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600" windowHeight="10890"/>
  </bookViews>
  <sheets>
    <sheet name="2018项目库" sheetId="36" r:id="rId1"/>
  </sheets>
  <definedNames>
    <definedName name="_xlnm._FilterDatabase" localSheetId="0" hidden="1">'2018项目库'!$A$3:$P$207</definedName>
    <definedName name="_xlnm.Print_Titles" localSheetId="0">'2018项目库'!$1:$3</definedName>
  </definedNames>
  <calcPr calcId="125725"/>
</workbook>
</file>

<file path=xl/calcChain.xml><?xml version="1.0" encoding="utf-8"?>
<calcChain xmlns="http://schemas.openxmlformats.org/spreadsheetml/2006/main">
  <c r="E206" i="36"/>
  <c r="I190"/>
  <c r="H190"/>
  <c r="G190"/>
  <c r="F190"/>
  <c r="E190"/>
  <c r="I188"/>
  <c r="H188"/>
  <c r="G188"/>
  <c r="F188"/>
  <c r="E188"/>
  <c r="E177"/>
  <c r="E168"/>
  <c r="I151"/>
  <c r="H151"/>
  <c r="G151"/>
  <c r="F151"/>
  <c r="E151"/>
  <c r="I5"/>
  <c r="H5"/>
  <c r="H4" s="1"/>
  <c r="G5"/>
  <c r="G4" s="1"/>
  <c r="F5"/>
  <c r="F4" s="1"/>
  <c r="E5"/>
  <c r="I4"/>
  <c r="E4"/>
</calcChain>
</file>

<file path=xl/sharedStrings.xml><?xml version="1.0" encoding="utf-8"?>
<sst xmlns="http://schemas.openxmlformats.org/spreadsheetml/2006/main" count="1413" uniqueCount="730">
  <si>
    <t xml:space="preserve">                                                             单位：万元、人、个</t>
  </si>
  <si>
    <t>序号</t>
  </si>
  <si>
    <t>项目类别及名称</t>
  </si>
  <si>
    <t>建设 性质</t>
  </si>
  <si>
    <t>实施
地点</t>
  </si>
  <si>
    <t>统筹    资金</t>
  </si>
  <si>
    <t>主要建设内容及规模</t>
  </si>
  <si>
    <t>建设部门</t>
  </si>
  <si>
    <t>贫困村</t>
  </si>
  <si>
    <t>受益人口</t>
  </si>
  <si>
    <t>受益贫困人口</t>
  </si>
  <si>
    <t>绩效目标</t>
  </si>
  <si>
    <t>绩效评价</t>
  </si>
  <si>
    <t>合计</t>
  </si>
  <si>
    <t>一</t>
  </si>
  <si>
    <t>基础设施（含民生改善）</t>
  </si>
  <si>
    <t>泾河源镇农村饮水安全巩固提升工程</t>
  </si>
  <si>
    <t>改扩建</t>
  </si>
  <si>
    <t>泾河源镇</t>
  </si>
  <si>
    <t>维修改造截潜工程2处，新建净水厂2座，铺设供水管道总长21.95公里，布置各类阀井77座。其他建筑物44处。泾河源镇供水工程配套自动化监控系统1套。</t>
  </si>
  <si>
    <t>水务局</t>
  </si>
  <si>
    <t xml:space="preserve">泾河源镇（白吉村、白面村、北营村、高峰村、河北村、泾光村、兰大庄村、涝池村、龙潭村、马家村、南庄村、庞东村、上秦村、王家村、下秦村、冶家村、余家村） </t>
  </si>
  <si>
    <t>解决3974户15897人安全饮水问题。</t>
  </si>
  <si>
    <t>农村安全饮水管网改造</t>
  </si>
  <si>
    <t>改建</t>
  </si>
  <si>
    <t>大湾乡
六盘山镇
香水镇
兴盛乡
泾河源镇
新民乡</t>
  </si>
  <si>
    <t>更换30处饮水安全工程主管道210公里。</t>
  </si>
  <si>
    <t xml:space="preserve">1、大湾乡（杨家村、何堡村）；
2、六盘山镇（五里村、李庄村）；
3、香水镇（米岗村、暖水村、大庄村）；
4、兴盛乡（上黄村、兴盛村、红旗村）；
5、泾河源镇（兰大庄村）；
6、新民乡（先进村、张台村） </t>
  </si>
  <si>
    <t>解决12724户51638人安全饮水问题。</t>
  </si>
  <si>
    <t>2018年农村自来水入户及园子新村水源工程</t>
  </si>
  <si>
    <t>新建</t>
  </si>
  <si>
    <t>泾河源镇
大湾乡
六盘山镇
黄花乡
香水镇
兴盛乡
新民乡</t>
  </si>
  <si>
    <t>建设水源工程1处，铺设主管3.5公里，自来水入户370户及入户入巷管道铺设。</t>
  </si>
  <si>
    <t>1、泾河源镇（白面村、龙潭村、南庄村、下秦村、泾光村、河北村）：
2、大湾乡（武坪村、董庄村、杨岭村、四沟村、牛营村、绿塬村）；
3、六盘山镇（什字村、周沟村、蒿店村、杏合村）；
4、黄花乡（庙湾村、华兴村、店堡村、胜利村、羊槽村、下胭村、上胭村、沙塘村、红土村、平凉庄村）；
5、香水镇（车村、新月村、园子村）；
6、兴盛乡（兴明村、上金村、下金村）；
7、新民乡（马河滩村、石咀村、照明村、王家沟村、杨堡村、先锋村、西贤村、张台村、南庄村、先进村）</t>
  </si>
  <si>
    <t>解决370户1607人安全饮水问题。</t>
  </si>
  <si>
    <t>顿家川小型农田水利扩建工程</t>
  </si>
  <si>
    <t>六盘山镇</t>
  </si>
  <si>
    <t>新建蓄水池7座，溢流坝5座，引水渠道2条，新建和恢复引水管道3条共1.085千米。</t>
  </si>
  <si>
    <t xml:space="preserve">六盘山镇（李家庄） </t>
  </si>
  <si>
    <t>解决0.3万亩耕地的灌溉问题。</t>
  </si>
  <si>
    <t>上桥片区综合开发</t>
  </si>
  <si>
    <t>香水镇</t>
  </si>
  <si>
    <t>整治河道3362米。其中新建防洪墙6592米，截水墙220米，营造河岸景观林3.60公顷；新建过水路面8座，过路涵管1座，修筑生产道路5.84千米；建设柳谷坊41座。</t>
  </si>
  <si>
    <t xml:space="preserve">香水镇（上桥村、下桥村） </t>
  </si>
  <si>
    <t>整治河道3362米。</t>
  </si>
  <si>
    <t>先进小流域综合治理</t>
  </si>
  <si>
    <t>新民乡</t>
  </si>
  <si>
    <t>治理水土流失11.70平方千米。其中，营造水土保持林99.54公顷，栽植道路林6474株/25.90千米（折合面积5.18公顷），封禁治理1065.00公顷；路基填筑及防护298米，路基边坡防护102米，修建村庄排水沟867米，配套建设便桥4座；建设溢流堰6座；修建生产道路14.19千米，过路涵管8座；修建柳谷坊82座，设立宣传牌4座。</t>
  </si>
  <si>
    <t xml:space="preserve">新民乡（先进村） </t>
  </si>
  <si>
    <t>治理水土流失面积11.70平方千米。</t>
  </si>
  <si>
    <t>农林小流域综合治理</t>
  </si>
  <si>
    <t>新增水土流失治理面积11.93平方千米。营造水土保持林237.69公顷；封禁治理1556.70公顷；修筑砂砾石生产道路1.7千米；修筑涵管式农桥1座；沟岸防护工程1处60米；设封禁标志牌5座；修建柳谷坊38座。</t>
  </si>
  <si>
    <t>六盘山镇（农林村）</t>
  </si>
  <si>
    <t>新增水土流失治理面积11.93平方千米。</t>
  </si>
  <si>
    <t>新旗水库</t>
  </si>
  <si>
    <t>兴盛乡</t>
  </si>
  <si>
    <t>（1）土坝工程:坝顶长162.0米，坝顶宽5.0米，坝高11.0米，坝顶高程1922.00米，上游坡坡比1:2.5；下游坡坡比1:2.0。坝型为土坝+土工膜方案,总库容为7.5万立方米。（2）调蓄坝工程:根据在该河段的实际情况和河道两岸的实际生产情况，考虑形成连续水面。该段河道共设拦蓄5处， 高度均为7.0米，均采用浆砌石结构。</t>
  </si>
  <si>
    <t>兴盛乡（新旗村、上金村、兴盛村）</t>
  </si>
  <si>
    <t>此工程建成后可解决灌溉面积0.30万亩，同时能引导当地群众大力发展林,业，庭院经济及设施农业，增加收入。</t>
  </si>
  <si>
    <t>杨家、车村应急供水</t>
  </si>
  <si>
    <t>铺设管道6.32千米，新建各类建筑物12座。</t>
  </si>
  <si>
    <t xml:space="preserve">香水镇（杨家村、车村、园子村、新月村） </t>
  </si>
  <si>
    <t>解决1305户5421人安全饮水问题。</t>
  </si>
  <si>
    <t>农村人饮维修</t>
  </si>
  <si>
    <t>黄花乡
泾河源镇
新民乡
兴盛乡
六盘山镇
大湾乡
香水镇</t>
  </si>
  <si>
    <t>管道、闸阀井等维修。</t>
  </si>
  <si>
    <t>1、黄花乡（庙湾村、下胭村、店堡村、胜利村、羊槽村、华兴村、上胭村、平凉庄村、红土村、向阳村、沙塘村）；
2、泾河源镇（白吉村、白面村、北营村、底沟村、东峡村、高峰村、河北村、泾光村、兰大庄村、涝池村、龙潭村、马家村、南庄村、庞东村、上秦村、石底村、王家村、下秦村、冶家村、余家村）；
3、新民乡（杨堡村、王家沟村、马河滩村、张台村、先进村、南庄村、西贤村、石咀村、高家沟村、先锋村、照明村）；
4、兴盛乡（红旗村、兴盛村、下金村  红星村、上金村、上黄村、下黄村 兴明村、新旗村）；
5、六盘山镇（什字村、周沟村 、刘沟村、李庄村 、太阳洼村、半个山村、马西坡村、东山坡村 、杨庄村、张堡村 、和尚铺村 、五里村、农林村、蒿店村 、幸和村、集美村、大庄村）；
6、大湾乡（牛营村、尚坪村、董庄村、绿塬村、何堡村、苏堡村、瓦亭村、武坪村、六盘村、中庄村、杨岭村、四沟村、大湾村）；
7、香水镇（下寺村、卡子村、米岗村、惠台村、太阳村、暖水村、城关村、永丰村、大庄村、思源村、下桥村、上桥村、沙塬村、沙南村、园子村、车村、新月村、杨家村）</t>
  </si>
  <si>
    <t>解决23006户92025人安全饮水问题。</t>
  </si>
  <si>
    <t>2017年龙潭片区综合开发项目</t>
  </si>
  <si>
    <t>续建</t>
  </si>
  <si>
    <t>规划补植补造乔木林84.21公顷；沟岸砌石防护1.495千米（单侧长度）；建小型拦水坝3座；农桥2座；柳谷坊3座；修建4米宽砂石生产道路1.40千米，修建4米混凝土生产道路1.40千米，修建3米宽田间道路0.70千米；修建路边排水渠0.35千米。</t>
  </si>
  <si>
    <t xml:space="preserve">泾河源镇（龙潭村、兰大庄村） </t>
  </si>
  <si>
    <t>补植补造乔木林84.21公顷，解决项目区群众生产生活条件。</t>
  </si>
  <si>
    <t>和尚铺片区综合开发项目</t>
  </si>
  <si>
    <t>修建沟道护坡3处，长1198米；拱桥1座，拦水坝3座，生产道路1.2公里，柳谷坊5座。荒坡荒地混交林68.69公顷。</t>
  </si>
  <si>
    <t xml:space="preserve">六盘山镇（和尚铺村） </t>
  </si>
  <si>
    <t>治理水土流失，改善生产生活条件。</t>
  </si>
  <si>
    <t>园疙瘩小流域综合治理工程</t>
  </si>
  <si>
    <t>大湾乡</t>
  </si>
  <si>
    <t>治理水土流失面积7.79平方千米。其中，营造水土保持林59.27公顷，栽植道路林3.98千米（栽植994株），补植造林11.77公顷，封禁治理707.26公顷；修建生产道路1.99千米，过路涵管5座；修建柳谷坊210座，设立宣传牌4座。</t>
  </si>
  <si>
    <t>大湾乡（绿源村、董庄村）</t>
  </si>
  <si>
    <t>治理水土流失7.79平方千米。</t>
  </si>
  <si>
    <t>干沟河北山公园段提升改造工程</t>
  </si>
  <si>
    <t>新建景观湖5座，进出水建筑物3座，过水桥1座。改造出水建筑物2座。铺设砼249.91立方米，浆砌石25.67立方米，防渗膜2万平方米。</t>
  </si>
  <si>
    <t>香水镇（城关村）</t>
  </si>
  <si>
    <t>改善生态环境。</t>
  </si>
  <si>
    <t>2017年兴盛乡崾岘片区综合开发项目</t>
  </si>
  <si>
    <t>修筑砂砾石路2100米，混凝土路1000米，排水沟610米，漫水桥1座管涵10座，道路绿化栽植金叶榆1760株。</t>
  </si>
  <si>
    <t>兴盛乡（新旗村）</t>
  </si>
  <si>
    <t>治理水土流失，改善生态环境。</t>
  </si>
  <si>
    <t>李家庄排洪渠工程</t>
  </si>
  <si>
    <t>布设80厘米“U”型排水渠850米，修建进水口1座。</t>
  </si>
  <si>
    <t xml:space="preserve">六盘山镇（李家庄村） </t>
  </si>
  <si>
    <t>保护基础设施及耕地。</t>
  </si>
  <si>
    <t>新月、车村安置区供水工程</t>
  </si>
  <si>
    <t>新建调蓄池1座，高位蓄水池1座，铺设各类管道4.08公里，各类阀井36座，架设高、低压电线各1.6公里，泵站1座，潜水泵2台。</t>
  </si>
  <si>
    <t xml:space="preserve">香水镇（新月村、车村） </t>
  </si>
  <si>
    <t>解决1486人饮水困难。</t>
  </si>
  <si>
    <t>香水河（新月村段）3#桥工程</t>
  </si>
  <si>
    <t>加宽3-6米钢筋混凝土板桥，桥梁全长18米，桥梁宽度：净14米+2x0.5米防撞墙=15米，重力式桥台。</t>
  </si>
  <si>
    <t xml:space="preserve">香水镇（新月村） </t>
  </si>
  <si>
    <t>解决居民出行困难。</t>
  </si>
  <si>
    <t>2017年20公里旅游带两侧集水工程</t>
  </si>
  <si>
    <t>香水镇
六盘山镇</t>
  </si>
  <si>
    <t>涉及道路涵洞24处，其中单向涵洞处理18处，双向涵洞处理6处，铺设直径1500毫米涵管47米，直径1000毫米涵管91米，直径600毫米涵管191米建集水井30处。</t>
  </si>
  <si>
    <t xml:space="preserve">香水镇、六盘山镇 </t>
  </si>
  <si>
    <t>方便了游客，让沿线居民得到实惠，增加居民收入。</t>
  </si>
  <si>
    <t>洪沟水库防汛道路铺设工程</t>
  </si>
  <si>
    <t>修建主道路1条0.91公里，副道路1条0.12公里。对道路进行平整，路面铺设砂砾，两侧铺设路牙石，弯度大的路面埋设涵管并取直。</t>
  </si>
  <si>
    <t xml:space="preserve">大湾乡（绿塬村） </t>
  </si>
  <si>
    <t>2018年拆迁安置区供水工程</t>
  </si>
  <si>
    <t>兴盛乡
黄花乡
泾河源镇
香水镇</t>
  </si>
  <si>
    <t>在兴盛乡新旗铺设输水管道577米，新建闸阀井1座，铺设入巷管道1182米，铺设入户管道8700米，修建入户井145座，自来水入户145座。</t>
  </si>
  <si>
    <t>1、兴盛乡（新旗村）；
2、黄花乡（平凉庄拆迁安置区）；
3、泾河源镇（东峡安置点）；
4、新民乡（王家沟村、马河滩村）</t>
  </si>
  <si>
    <t>铺设管道22.14公里，自来水入户346户，解决1701口人的饮水问题。</t>
  </si>
  <si>
    <t>羊槽河（平凉庄段）河道治理工程</t>
  </si>
  <si>
    <t>黄花乡</t>
  </si>
  <si>
    <t>治理河道1.2公里，维修生产桥涵1座。</t>
  </si>
  <si>
    <t>黄花乡（平凉庄村）</t>
  </si>
  <si>
    <t>治理河道1.2公里</t>
  </si>
  <si>
    <t>泾河水环境应急整治工程</t>
  </si>
  <si>
    <t>香水镇
泾河源镇</t>
  </si>
  <si>
    <t>建设15座过滤型应急临时溢流坝，3座沉淀集水池，河道清淤2.2公里，河道周边卫生整治3公里。</t>
  </si>
  <si>
    <t>1、香水镇（沙南村）；
2、泾河源镇（泾光村）</t>
  </si>
  <si>
    <t>河道清淤2.2公里，河道周边卫生整治3公里。</t>
  </si>
  <si>
    <t>2017年马西坡公路涵洞工程</t>
  </si>
  <si>
    <t>建设公路排洪涵洞8处，其中管涵7处，箱涵1处，铺设Ф1200钢筋砼排洪管道280m，Ф600钢筋砼排洪管道90m，建设箱涵6m。</t>
  </si>
  <si>
    <t>六盘山镇（马西坡村）</t>
  </si>
  <si>
    <t>解决108人出行问题。</t>
  </si>
  <si>
    <t>2017年太阳沟公路涵洞工程</t>
  </si>
  <si>
    <t>太阳沟村</t>
  </si>
  <si>
    <t>建集水井3座，设拦污栅1座，铺设D1500钢筋砼排洪管道111m，回填沟道111m。</t>
  </si>
  <si>
    <t>解决1305人出行问题。</t>
  </si>
  <si>
    <t>2017年卧龙山水库除险加固工程</t>
  </si>
  <si>
    <t>坝体右坝防渗处理、将原卧管排水改造为水塔和输水洞排水，砌护两岸塌方岸坡段等级。</t>
  </si>
  <si>
    <t>香水镇（下桥村、沙塬村）</t>
  </si>
  <si>
    <t>解决1230人饮水安全问题。</t>
  </si>
  <si>
    <t>2017年北营片区综合开发</t>
  </si>
  <si>
    <t>治理面积1.02平方公里，砌护河道4.39公里，其中浆砌石坡式护岸3.32公里，浆砌石墙式护岸1.07公里；疏浚河道2公里；修建水泥硬化道路3公里、面板桥1座、拱桥1座；修建柳谷坊30座，栽植乔木8100株。</t>
  </si>
  <si>
    <t>泾河源镇（北营村）</t>
  </si>
  <si>
    <t>综合开发治理水土流失1.02平方公里。</t>
  </si>
  <si>
    <t>2017年冶家片区综合开发</t>
  </si>
  <si>
    <t>泾河源镇
新民乡</t>
  </si>
  <si>
    <t>综合开发治理面积4.7平方公里。河道（排洪渠）浆砌石双侧砌护3.3km，其中南庄村段排洪渠浆砌石砌护2.5公里，冶家村段排洪渠浆砌石砌护0.8公里；修建过水路面8座，其中南庄村6座（新建3座，翻修3座）、冶家村2座；新修生产道路6公里，种植道路绿化林12公里，营造乔木绿化林26公顷、灌木林29公顷，修建柳谷坊60座。</t>
  </si>
  <si>
    <t>1、泾河源镇（冶家村）；
2、新民乡（南庄村)</t>
  </si>
  <si>
    <t>综合开发治理水土流失4.7平方公里。</t>
  </si>
  <si>
    <t>2017年照明小流域治理</t>
  </si>
  <si>
    <t>治理水土流失面积12.13km2，整治河沟道工程5处，包括河沟岸土堤填筑及柳桩防护2600m，沟道浆砌石衬砌200m，沟岸浆砌石护岸140m，溢流堰工程2座；柳谷坊326座，生产道路6.74km，漫水桥1座，过路涵管5座，设封禁标志牌6座。</t>
  </si>
  <si>
    <t>新民乡（照明村、石咀村、先锋村、高家沟村）</t>
  </si>
  <si>
    <t>治理水土流失12.13平方公里，改善环境。</t>
  </si>
  <si>
    <t>2017年马河滩小流域治理</t>
  </si>
  <si>
    <t>治理水土流失面积8.94km2，实施封禁治理804.82hm2。整治河沟道1444m（含河道截水墙3座），新建柳谷坊93座，修建生产道路5.67km、漫水桥2座、过路涵管3座、村庄排水沟200m，建封禁标志牌3座。</t>
  </si>
  <si>
    <t>新民乡（马河滩村、南庄村、西贤村）</t>
  </si>
  <si>
    <t>治理水土流失8.94平方公里。</t>
  </si>
  <si>
    <t>2017年牛营子小流域治理</t>
  </si>
  <si>
    <t>新增水土流失治理面积1.20km2，其中，营造坡面云杉林68.66hm2，坡面毛桃林50.76hm2，村庄绿化林1565株，溢流堰周边造林0.40hm2；修建排洪渠1511m，修建溢流堰6座，配套步道300m，修筑混凝土路0.47km，配套道路排水沟909m，修柳谷坊102座。</t>
  </si>
  <si>
    <t>大湾乡（牛营村）</t>
  </si>
  <si>
    <t>治理水土流失，1.02平方千米。</t>
  </si>
  <si>
    <t>2017年羊槽小流域治理</t>
  </si>
  <si>
    <t>新增水土流失治理面积9.67 km2，封禁治理522.0 hm2；修筑生产道路6.54公里，过路涵管16座，过水路面桥2座，修建沟岸防护工程9处，路基防护工程4处，排水沟5处，设封禁标志牌3座。</t>
  </si>
  <si>
    <t>黄花乡（羊槽村）</t>
  </si>
  <si>
    <t>治理水土流失9.67平方千米。</t>
  </si>
  <si>
    <t>2017年兴盛乡新旗村饮水改造工程</t>
  </si>
  <si>
    <t>维修、铺设各类管道3.655km,新建闸阀井6座，修建过河建筑物1座。</t>
  </si>
  <si>
    <t>解决9200人的饮水安全问题。</t>
  </si>
  <si>
    <t>泾光、白面、园子、沙南、拆迁安置区供水工程</t>
  </si>
  <si>
    <t>泾河源镇
香水镇
黄花乡</t>
  </si>
  <si>
    <t>新建各类阀井59座，铺设支管15.15公里，铺设入巷管道11.72公里，建设管道附属过路、跨沟工程，自来水入户250户。</t>
  </si>
  <si>
    <t>1、泾河源镇（泾光村、白面村）；
2、香水镇（沙南村、园子村、惠台村）；
3、黄花乡（上胭村）</t>
  </si>
  <si>
    <t>解决1050人的饮水问题。</t>
  </si>
  <si>
    <t>344线牛营至双疙瘩梁饮水改线及上黄村饮水改造工程</t>
  </si>
  <si>
    <t>大湾乡
六盘山镇
香水镇
黄花乡
兴盛乡
泾河源镇
新民乡</t>
  </si>
  <si>
    <t>新建200立方米蓄水池一座，铺设各类管道15.6km，修建闸阀井17座。</t>
  </si>
  <si>
    <t>1、大湾乡（牛营村、大湾村、瓦亭村）；
2、香水镇（城关村、沙南村、园子村）；
3、六盘山镇（杨庄村、什字村、东山坡村）；
4、黄花乡（庙湾村、上胭村)；
5、兴盛乡（上黄村、下黄村）；
6、泾河源镇（白面村、泾光村）；
7、新民乡（石咀村、王家沟）</t>
  </si>
  <si>
    <t>完成管道铺设23.69公里，解决29234人的饮水问题。</t>
  </si>
  <si>
    <t>幸和、蒿店、上桥、沙塘村沿川自然村农村饮水水源井及供水工程</t>
  </si>
  <si>
    <t>六盘山镇
香水镇
黄花乡</t>
  </si>
  <si>
    <t>建机井四眼，蓄水池3座，铺设管道3.669公里，自来水入户132户。</t>
  </si>
  <si>
    <t>1、六盘山镇（杏和村、蒿店村）；
2、香水镇（上桥村）；
3、黄花乡（沙塘村）</t>
  </si>
  <si>
    <t>铺设管道3.669公里，自来水入户132户，解决2529人的饮水问题。</t>
  </si>
  <si>
    <t>2017年周沟小流域治理工程</t>
  </si>
  <si>
    <r>
      <rPr>
        <sz val="9"/>
        <rFont val="宋体"/>
        <family val="3"/>
        <charset val="134"/>
      </rPr>
      <t>新增水土流失治理面积0.91km</t>
    </r>
    <r>
      <rPr>
        <vertAlign val="superscript"/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，其中，营造坡面云杉林71.71hm</t>
    </r>
    <r>
      <rPr>
        <vertAlign val="superscript"/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，沟道毛桃林18.28hm</t>
    </r>
    <r>
      <rPr>
        <vertAlign val="superscript"/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，溢流堰及跌水周边造林1.33hm</t>
    </r>
    <r>
      <rPr>
        <vertAlign val="superscript"/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；修筑混凝土路3.29km，溢流堰4座，配套步道200m，跌水12座，修柳谷坊196座。</t>
    </r>
  </si>
  <si>
    <t>六盘山镇（周沟村）</t>
  </si>
  <si>
    <t>综合开发治理水土流失0.19平方公里。</t>
  </si>
  <si>
    <t>上胭至下胭公路</t>
  </si>
  <si>
    <t>修改公路3.3公里。</t>
  </si>
  <si>
    <t>交通局</t>
  </si>
  <si>
    <t xml:space="preserve">黄花乡（上胭村、下胭村） </t>
  </si>
  <si>
    <t>改善出行条件。</t>
  </si>
  <si>
    <t>G344线至杨岭公路</t>
  </si>
  <si>
    <t xml:space="preserve">大湾乡（牛营村、董庄村、杨岭村） </t>
  </si>
  <si>
    <t>G344线经苏堡至大湾公路</t>
  </si>
  <si>
    <t>修改公路6.5公里。</t>
  </si>
  <si>
    <t xml:space="preserve">大湾乡（中庄村、尚坪村、苏堡村、大湾村） </t>
  </si>
  <si>
    <t>大湾经绿源至苏堡公路</t>
  </si>
  <si>
    <t>修改公路5.9公里。</t>
  </si>
  <si>
    <t xml:space="preserve">大湾乡（大湾村、绿源村、苏堡村） </t>
  </si>
  <si>
    <t>G344线至五里公路</t>
  </si>
  <si>
    <t>大湾乡
六盘山镇</t>
  </si>
  <si>
    <t>修改公路6.4公里。</t>
  </si>
  <si>
    <t>1、大湾乡（何堡村、六盘村）；
2.六盘山镇（五里村 ）</t>
  </si>
  <si>
    <t>G344线经照明至先锋公路</t>
  </si>
  <si>
    <t>修改公路4.4公里。</t>
  </si>
  <si>
    <t xml:space="preserve">新民乡（石咀村、照明村、先锋村） </t>
  </si>
  <si>
    <t>兰大庄至甘海子公路</t>
  </si>
  <si>
    <t>修改公路10公里（四级公路）。</t>
  </si>
  <si>
    <t xml:space="preserve">泾河源镇（北营村、龙潭村、兰大庄村） </t>
  </si>
  <si>
    <t>农村通村公路</t>
  </si>
  <si>
    <t>兴盛乡
香水镇</t>
  </si>
  <si>
    <t>修改公路5.45公里。</t>
  </si>
  <si>
    <t xml:space="preserve">1、兴盛乡（红旗村）；
2、香水镇（杨家村） </t>
  </si>
  <si>
    <t>香水镇农村巷道硬化工程</t>
  </si>
  <si>
    <t>硬化巷道56562.5平方米。</t>
  </si>
  <si>
    <t xml:space="preserve">香水镇（大庄村、下桥村、沙源村、园子村、车村、沙南村、上桥村、惠台村） </t>
  </si>
  <si>
    <t>兴盛乡、新民乡、泾河源镇农村巷道硬化工程</t>
  </si>
  <si>
    <t>新民乡
泾河源镇兴盛乡</t>
  </si>
  <si>
    <t>硬化巷道46626.5平方米。</t>
  </si>
  <si>
    <t>1、新民乡（照明村、石咀村、西贤村、南庄村）；
2、泾河源镇（白面村、北营村、高峰村、河北村、庞东村、冶家村、龙潭村、上秦村、涝池村、余家村、白吉村、泾光村，南庄村 ）；
3、兴盛乡（红旗村、兴盛村、下金村、红星村）</t>
  </si>
  <si>
    <t>六盘山镇、大湾乡、黄花乡农村巷道硬化工程</t>
  </si>
  <si>
    <t>六盘山镇
大湾乡
黄花乡</t>
  </si>
  <si>
    <t>硬化巷道45677平方米。</t>
  </si>
  <si>
    <t>1、六盘山镇（李家庄、马西坡村、张堡村）；
2、大湾乡（武坪村、六盘村、大湾村、四沟村、尚坪村、何堡村、绿源村、苏堡村）；
3、黄花乡（平凉庄村、庙湾村、胜利村、下胭村、华兴村）</t>
  </si>
  <si>
    <t>2018年农村巷道硬化增加工程</t>
  </si>
  <si>
    <t>香水镇
新民乡
兴盛乡
泾河源镇
大湾乡</t>
  </si>
  <si>
    <t>硬化巷道33590平方米。</t>
  </si>
  <si>
    <t>1、香水镇（惠台村）；
2、新民乡（王家沟、先进村、）；
3、兴盛乡（上黄村、上金村）；
4、泾河源镇（东峡村）；
5、大湾乡（武坪村、牛营村、董庄村、杨岭村、何堡村）</t>
  </si>
  <si>
    <t>2017年泾源县第二批村级公路安全生命防护工程</t>
  </si>
  <si>
    <t>六盘山镇香水镇大湾乡</t>
  </si>
  <si>
    <t>修建防护栏3700米。</t>
  </si>
  <si>
    <t>1、六盘山镇（周沟村）；
2、香水镇（太阳村、惠台村）；
3、大湾乡（大湾村、尚坪村、苏堡村）</t>
  </si>
  <si>
    <t>保护生命安全。</t>
  </si>
  <si>
    <t>2018年泾源县公路安全生命防护工程</t>
  </si>
  <si>
    <t xml:space="preserve">泾河源镇
兴盛乡
香水镇
黄花乡
六盘山镇 </t>
  </si>
  <si>
    <t>修建防护栏16000米。</t>
  </si>
  <si>
    <t xml:space="preserve">1、泾河源镇（东峡村、底沟村）；
2、兴盛乡（下金村、兴盛村）；
3、香水镇（园子村）；
4、黄花乡（羊槽村、上胭村、庙湾村）；
5、六盘山镇（杏合村） </t>
  </si>
  <si>
    <t>农村道路水毁工程</t>
  </si>
  <si>
    <t>香水镇
六盘山镇
泾河源镇</t>
  </si>
  <si>
    <t>修建挡墙、路面、边沟。</t>
  </si>
  <si>
    <t>1、香水镇（城关村、园子村、惠台村）；
2、黄花乡（羊槽村、上胭村、庙湾村）；
3、六盘山镇（杏合村）</t>
  </si>
  <si>
    <t>确保公路畅通，保护生命安全。</t>
  </si>
  <si>
    <t>2017年精准扶贫（下寺村等14个村）交通基础设施工程</t>
  </si>
  <si>
    <t>泾源县下寺村等14个村</t>
  </si>
  <si>
    <t>新建水泥混凝土公路13公里，田间沙砾道路38.5公里，40cm*40cm矩形浆砌片石边沟19.5公里，1-0.75米及1-0.50米钢筋混凝土圆管涵洞35道，客运站点12个。</t>
  </si>
  <si>
    <t>2017年精准扶贫（苏堡村等28个村）交通基础设施工程</t>
  </si>
  <si>
    <t>泾源县苏堡村等28个村</t>
  </si>
  <si>
    <t>新建水泥混凝土公路2.5公里，田间沙砾道路83.5公里，40cm*40cm矩形浆砌片石边沟47.5公里，1-0.75米及1-0.50米钢筋混凝土圆管涵洞42道，客运站点9个。</t>
  </si>
  <si>
    <t>2017年精准扶贫（下金村等26个村）交通基础设施工程</t>
  </si>
  <si>
    <t>泾源县下金村等26个村</t>
  </si>
  <si>
    <t>新建水泥混凝土公路7.0公里，田间沙砾道路51.0公里，40cm*40cm矩形浆砌片石边沟41公里，1-0.75米及1-0.50米钢筋混凝土圆管涵洞54道，客运站点7个。</t>
  </si>
  <si>
    <t>2017年马河滩村社区附属工程</t>
  </si>
  <si>
    <t>修建护坡360m³，铺砖430㎡。</t>
  </si>
  <si>
    <t>马河滩村</t>
  </si>
  <si>
    <t>2017年马河滩社区工程</t>
  </si>
  <si>
    <t>村两委办公室、卫生室、老年饭桌、图书室、文化活动中心、党员活动室共计490㎡。</t>
  </si>
  <si>
    <t>改善村委办公条件。</t>
  </si>
  <si>
    <t>2017年王家沟基础设施建设项目</t>
  </si>
  <si>
    <t>浆砌石边沟280米，U型渠110米。</t>
  </si>
  <si>
    <t>王家沟村</t>
  </si>
  <si>
    <t>2017年高速王家沟安置点护坡工程(2.3组)</t>
  </si>
  <si>
    <t>修建石护坡738.59m³。</t>
  </si>
  <si>
    <t>2017年高速王家沟安置点护坡工程(1.5组)</t>
  </si>
  <si>
    <t>修建石护坡533.73m³。</t>
  </si>
  <si>
    <t>2017年高家沟村小型公益基础设施建设项目</t>
  </si>
  <si>
    <t>修建砖墙3970m³，巷道硬化102㎡，砂浆2203m³。</t>
  </si>
  <si>
    <t>高家沟村</t>
  </si>
  <si>
    <t>2017年张台村小型公益基础设施建设项目</t>
  </si>
  <si>
    <t>巷道硬化5464㎡，砂浆3870m³，砖墙17m³。</t>
  </si>
  <si>
    <t>张台村</t>
  </si>
  <si>
    <t>2017年杨堡村小型公益基础设施建设项目</t>
  </si>
  <si>
    <t>墙面砂浆7815㎡，巷道硬化324.6㎡，围墙170m³。</t>
  </si>
  <si>
    <t>杨堡村</t>
  </si>
  <si>
    <t>2017年石咀村小型公益基础设施建设项目</t>
  </si>
  <si>
    <t>人行道铺砖2452㎡，巷道硬化1606㎡，墙面抹灰1516㎡。</t>
  </si>
  <si>
    <t>石咀村</t>
  </si>
  <si>
    <t>2017年马河滩村小型公益基础设施建设项目</t>
  </si>
  <si>
    <t>2017年先锋村排洪渠工程</t>
  </si>
  <si>
    <t>维修排洪渠480米。</t>
  </si>
  <si>
    <t>先锋村</t>
  </si>
  <si>
    <t>减小占地，改善环境。</t>
  </si>
  <si>
    <t>2017年杨堡村基础设施工程</t>
  </si>
  <si>
    <t>巷道硬化6260㎡。</t>
  </si>
  <si>
    <t>2017年先锋村等7个已脱贫村（巷）道硬化项目</t>
  </si>
  <si>
    <t>巷道硬化8930.5㎡。</t>
  </si>
  <si>
    <t>先锋村等7个村</t>
  </si>
  <si>
    <t>2017年张台村、杨堡村（巷）道硬化项目</t>
  </si>
  <si>
    <t>巷道硬化7570㎡，浆砌石边沟425㎡，混凝土涵管6个。</t>
  </si>
  <si>
    <t>张台村、杨堡村</t>
  </si>
  <si>
    <t>2017年高家沟村、石咀村（巷）道硬化项目</t>
  </si>
  <si>
    <t>硬化巷道9030.3㎡。</t>
  </si>
  <si>
    <t>高家沟村、石咀村</t>
  </si>
  <si>
    <t>2017年泾河源镇泾光村巷道硬化</t>
  </si>
  <si>
    <t>实施硬化道路5500平方米。</t>
  </si>
  <si>
    <t>泾光村</t>
  </si>
  <si>
    <t>2017年泾河源镇庞东村巷道硬化</t>
  </si>
  <si>
    <t>实施硬化道路5200平方米。</t>
  </si>
  <si>
    <t>庞东村</t>
  </si>
  <si>
    <t>2017年泾河源镇龙潭村巷道硬化</t>
  </si>
  <si>
    <t>实施硬化道路4000平方米。</t>
  </si>
  <si>
    <t>龙潭村</t>
  </si>
  <si>
    <t>2017年泾河源镇白面村巷道硬化</t>
  </si>
  <si>
    <t>实施硬化道路6800平方米。</t>
  </si>
  <si>
    <t>白面村</t>
  </si>
  <si>
    <t>2017年泾河源镇冶家村巷道硬化</t>
  </si>
  <si>
    <t>巷道硬化9655平方米、排水管道铺设560米、桥涵一座。</t>
  </si>
  <si>
    <t>冶家村</t>
  </si>
  <si>
    <t>2017年泾河源镇河北村巷道硬化</t>
  </si>
  <si>
    <t>实施巷道基地水泥硬化8136平方米。</t>
  </si>
  <si>
    <t>河北村</t>
  </si>
  <si>
    <t>2017年泾河源镇泾光村安置区巷道硬化</t>
  </si>
  <si>
    <t>巷道硬化7717平方米、排水管道铺设360米。</t>
  </si>
  <si>
    <t>2017年泾河源镇龙潭村新增巷道硬化</t>
  </si>
  <si>
    <t>2017年泾河源镇上秦村巷道硬化</t>
  </si>
  <si>
    <t>实施硬化道路8500平方米。</t>
  </si>
  <si>
    <t>上秦村</t>
  </si>
  <si>
    <t>2017年泾河源镇涝池村巷道硬化</t>
  </si>
  <si>
    <t>实施硬化道路5000平方米。</t>
  </si>
  <si>
    <t>涝池村</t>
  </si>
  <si>
    <t>2017年泾河源镇兰大庄村巷道硬化</t>
  </si>
  <si>
    <t>实施硬化道路3000平方米。</t>
  </si>
  <si>
    <t>兰大庄村</t>
  </si>
  <si>
    <t>2017年泾河源镇余家村巷道硬化</t>
  </si>
  <si>
    <t>实施硬化道路6000平方米。</t>
  </si>
  <si>
    <t>余家村</t>
  </si>
  <si>
    <t>2017年泾河源镇马家村巷道硬化</t>
  </si>
  <si>
    <t>实施硬化道路1500平方米。</t>
  </si>
  <si>
    <t>马家村</t>
  </si>
  <si>
    <t>2017年泾河源镇龙潭村道路边沟</t>
  </si>
  <si>
    <t>新砌道路边沟2100米。</t>
  </si>
  <si>
    <t>2017年泾河源镇底沟村排水渠</t>
  </si>
  <si>
    <t>新建排水渠741米，讲起石护坡368立方米，过户板涵15座。</t>
  </si>
  <si>
    <t>底沟村</t>
  </si>
  <si>
    <t>2017年泾河源镇泾光村--道路硬化、排水边沟</t>
  </si>
  <si>
    <t>混凝土硬化路面1740平米，过户板涵180平米。</t>
  </si>
  <si>
    <t>2017年泾河源镇下秦村巷道硬化</t>
  </si>
  <si>
    <t>实施硬化道路3200平方米。</t>
  </si>
  <si>
    <t>下秦村</t>
  </si>
  <si>
    <t>2017年上金脱贫村基础设施建设</t>
  </si>
  <si>
    <t>村道地下排水渠500米，路肩硬化、农户入户道路硬化1150平方米，铺水泥方砖3600平方米。</t>
  </si>
  <si>
    <t>上金村</t>
  </si>
  <si>
    <t>改善人居环境，方便出行。</t>
  </si>
  <si>
    <t>2017年红星脱贫村基础设施建设</t>
  </si>
  <si>
    <t>维修村道排水渠500米，新修建排水渠200米，巷道硬化1500平方米，建设综合社区停车场850平方米，新建地下排水管道100米，河道挡墙护坡150立方米，台阶道路500平方米，修建水渠过户盖板550平方米。</t>
  </si>
  <si>
    <t>红星村</t>
  </si>
  <si>
    <t>2017年上金村基础设施建设</t>
  </si>
  <si>
    <t>村庄巷道硬化650米2080平方米；村内巷道硬化2200米5720平方米。</t>
  </si>
  <si>
    <t>2017年红星村基础设施建设</t>
  </si>
  <si>
    <t>主干道道路硬化3440平方米，（长860米、宽4米），村内巷道硬化3600平方米（长1200米、宽3米），道路护坡582立方米，共5处。</t>
  </si>
  <si>
    <t>2017年兴盛乡下黄、红旗等村基础设施建设</t>
  </si>
  <si>
    <t>下黄巷道硬化1050平方米，红旗村道路硬化4600平方米，下金村道硬化1500平方米。</t>
  </si>
  <si>
    <t>下黄村、红旗村、下金村</t>
  </si>
  <si>
    <t>2017年上金四组基础设施及文化广场</t>
  </si>
  <si>
    <t>村道排水渠150米，村内巷道硬化、路肩硬化1050平方米，新建文化广场、健身及休闲活动场所1处650平方米，铺水泥方砖1600平方米。</t>
  </si>
  <si>
    <t>上金村四组</t>
  </si>
  <si>
    <t>2017年红旗村基础设施建设</t>
  </si>
  <si>
    <t>文化广场1850平方米、护坡215立方、道路硬化2150平方米。</t>
  </si>
  <si>
    <t>红旗村</t>
  </si>
  <si>
    <t>丰富群众文化生活，改善出行条件。</t>
  </si>
  <si>
    <t>2017年上黄村道路硬化项目</t>
  </si>
  <si>
    <t>村道巷道硬化1500米、3800平方米，农户入户道路硬化3080平方米（厚度为20厘米）。</t>
  </si>
  <si>
    <t>上黄村</t>
  </si>
  <si>
    <t>2017年下金村基础设施建设</t>
  </si>
  <si>
    <t>小南庄自来水供水设施建设，修建人畜饮水85户、修建开挖自来水主管道1300米、硬化村道1250平方米。</t>
  </si>
  <si>
    <t>下金村四组</t>
  </si>
  <si>
    <t>解决388人安全饮水问题。</t>
  </si>
  <si>
    <t>2017年兴盛乡下金村、兴盛村、下黄村扶贫巩固提升基础设施建设项目</t>
  </si>
  <si>
    <t>排水渠300米，村道巷道硬化5500平方米，维修主干道两侧水泥方砖600平方米。</t>
  </si>
  <si>
    <t>兴盛村、下金村、下黄村</t>
  </si>
  <si>
    <t>2017年新旗村扶贫巩固提升基础设施道路硬化工程</t>
  </si>
  <si>
    <t>村道巷道硬化3196平方米。</t>
  </si>
  <si>
    <t>新旗村</t>
  </si>
  <si>
    <t>2017年上金村科技养牛示范村基础设施建设项目</t>
  </si>
  <si>
    <t>修建村道、农户门前排水渠800米，养殖区道路、院坪硬化2350平方米，铺水泥方砖850平方米，维修改建自来水管道600米，贫困户院坪改造10户（2000元/户）。</t>
  </si>
  <si>
    <t>2017年香水镇沙南村基础设施建设工程</t>
  </si>
  <si>
    <t>排水边沟288米，护坡60米，文化广场1个，硬化路面686米。</t>
  </si>
  <si>
    <t>沙南安置点</t>
  </si>
  <si>
    <t>改善环境，丰富群众文化生活。</t>
  </si>
  <si>
    <t>2017年香水镇园子村基础设施建设工程</t>
  </si>
  <si>
    <t>修建浆砌石边沟98米，硬化路面5700平米，挡土墙40米。沉淀池1个。</t>
  </si>
  <si>
    <t>园子安置点</t>
  </si>
  <si>
    <t>2017年香水镇园子新农村排水及道路硬化工程</t>
  </si>
  <si>
    <t>铺设排水涵管890米，硬化道路1240米。</t>
  </si>
  <si>
    <t>园子新农村</t>
  </si>
  <si>
    <t>2017年香水镇园子一组排洪渠工程</t>
  </si>
  <si>
    <t>修建排洪渠550米，挡土墙28米，土方移除回填352立方。</t>
  </si>
  <si>
    <t>园子一组</t>
  </si>
  <si>
    <t>2017年香水镇大庄村基础设施建设工程</t>
  </si>
  <si>
    <t>新建排水边沟900米，涵管110米，过护板9个，土方开挖回填1320立方。</t>
  </si>
  <si>
    <t>大庄一队</t>
  </si>
  <si>
    <t>2017年香水镇暖水村基础设施建设工程</t>
  </si>
  <si>
    <t>修建排水边沟430米，检查井1个过护板12个，硬化路面220平米。</t>
  </si>
  <si>
    <t>暖水村</t>
  </si>
  <si>
    <t>改善环境，方便出行。</t>
  </si>
  <si>
    <t>2017年香水镇大庄、上桥、卡子新建护坡道路硬化及边沟维修工程</t>
  </si>
  <si>
    <t>巷道硬化500米。</t>
  </si>
  <si>
    <t>大庄、上桥、卡子村</t>
  </si>
  <si>
    <t>2017年香水镇杨家、沙塬道路硬化工程</t>
  </si>
  <si>
    <t>巷道硬化2700米。</t>
  </si>
  <si>
    <t>杨家、沙塬村</t>
  </si>
  <si>
    <t>2017年香水镇园子、沙南新建排水边沟及道路硬化工程</t>
  </si>
  <si>
    <t>巷道硬化2360米。</t>
  </si>
  <si>
    <t>园子、沙南</t>
  </si>
  <si>
    <t>2017平凉庄村基础设施（道路）项目建设</t>
  </si>
  <si>
    <t>新建混凝土道路1.6公里，路面宽4米，路基宽4.5米。</t>
  </si>
  <si>
    <t>平凉庄村</t>
  </si>
  <si>
    <t>2017羊槽村基础设施（道路）项目建设</t>
  </si>
  <si>
    <t>新建混凝土道路2.6公里，路面宽4米，路基宽4.5米。</t>
  </si>
  <si>
    <t>羊槽村</t>
  </si>
  <si>
    <t>2017华兴村基础设施（道路）项目建设</t>
  </si>
  <si>
    <t>新建混凝土道路0.8公里，路面宽4米，路基宽4.5米。</t>
  </si>
  <si>
    <t>华兴村</t>
  </si>
  <si>
    <t>2017年沙塘村、店堡村基础设施（道路）项目建设</t>
  </si>
  <si>
    <t>新建混凝土道路2.8公里，其中沙塘村1.2公里，店堡村1.6公里；路面宽4米，路基宽4.5米。</t>
  </si>
  <si>
    <t>沙塘村和店堡村</t>
  </si>
  <si>
    <t>2017年黄花乡平凉庄村（10Kv高压线路）基础设施工程建设</t>
  </si>
  <si>
    <t>实施黄花乡平凉庄村基础设施10KV高压线路入地0.4公里。</t>
  </si>
  <si>
    <t>解决群众用电问题。</t>
  </si>
  <si>
    <t>2017平凉庄村安置区外围排洪工程建设</t>
  </si>
  <si>
    <t>黄花乡平凉庄村安置区外围排洪项目建设浆砌石排洪渠0.7公里。</t>
  </si>
  <si>
    <t>改善环境。</t>
  </si>
  <si>
    <t>2017羊槽村三、四组基础设施工程建设</t>
  </si>
  <si>
    <t>新建混凝土道路1.236公里，混凝土厚度20厘米。</t>
  </si>
  <si>
    <t>2017年平凉庄村基础设施（移动和网络入地）工程建设</t>
  </si>
  <si>
    <t>移动和电信网络入地0.73公里。</t>
  </si>
  <si>
    <t>提高通信质量，方便生活。</t>
  </si>
  <si>
    <t>2017平凉庄村安置区排水工程建设</t>
  </si>
  <si>
    <t>新建排水管网1.5公里。</t>
  </si>
  <si>
    <t>2017年张堡村、什字村、周沟村、刘沟村、东山坡村等6个村巷道硬化工程</t>
  </si>
  <si>
    <t>实施张堡、什字、周沟、刘沟、东山坡等5个村巷道硬化工程。硬化面积9734平方米。</t>
  </si>
  <si>
    <t>张堡村、什字村、周沟村、刘沟村、东山坡村</t>
  </si>
  <si>
    <t>2017年蒿店村、农林村、太阳洼村巷道硬化工程</t>
  </si>
  <si>
    <t>实施蒿店、农林、太阳洼巷道硬化工程，硬化面积10134平方米。</t>
  </si>
  <si>
    <t>蒿店村、农林村、太阳洼村</t>
  </si>
  <si>
    <t>2017年李庄村、半个山村、杨庄村、大庄村巷道硬化工程</t>
  </si>
  <si>
    <t>实施李庄、半个山、杨庄、大庄巷道硬化工程，硬化面积8655平方米。</t>
  </si>
  <si>
    <t>李庄村、半个山村、杨庄村、大庄村</t>
  </si>
  <si>
    <t>2017年五里村、和尚铺村巷道硬化工程</t>
  </si>
  <si>
    <t>实施五里、和尚巷道硬化工程。硬化面积9926平方米。</t>
  </si>
  <si>
    <t>五里村、和尚铺</t>
  </si>
  <si>
    <t>2017年杨庄村路口巷道硬化工程</t>
  </si>
  <si>
    <t>六盘山镇杨庄路口道路硬化、护坡。硬化面积6981.3平方米。</t>
  </si>
  <si>
    <t>六盘山镇杨庄路口</t>
  </si>
  <si>
    <t>2017年张堡村、太阳洼村、东山坡村、马西坡村等5个村巷道硬化工程</t>
  </si>
  <si>
    <t>张堡、太阳洼、东山坡、马西坡等4个村道硬化包括护坡。硬化面积10203.9平方米。</t>
  </si>
  <si>
    <t>张堡村、太阳洼村、东山坡村、马西坡村</t>
  </si>
  <si>
    <t>2017年集美村、牡丹村及杏和村巷道硬化工程</t>
  </si>
  <si>
    <t>集美村、牡丹村及杏和村道路硬化。硬化面积10521.5平方米。</t>
  </si>
  <si>
    <t>集美村、牡丹村、杏和村</t>
  </si>
  <si>
    <t>2017年和尚铺村基础设施建设项目</t>
  </si>
  <si>
    <t>和尚铺村庙儿沟巷道硬化。硬化面积8627.5平方米。</t>
  </si>
  <si>
    <t>和尚铺村</t>
  </si>
  <si>
    <t>2017年五里村基础设施建设项目</t>
  </si>
  <si>
    <t>五里村新增巷道硬化，道路1.3公里/护坡800米。硬化面积9975平方米。</t>
  </si>
  <si>
    <t>五里村</t>
  </si>
  <si>
    <t>2017年蒿店村基础设施建设项目</t>
  </si>
  <si>
    <t>蒿店老街道巷道硬化。硬化面积4750.8平方米。</t>
  </si>
  <si>
    <t>蒿店村</t>
  </si>
  <si>
    <t>2017年杨庄村、什字村、刘沟村、李庄村等5个村巷道硬化工程</t>
  </si>
  <si>
    <t>杨庄、什字、刘沟、李庄等4个村巷道硬化包括护坡。硬化面积7186平方米。</t>
  </si>
  <si>
    <t>杨庄村、什字村、刘沟村、李庄村</t>
  </si>
  <si>
    <t>2017年杏和村巷道硬化工程</t>
  </si>
  <si>
    <t>杏和村巷道硬化，硬化面积3850平方米。</t>
  </si>
  <si>
    <t>杏和村</t>
  </si>
  <si>
    <t>2017年大湾乡牛营村巷道硬化工程</t>
  </si>
  <si>
    <t>硬化巷道10500平米。</t>
  </si>
  <si>
    <t>牛营村</t>
  </si>
  <si>
    <t>2017年大湾乡武坪村、四沟村巷道硬化工程</t>
  </si>
  <si>
    <t>武坪村、四沟村</t>
  </si>
  <si>
    <t>2017年董庄村尚坪村绿塬村基础设施道路硬化工程</t>
  </si>
  <si>
    <t>硬化巷道10200平米。</t>
  </si>
  <si>
    <t>董庄村、尚坪村、绿源村</t>
  </si>
  <si>
    <t>2017年大湾乡瓦亭村巷道硬化工程</t>
  </si>
  <si>
    <t>硬化巷道4800平方米。</t>
  </si>
  <si>
    <t>瓦亭村</t>
  </si>
  <si>
    <t>2017年董庄村巷道硬化工程</t>
  </si>
  <si>
    <t>硬化巷道7500平方米。</t>
  </si>
  <si>
    <t>董庄村</t>
  </si>
  <si>
    <t>2017年六盘村巷道硬化工程</t>
  </si>
  <si>
    <t>硬化巷道9500平方米</t>
  </si>
  <si>
    <t>六盘村</t>
  </si>
  <si>
    <t>2017年大湾村二三组毛石护坡</t>
  </si>
  <si>
    <t>修建毛石护坡2200立方米</t>
  </si>
  <si>
    <t>大湾村</t>
  </si>
  <si>
    <t>2017年牛营村巷道硬化工程</t>
  </si>
  <si>
    <t>2017年中庄村、六盘村道路边沟维修工程</t>
  </si>
  <si>
    <t>硬化道路3000平方米、混凝土厚度20厘米，维修边沟5公里。</t>
  </si>
  <si>
    <t>中庄村、六盘村</t>
  </si>
  <si>
    <t>2017年何堡村饲草料配送中心场外道路硬化工程</t>
  </si>
  <si>
    <t>硬化道路8000平方米。</t>
  </si>
  <si>
    <t>何堡村</t>
  </si>
  <si>
    <t>危房改造</t>
  </si>
  <si>
    <t>新民乡
泾河源镇
兴盛乡
香水镇
黄花乡
六盘山镇
大湾乡</t>
  </si>
  <si>
    <t>全县危房改造1271户。</t>
  </si>
  <si>
    <t>建环局</t>
  </si>
  <si>
    <t>1、新民乡（锋村、照明村、高家沟村、石咀村、张台村、马河滩村、南庄村、西贤村、杨堡村、王家沟村、先进村）；
2、泾河源镇（兰大庄村、河北村、白面村、马家村、泾光村、下秦村、上秦村、北营村、龙潭村、余家村、南庄村、冶家村、涝池村、王家村、白吉村、高峰村、庞东村、东峡村、石底村、底沟村）；
3、兴盛乡（上黄村、下黄村、上金村、下金村、新旗村、红旗村、兴明村、兴盛村、红星村）；
4、香水镇（车村、杨家村、下桥村、沙源村、大庄村、园子村、上桥村、卡子村、米岗村、惠台村、沙南村、太阳村、城关村、下寺村、新月村、暖水村）；
5、黄花乡（庙湾村、华兴村、店堡村、平凉庄村、上胭村、下胭村、胜利村、羊槽村、红土村、向阳村、沙塘村）；
6、六盘山镇（和尚堡村、五里村、杨庄村、太阳洼村、半个山村、大庄村、李庄村、马西坡村、东山坡村、刘沟村、周沟村、蒿店村、农林村、集美村、杏合村、什字村、张堡村）；
7、大湾乡（杨岭村、牛营村、绿源村、中庄村、六盘山村、瓦亭村、何堡村、四沟村、武坪村、董庄村、大湾村、苏堡村、尚坪村）</t>
  </si>
  <si>
    <t>解决3004人住房问题，改善人居环境，提高生活质量。</t>
  </si>
  <si>
    <t>污水改厕</t>
  </si>
  <si>
    <t>全县污水改厕3366户</t>
  </si>
  <si>
    <t>1、新民乡（先锋村、照明村、高家沟村、石咀村、张台村、马河滩村、南庄村、西贤村、杨堡村、王家沟村、先进村）；
2、泾河源镇（兰大庄村、河北村、白面村、马家村、泾光村、下秦村、上秦村、北营村、龙潭村、余家村、南庄村、冶家村、涝池村、王家村、白吉村、高峰村、庞东村、东峡村、石底村、底沟村）；
3、兴盛乡（上黄村、下黄村、上金村、下金村、新旗村、红旗村、兴明村、兴盛村、红星村）；
4、香水镇（车村、惠台村、杨家村、上桥村、下桥村、太阳村、沙源村、大庄村、沙南村、园子村、卡子村、下寺村、新月村、暖水村、米岗村）
5、黄花乡（庙湾村、华兴村、店堡村、平凉庄村、上胭村、下胭村、胜利村、羊槽村、红土村、向阳村、沙塘村）；
6、六盘山镇（和尚堡村、五里村、杨庄村、太阳洼村、半个山村、大庄村、李庄村、马西坡村、东山坡村、刘沟村、周沟村、蒿店村、农林村、集美村、杏合村、什字村、张堡村）；
7、大湾乡（杨岭村、牛营村、绿源村、中庄村、六盘村、瓦亭村、何堡村、四沟村、武坪村、董庄村、大湾村、苏堡村、尚坪村）</t>
  </si>
  <si>
    <t>积极推进农村“厕所革命”，改善农户人居环境，有效解决农村环境污染治理。</t>
  </si>
  <si>
    <t>2017年农村太阳能路灯</t>
  </si>
  <si>
    <t>安装太阳能路灯1908盏。</t>
  </si>
  <si>
    <t xml:space="preserve">1、大湾乡（武坪村、六盘村、中庄村、四沟村、牛营村、尚坪村、苏堡村、董庄村、瓦亭村、杨岭村、大湾村）；
2、六盘山镇（和尚铺村、大庄村、李庄村、周沟村、集美村（含杏合村）、蒿店村、农林村、马西坡村、张堡村、杨庄村、五里村、刘沟村、什字村、太阳洼村、半个山村）；
3、黄花乡（上胭村、平凉庄村、向阳村、沙塘村、羊槽村、庙湾村、店堡村、华兴村、下胭村、红土村）；
4、泾河源镇（白面村、北营村、底沟村、高峰村、河北村、庞东村、冶家村、马家村、龙潭村、下秦村、上秦村、涝池村、余家村、白吉村、泾光村、兰大庄村）；
5、香水镇（车村、杨家村、下桥村、沙源村、大庄村、园子村、上桥村、卡子村、米岗村、惠台村、沙南村、太阳村、暖水村）；
6、新民乡（石咀村、张台村、杨堡村、高家沟村、南庄村、王家沟村、先锋村、西贤村、照明村、先进村、马河滩村）；
7、兴盛乡（上金村、红星村、红旗村、新旗村、下金村、兴盛村、上黄村、下黄村）
</t>
  </si>
  <si>
    <t>改善群众夜晚出行条件，提高生活质量。</t>
  </si>
  <si>
    <t>2017年农村污水处理设备及管网</t>
  </si>
  <si>
    <t>新民乡
泾河源镇
六盘山镇
大湾乡
兴盛乡
香水镇</t>
  </si>
  <si>
    <t>完成28个村36套污水管网建设任务。</t>
  </si>
  <si>
    <t>1、新民乡（石咀村、杨堡村、泾光村、南庄村、底沟村）；
2、泾河源镇（白面村）；
3、六盘山镇（五里村、李庄村、和尚铺村、东山坡村、张堡村、周沟村、刘沟村、大庄村）；
4、大湾乡（杨岭村、牛营村、武坪村）；
5、兴盛乡（红星村、上金村、下金村）；
6、香水镇（下寺村、园子村、沙南村、上桥村、下桥村、车村村、杨家村、新月村）</t>
  </si>
  <si>
    <t>改善人居环境。</t>
  </si>
  <si>
    <t>2018年蒿店、沙塘、大雪山贫困林场护林点建设</t>
  </si>
  <si>
    <t>新民乡
六盘山镇
黄花乡</t>
  </si>
  <si>
    <t>修建护林点3处，每个护林点面积100平方米，总面积300平方米。蒿店、大雪山林场院落硬化1000平方米，供暖及供电专变安装等设施。</t>
  </si>
  <si>
    <t>林业局</t>
  </si>
  <si>
    <t>1、新民乡（张台村）；
2、六盘山镇；
3、黄花乡(庙湾村、羊槽村)</t>
  </si>
  <si>
    <t>夯实贫困林场护林点基础设施建设。</t>
  </si>
  <si>
    <t>泾河源镇下秦村安置区石头砌护及排水渠工程</t>
  </si>
  <si>
    <t>修建石头砌护810立方米，排水渠430米。</t>
  </si>
  <si>
    <t>泾河源镇（下秦村）</t>
  </si>
  <si>
    <t>二</t>
  </si>
  <si>
    <t>产业扶贫</t>
  </si>
  <si>
    <t>种植饲料玉米</t>
  </si>
  <si>
    <t>香水镇
泾河源镇
六盘山镇
新民乡
兴盛乡
黄花乡
大湾乡</t>
  </si>
  <si>
    <t>扶持建档立卡户种植饲料玉米21666亩。</t>
  </si>
  <si>
    <t>农牧局</t>
  </si>
  <si>
    <t>1、香水镇（卡子村、米岗村、惠台村、城关村、思源村、下寺村、新月村、永丰村、沙南村、太阳村、暖水村、上桥村、车村、杨家村、下桥村、沙源村、大庄村、园子村）；
2、泾河源镇（余家村、南庄村、王家村、下秦村、上秦村、涝池村、白吉村、兰大庄村、泾光村、龙潭村、白面村、北营村、底沟村、高峰村、河北村、马家村、庞东村、冶家村）；
3、六盘山镇（马西坡村、张堡村、杨庄村、五里村、东山坡村、太阳洼村、半个山村、什字村、农林村、刘沟村、嵩店村、和尚铺村、大庄村、李庄村、周沟村、集美村）；
4、新民乡（先锋村、西贤村、照明村、先进村、王家沟村、马河滩村、南庄村、石咀村、张台村、杨堡村、高家沟村）；
5、兴盛乡（新旗村、下金村、兴明村、上黄村、下黄村、红旗村、兴盛村、上金村、红星村）；
6、黄花乡（店堡村、华兴村、胜利村、庙湾村、下胭村、红土村、羊槽村、上胭村、平凉庄村、向阳村、沙塘村）；
7、大湾乡（董庄村、瓦亭村、何堡村、绿源村、苏堡村、杨岭村、大湾村、尚坪村、武坪村、六盘村、中庄村、四沟村、牛营村）</t>
  </si>
  <si>
    <t>解决养殖饲草短缺问题，提升自我发展能力。</t>
  </si>
  <si>
    <t>优质牧草</t>
  </si>
  <si>
    <t>扶持建档立卡户种植优质牧草2394亩。</t>
  </si>
  <si>
    <t>解决养殖户饲草短缺问题，提升自我发展能力。</t>
  </si>
  <si>
    <t>犊牛补贴</t>
  </si>
  <si>
    <t>扶持建档立卡户犊牛补贴5542头。</t>
  </si>
  <si>
    <t>发展肉牛养殖，增加养殖户收入。</t>
  </si>
  <si>
    <t>安格斯牛饲草料补贴</t>
  </si>
  <si>
    <t>扶持建档立卡户安格斯牛3333头饲草料补贴。</t>
  </si>
  <si>
    <t>解决养殖饲草短缺问题，提升养殖户自我发展能力。</t>
  </si>
  <si>
    <t>新建牛舍</t>
  </si>
  <si>
    <t>香水镇
泾河源镇
六盘山镇新民乡
兴盛乡
黄花乡
大湾乡</t>
  </si>
  <si>
    <t>新建标准化牛舍200座16000㎡。</t>
  </si>
  <si>
    <t>改善养殖条件，提升自我发展能力。</t>
  </si>
  <si>
    <t>新增肉牛</t>
  </si>
  <si>
    <t>香水镇
泾河源镇六盘山镇
新民乡
兴盛乡
黄花乡
大湾乡</t>
  </si>
  <si>
    <t>向建档立卡户投放259头怀孕安格斯母牛，补栏育肥牛375头。</t>
  </si>
  <si>
    <t>发展肉牛养殖，增加农户收入。</t>
  </si>
  <si>
    <t>中蜂养殖</t>
  </si>
  <si>
    <t>扶持建档立卡户养殖中蜂3500箱。</t>
  </si>
  <si>
    <t>发展中蜂产业，增加养殖户收入。</t>
  </si>
  <si>
    <t>安格斯牛出售补贴</t>
  </si>
  <si>
    <t>香水镇泾河源镇六盘山镇新民乡兴盛乡黄花乡大湾乡</t>
  </si>
  <si>
    <t>建档立卡户安格斯牛出售补贴700头。</t>
  </si>
  <si>
    <t>发展肉牛养殖，增加收入。</t>
  </si>
  <si>
    <t>安格斯未孕母牛置换</t>
  </si>
  <si>
    <t>为建档立卡户置换怀孕牛543头。</t>
  </si>
  <si>
    <t>发展肉牛产业，提升自我发展能力。</t>
  </si>
  <si>
    <t>建档立卡贫困户饲草配送</t>
  </si>
  <si>
    <t>为250户建档立卡贫困户购买饲草1090.32吨。</t>
  </si>
  <si>
    <t>解决建档立卡户饲草短缺问题，扶持产业发展。</t>
  </si>
  <si>
    <t>2017年旅游扶贫续建项目</t>
  </si>
  <si>
    <t>大湾乡  新民乡</t>
  </si>
  <si>
    <t>扶持大湾乡、新民乡刺绣、手工艺品等旅游业态167户。</t>
  </si>
  <si>
    <t>旅游局</t>
  </si>
  <si>
    <t>1.大湾乡（大湾村、杨岭村、牛营村、绿源村、六盘村）； 
2.新民乡（王家沟、高家沟、西贤村）</t>
  </si>
  <si>
    <t>宣传特色地方文化，增加家庭收入，助力脱贫攻坚。</t>
  </si>
  <si>
    <t>旅游农家乐等服务业态</t>
  </si>
  <si>
    <t>黄花乡   泾河源镇 新民乡   兴盛乡     六盘山镇大湾乡
香水镇</t>
  </si>
  <si>
    <t>扶持155户农家乐等乡村旅游业态。</t>
  </si>
  <si>
    <t>1、六盘山镇（和尚铺村、周沟村、李庄村、什子村）；
2、黄花乡（羊槽村）； 
3、大湾乡(杨岭村）；
4、新民乡（石咀村、照明村）；
5、泾河源镇（冶家村、泾光村、河北村、北面村、北营村、兰大庄村、龙潭村、马家村、南庄村、下秦村、余家村）</t>
  </si>
  <si>
    <t>精准造林</t>
  </si>
  <si>
    <t>兴盛乡
六盘山镇
泾河源镇
黄花乡
大湾乡
新民乡
香水镇</t>
  </si>
  <si>
    <t>完成精准造林101636亩。</t>
  </si>
  <si>
    <t>1、兴盛乡（红旗村、兴盛村、下金村、红星村、上金村、上黄村、下黄村）；
2、六盘山镇（半个山村、东山坡村、集美村、李庄村、马西坡村、五里村、杨庄村、什字村、蒿店村、和尚铺村、刘沟村、大庄村、太阳洼村、杏和村、农林村、周沟村、张堡村）；
3、泾河源镇（白吉村、东峡村、北营村、高峰村、河北村、泾光村、兰大庄村、涝池村、龙潭村、马家村、南庄村、庞东村、上秦村、石底村、王家村、下秦村、冶家村、余家村）；
4、黄花乡（庙湾村、下胭村、店堡村、胜利村、羊槽村、华兴村、上胭村、平凉庄村、红土村、向阳村、沙塘村）；
5、大湾乡（中庄村、何堡村、武坪村（后山）、尚坪村、董庄村、六盘村、苏堡村、瓦亭村、牛营村、大湾村、绿塬村）；
6、新民乡（高家沟村、王家沟村、西贤村、杨堡村、照明村、马河滩村、先锋村、张台村、南庄村、先进村、石咀村）；
7、香水镇（车村、杨家村、下桥村、沙塬村、大庄村、园子村、上桥村、卡子村、米岗村、惠台村、沙南村、太阳村、暖水村、城关村、思源村、下寺村、新月村、永丰村）</t>
  </si>
  <si>
    <t>通过精准造林选购建档立卡户苗木，既绿化荒山，又增加群众收入，实现山绿与民富的目标。</t>
  </si>
  <si>
    <t>精品大苗培育</t>
  </si>
  <si>
    <t>六盘山镇黄花乡</t>
  </si>
  <si>
    <t>培育精品大苗90亩。</t>
  </si>
  <si>
    <t xml:space="preserve">1、六盘山镇（半个山村、东山坡村、集美村、李庄村、马西坡村、五里村）；
2、黄花乡（庙湾村、下胭村、店堡村、胜利村、羊槽村、华兴村、上胭村、平凉庄村、红土村、向阳村、沙塘村）
</t>
  </si>
  <si>
    <t>不断优化苗木产业结构，培育精品苗木，提升苗木品质，提高产业效益。</t>
  </si>
  <si>
    <t>扶贫车间</t>
  </si>
  <si>
    <t>新民乡
大湾乡
泾河源镇
香水镇
六盘山镇</t>
  </si>
  <si>
    <t>建设扶贫车间8个。</t>
  </si>
  <si>
    <t>扶贫办</t>
  </si>
  <si>
    <t>1、新民乡（杨堡村、马河滩村）；
2、大湾乡（武坪村、牛营村）；
3、泾河源镇（龙潭村、南庄村）；
4、香水镇（米岗村）；
5、六盘山镇（马西坡村）</t>
  </si>
  <si>
    <t>通过扶贫车间引入龙头企业，吸纳建档立卡户从事旅游产业，增加收入，助力脱贫。</t>
  </si>
  <si>
    <t>旅游扶贫车间</t>
  </si>
  <si>
    <t>大湾乡
六盘山镇
兴盛乡
黄花乡
香水镇
泾河源镇</t>
  </si>
  <si>
    <t>新建旅游扶贫车间8个，吸纳建档立卡户进入车间稳定就业，并通过订单培训等方式进行技能培训。</t>
  </si>
  <si>
    <t>1、大湾乡（大湾村、杨岭村）；
2、六盘山镇（五里村）；
3、兴盛乡（上黄村）；
4、黄花乡（羊槽村）；
5、香水镇（下桥村、园子村）；
6、泾河源镇（冶家村）</t>
  </si>
  <si>
    <t>建成扶贫车间并投入使用，吸纳农村劳动力就近就业，发展旅游特色产业。</t>
  </si>
  <si>
    <t>三</t>
  </si>
  <si>
    <t>金融扶贫</t>
  </si>
  <si>
    <t>小额信贷贴息</t>
  </si>
  <si>
    <t>小额信贷贴息863.4958万元。</t>
  </si>
  <si>
    <t>1、黄花乡（庙湾村、下胭村、店堡村、胜利村、羊槽村、华兴村、上胭村、平凉庄村、红土村、向阳村、沙塘村）；
2、泾河源镇（白吉村、白面村、北营村、底沟村、东峡村、高峰村、河北村、泾光村、兰大庄村、涝池村、龙潭村、马家村、南庄村、庞东村、上秦村、石底村、王家村、下秦村、冶家村、余家村）；
3、新民乡（杨堡村、王家沟村、马河滩村、张台村、先进村、南庄村、西贤村、石咀村、高家沟村、先锋村、照明村）；
4、兴盛乡（红旗村、兴盛村、下金村  红星村、上金村、上黄村、下黄村 兴明村、新旗村）；
5、六盘山镇（什字村、周沟村 、刘沟村、李庄村 、太阳洼村、半个山村、马西坡村、东山坡村 、杨庄村、张堡村 、和尚铺村 、五里村、农林村、蒿店村 、幸和村、集美村、大庄村）；
6、大湾乡（大湾村、董庄村、何堡村、六盘村、绿塬村、牛营村、尚坪村、苏堡村、瓦亭村、武坪村、杨岭村、中庄村、四沟村）；
7、香水镇（下寺村、卡子村、米岗村、惠台村、太阳村、暖水村、城关村、永丰村、大庄村、思源村、下桥村、上桥村、沙塬村、沙南村、园子村、车村、新月村、杨家村）</t>
  </si>
  <si>
    <t>给予建档立卡户发展产业贷款贴息，解决发展产业难的问题。</t>
  </si>
  <si>
    <t>风险补偿基金</t>
  </si>
  <si>
    <t>泾源县</t>
  </si>
  <si>
    <t>建立风险补偿基金。</t>
  </si>
  <si>
    <t>财政局</t>
  </si>
  <si>
    <t>降低小额信贷风险。</t>
  </si>
  <si>
    <t>建档立卡户家庭大病补充医疗保险</t>
  </si>
  <si>
    <t>为建档立卡贫困人口33326人购买大病补充医疗保险，实现全覆盖。</t>
  </si>
  <si>
    <t>为建档立卡贫困人口33326人购买大病医疗补充保险，减轻因病造成贫困家庭返贫，提高抵御风险能力。</t>
  </si>
  <si>
    <t>建档立卡户家庭意外伤害保险</t>
  </si>
  <si>
    <t>为建档立卡贫困人口33326人购买家庭意外伤害保险，实现全覆盖。</t>
  </si>
  <si>
    <t>降低看病成本，看病有保障。</t>
  </si>
  <si>
    <t>2017年主借款人意外伤害保险</t>
  </si>
  <si>
    <t>为2017年主借人2668人购买意外伤害保险。</t>
  </si>
  <si>
    <t>保障贷款资金的安全。</t>
  </si>
  <si>
    <t>苗木保险</t>
  </si>
  <si>
    <t>六盘山镇
兴盛乡
黄花乡
大湾乡
新民乡
泾河源镇
香水镇</t>
  </si>
  <si>
    <t>为建档立卡户购买苗木保险11614亩。</t>
  </si>
  <si>
    <t xml:space="preserve">1、六盘山镇（半个山村、东山坡村、集美村、李庄村、马西坡村、五里村、杨庄村、什字村、蒿店村、和尚铺村、刘沟村、大庄村、太阳洼村、杏和村、农林村、周沟村、张堡村）；
2、兴盛乡（红旗村、兴盛村、下金村、红星村、上金村、上黄村、下黄村、兴明）；
3、黄花乡（庙湾村、下胭村、店堡村、胜利村、羊槽村、华兴村、上胭村、平凉庄村、红土村、向阳村、沙塘村）；
4、大湾乡（何堡村、武坪村、尚坪村、董庄村、六盘村、苏堡村、瓦亭村、牛营村、杨岭村、绿塬村）；
5、新民乡（高家沟村、王家沟村、西贤村、杨堡村、照明村、马河滩村、先锋村、张台村、南庄村、先进村、石咀村）；
6、泾河源镇（白吉村、东峡村、北营村、高峰村、河北村、泾光村、兰大庄村、涝池村、龙潭村、马家村、南庄村、庞东村、上秦村、石底村、王家村、下秦村、冶家村、余家村）；
7、香水镇（车村、杨家村、下桥村、沙塬村、大庄村、园子村、上桥村、卡子村、米岗村、太阳、暖水、思源村、永丰村）
</t>
  </si>
  <si>
    <t>降低建档立卡贫困户育苗风险，减少因灾因祸遭受损失。</t>
  </si>
  <si>
    <t>安格斯母牛保险</t>
  </si>
  <si>
    <t>为建档立卡户安格斯母牛4500头购买保险。</t>
  </si>
  <si>
    <t>降低养殖风险，提高养殖效益。</t>
  </si>
  <si>
    <t>中蜂养殖保险</t>
  </si>
  <si>
    <t>为中蜂养殖户养殖中蜂4762箱购买保险。</t>
  </si>
  <si>
    <t>四</t>
  </si>
  <si>
    <t>社会事业（教育补助培训）</t>
  </si>
  <si>
    <t>雨露计划</t>
  </si>
  <si>
    <t>实施雨露计划280人。</t>
  </si>
  <si>
    <t>资助贫困家庭280名学生上中职、高职学校，学习技能就业。</t>
  </si>
  <si>
    <t>驾驶员培训</t>
  </si>
  <si>
    <t>驾驶员培训450人。</t>
  </si>
  <si>
    <t>1、黄花乡（庙湾村、下胭村、店堡村、胜利村、羊槽村、华兴村、上胭村、平凉庄村、红土村、向阳村、沙塘村）；
2、泾河源镇（白吉村、白面村、北营村、底沟村、东峡村、高峰村、河北村、泾光村、兰大庄村、涝池村、龙潭村、马家村、南庄村、庞东村、上秦村、石底村、王家村、下秦村、冶家村、余家村）
3、新民乡（杨堡村、王家沟村、马河滩村、张台村、先进村、南庄村、西贤村、石咀村、高家沟村、先锋村、照明村）；
4、兴盛乡（红旗村、兴盛村、下金村  红星村、上金村、上黄村、下黄村 兴明村、新旗村）；
5、六盘山镇（什字村、周沟村 、刘沟村、李庄村 、太阳洼村、半个山村、马西坡村、东山坡村 、杨庄村、张堡村 、和尚铺村 、五里村、农林村、蒿店村 、杏和村、集美村、大庄村）；
6、大湾乡（牛营村、尚坪村、董庄村、绿塬村、何堡村、苏堡村、瓦亭村、武坪村、六盘村、中庄村、杨岭村、四沟村、大湾村）；
7、香水镇（下寺村、卡子村、米岗村、惠台村、太阳村、暖水村、城关村、永丰村、大庄村、思源村、下桥村、上桥村、沙塬村、沙南村、园子村、车村、新月村、杨家村）</t>
  </si>
  <si>
    <t>资助450名贫困家庭劳动力考取驾照，就业增收。</t>
  </si>
  <si>
    <t>技能培训</t>
  </si>
  <si>
    <t>黄花乡
泾河源镇兴盛乡
六盘山镇
大湾乡
香水镇</t>
  </si>
  <si>
    <t>实施技能培训1347人次。</t>
  </si>
  <si>
    <t>1、黄花乡（胜利村、羊槽村、沙塘村、向阳村、红土村）；
2、泾河源镇（泾光村、兰大庄村、南庄村、兰大庄村、庞东村、余家村、白面村）；
3、兴盛乡（上黄村、下黄村、下金村、 上金村、兴盛村）；
4、六盘山镇（什字村、周沟村 、刘沟村、李庄村 、太阳洼村、半个山村、马西坡村、东山坡村 、杨庄村、张堡村 、和尚铺村 、五里村、农林村、蒿店村 、杏和村、集美村、大庄村）；
5、大湾乡（何堡村、武坪村、尚坪村、牛营村、苏堡村）；
6、香水镇（太阳村、卡子村、下寺村）</t>
  </si>
  <si>
    <t>确保建档立卡贫困家庭成员掌握一技之长，增加家庭收入。</t>
  </si>
  <si>
    <t>实用技术培训</t>
  </si>
  <si>
    <t>黄花乡
泾河源镇
新民乡
兴盛乡
六盘山镇
香水镇</t>
  </si>
  <si>
    <t>实施实用技术培训1083人次。</t>
  </si>
  <si>
    <t>1、黄花乡（胜利村、华兴村、庙湾村）；
2、泾河源镇（泾光村、龙潭村）；
3、新民乡（先进村、照明村、马河滩村、杨堡村、王家沟村）；
4、兴盛乡（红星村、兴明村）；
5、六盘山镇（什字村、周沟村 、刘沟村、李庄村 、太阳洼村、半个山村、马西坡村、东山坡村 、杨庄村、张堡村 、和尚铺村 、五里村、农林村、蒿店村 、杏和村、集美村、大庄村）；
6、香水镇（下桥村、暖水村、园子村）</t>
  </si>
  <si>
    <t>通过脱贫能力培训提高贫困劳动力劳动技能水平，掌握一技之长，拓宽就业渠道，增加家庭收入。</t>
  </si>
  <si>
    <t>致富带头人培训</t>
  </si>
  <si>
    <t>黄花乡
泾河源镇
兴盛乡
六盘山镇
大湾乡
香水镇</t>
  </si>
  <si>
    <t>实施致富带头人培训339人次。</t>
  </si>
  <si>
    <t>1、黄花乡（庙湾村、下胭村、店堡村、胜利村、羊槽村、华兴村、土窑村、平凉庄村、红土村、向阳村、沙塘村）；
2、泾河源镇（白吉村、白面村、河北村、泾光村、涝池村、马家村、南庄村、庞东村、上秦村、下秦村、余家村）；
3、兴盛乡（红旗村、兴盛村、下金村、红星村、上金村、上黄村、下黄村、兴明村、新旗村）；
4、六盘山镇（什字村、周沟村 、刘沟村、李庄村 、太阳洼村、半个山村、马西坡村、东山坡村 、杨庄村、张堡村 、和尚铺村 、五里村、农林村、蒿店村 、幸和村、集美村、大庄村）；
5、大湾乡（大湾村、何堡村、六盘村、绿源村、牛营村、四沟村、苏堡村、瓦亭村、武坪村、杨岭村、中庄村、尚坪村、董庄村）；
6、香水镇（下寺村、卡子村、米岗村、惠台村、太阳村、暖水村、城关村、永丰村、大庄村、思源村、下桥村、上桥村、沙塬村、沙南村、园子村、车村、新月村、杨家村）</t>
  </si>
  <si>
    <t>提升致富带头人综合素质，带动群众致富。</t>
  </si>
  <si>
    <t>扶贫车间订单培训</t>
  </si>
  <si>
    <t>扶贫车间订单培训280人。</t>
  </si>
  <si>
    <t>学习技能就业增加收入。</t>
  </si>
  <si>
    <t>2017年致富带头人培训</t>
  </si>
  <si>
    <t>培训致富带头人400人。其中：大湾乡47人，泾河源镇100人，六盘山镇50人，香水镇53人，新民乡50人，黄花乡51人，兴盛乡49人。</t>
  </si>
  <si>
    <t>2017年实用技术培训</t>
  </si>
  <si>
    <t>建档立卡贫困人口实用技术培训1500人。其中：大湾乡220人，泾河源镇254人，六盘山镇210人，香水镇246人，新民乡196人，黄花乡190人，兴盛乡184人。</t>
  </si>
  <si>
    <t>2017年技能培训</t>
  </si>
  <si>
    <t>建档立卡贫困人口技能培训1691人。</t>
  </si>
  <si>
    <t>1、黄花乡（店堡村、红土村、庙湾村、平凉庄村、沙塘村、胜利村、羊槽村、向阳村、华兴村、上胭村）；
2、泾河源镇（上秦村、庞东村、龙潭村、涝池村、白面村、南庄村、余家村、冶家村、白吉村、高峰村）；
3、香水镇（惠台村、下桥村、、下桥村、米岗村、大庄村）；
4、新民乡（杨堡村、张台村、石咀村、马河滩、西贤村、杨堡村、张台村）；
5、兴盛乡（下金村、红旗村、上黄村、下黄村、上金村、上金村、红星村、兴盛村、新旗村、上金村）</t>
  </si>
  <si>
    <t>2017年十三五县内劳务移民就业培训</t>
  </si>
  <si>
    <t>对已搬迁入住金域华庭、文华苑、绿洲豪庭、福苑等小区的县内劳务移民家庭主要劳动力实施中式烹饪培训100人，家政服务培训45人，园林绿化培训50人。</t>
  </si>
  <si>
    <t>已搬迁入住金域华庭、文华苑、绿洲豪庭、福苑等小区的建档立卡县内劳务移民。</t>
  </si>
  <si>
    <t>保障移民掌握一技之长。</t>
  </si>
  <si>
    <t>五</t>
  </si>
  <si>
    <t>易地搬迁</t>
  </si>
  <si>
    <t>移民搬迁</t>
  </si>
  <si>
    <t>黄花乡
泾河源镇
香水镇
新民乡
兴盛乡</t>
  </si>
  <si>
    <t>县内劳务移民搬迁207户。</t>
  </si>
  <si>
    <t>1、黄花乡（店堡村、红土村、庙湾村、平凉庄村、沙塘村、胜利村、羊槽村、向阳村、下胭村、华兴村、上胭村）；
2、泾河源镇（上秦村、庞东村、河北村、泾光村、马家村、下秦村、龙潭村、涝池村、白面村、南庄村、余家村、冶家村、白吉村、高峰村）；
3、香水镇（惠台村、下桥村、下寺村、大庄村、暖水村、卡子村、杨家村、城关村、园子村、沙源村、太阳村、车村、上桥村、沙源村、下桥村、米岗村、大庄村）；
4、新民乡（杨堡村、张台村、石咀村、马河滩、西贤村、杨堡村、张台村）；
5、兴盛乡（下金村、红旗村、上黄村、下黄村、上金村、上金村、红星村、兴盛村、新旗村、上金村）</t>
  </si>
  <si>
    <t>完成207户917人搬迁任务。</t>
  </si>
  <si>
    <t>六</t>
  </si>
  <si>
    <t>闽宁协作资金项目</t>
  </si>
  <si>
    <t>农村老饭桌</t>
  </si>
  <si>
    <t>大湾乡
六盘山镇
黄花乡
香水镇
兴盛乡
泾河源镇
新民乡</t>
  </si>
  <si>
    <r>
      <rPr>
        <sz val="9"/>
        <rFont val="宋体"/>
        <family val="3"/>
        <charset val="134"/>
      </rPr>
      <t>为老饭桌购买厨师等后勤人员公益性岗位（建档立卡户劳动力）</t>
    </r>
    <r>
      <rPr>
        <sz val="9"/>
        <color indexed="8"/>
        <rFont val="宋体"/>
        <family val="3"/>
        <charset val="134"/>
      </rPr>
      <t>，帮助外出务工有困难的贫困家庭劳动力实现稳定就业；对老饭桌运营进行补助。</t>
    </r>
  </si>
  <si>
    <t>民政局</t>
  </si>
  <si>
    <t xml:space="preserve">1、大湾乡(大湾村、瓦亭村、董庄村、何堡村、武坪村、牛营村、绿塬村、苏堡村、六盘村)；
2、六盘山镇（五里村、和尚铺村、大庄村、半个山、东山坡、集美村、张堡村、杨庄村、周沟村、刘沟村、李庄村、太阳洼村、农林村）；
3、黄花乡(向阳村、胜利村、平凉庄村、红土村、羊槽村、下胭村、上胭村、店堡村)；
4、香水镇 （下桥村、上桥村、香水社区、园子村、车村、沙源村、北泉社区、大庄村、暖水村、惠台村、卡子村、米岗村）；
5、兴盛乡（兴盛村、下金村、新旗村、上金村、下黄村、上黄村、红星村）；
6、泾河源镇（冶家村、南庄村、泾光村、河北村、庞东村、白面村、上秦村、马家村、下秦村、兰大庄村）；
7、新民乡（马河滩村、杨堡村、先锋村、照明村、高家沟、石咀村、张台村、王家沟、先进村、西贤村、南庄村）
</t>
  </si>
  <si>
    <t>保障农村老年人生活条件。</t>
  </si>
  <si>
    <t>设施</t>
  </si>
  <si>
    <t>健康扶贫</t>
  </si>
  <si>
    <t>大湾乡
香水镇
黄花乡
新民乡
兴盛乡
六盘山镇
泾河源镇</t>
  </si>
  <si>
    <t>组织对建档立卡户开展免费体检，开展闽宁健康扶贫活动。</t>
  </si>
  <si>
    <t>卫计局</t>
  </si>
  <si>
    <t xml:space="preserve">1、大湾乡（武坪村、六盘村、中庄村、四沟村、牛营村、尚坪村、董庄村、瓦亭村、苏堡村、杨岭村、大湾村、何堡村、绿源村）；
2、香水镇（车村、杨家村、下桥村、沙源村、大庄村、园子村、上桥村、卡子村、米岗村、惠台村、沙南村、太阳村、暖水村、城关村、思源村、下寺村、新月村、永丰村）；
3、黄花乡（上胭村、平凉庄村、向阳村、沙塘村、羊槽村、店堡村、华兴村、庙湾村、下胭村、红土村、胜利村）；
4、新民乡（石咀村、张台村、杨堡村、高家沟村、南庄村、先锋村、西贤村、照明村、先进村、王家沟村、马河滩村）；
5、兴盛乡（上金村、红星村、红旗村、兴盛村、新旗村、下金村、上黄村、下黄村、兴明村）；
6、六盘山镇（和尚铺村、大庄村、李庄村、周沟村、集美村、嵩店村、马西坡村、张堡村、杨庄村、五里村、太阳洼村、半个山村、什字村、农林村、刘沟村、东山坡村）；
7、泾河源镇（白面村、北营村、底沟村、高峰村、河北村、马家村、庞东村、冶家村、龙潭村、余家村、下秦村、上秦村、涝池村、白吉村、兰大庄村、泾光村、南庄村、王家村）
</t>
  </si>
  <si>
    <t>预防疾病。</t>
  </si>
  <si>
    <t>草畜产业发展</t>
  </si>
  <si>
    <t>采取“龙头企业+协会+合作社+贫困户”模式，为建档立卡户托养或购买、饲养、销售肉牛并分红。</t>
  </si>
  <si>
    <t>7个乡镇</t>
  </si>
  <si>
    <t>发展草畜产业，增加农户收入。</t>
  </si>
  <si>
    <t>产业</t>
  </si>
  <si>
    <t>中蜂产业</t>
  </si>
  <si>
    <t>扶持宁夏天沐中蜂产业发展有限公司建设闽宁合作基地，加工生产土蜂蜜，负责收购、加工、销售建档立卡户生产的蜂蜜。</t>
  </si>
  <si>
    <t>发展中蜂产业，增加农户收入。</t>
  </si>
  <si>
    <t>龙头企业带动</t>
  </si>
  <si>
    <t>1、支持大田新天地公司投资1.2亿建设杨岭生态牧场闽宁合作基地，托养建档立卡户肉牛；并扶持子公司天源牧业等企业积极开拓厦门等福建及沿海市场。
2、扶持伊源牧业建设闽宁合作基地，为建档立卡户提供牛源（怀孕母牛和肉牛）和养殖技术支持，帮助建档立卡户发展肉牛产业。</t>
  </si>
  <si>
    <t>大湾乡、香水镇</t>
  </si>
  <si>
    <t>壮大产业发展能力。</t>
  </si>
  <si>
    <t>产业协会带动</t>
  </si>
  <si>
    <t>1、通过中蜂产业协会带动建档立卡贫困户发展中蜂产业。
2、 通过肉牛产业协会带动建档立卡贫困户发展发展肉牛产业。</t>
  </si>
  <si>
    <t>发展壮大产业效益。</t>
  </si>
  <si>
    <t>专业合作社带动</t>
  </si>
  <si>
    <t>扶持延龄山生态养殖合作社建设闽宁合作基地，扩大土鸡养殖规模，与建档立卡贫困户建立“企业+农户”合作养殖利益联接机制，带动贫困户增加经营性、财产性收入。</t>
  </si>
  <si>
    <t>农经站</t>
  </si>
  <si>
    <t>壮大产业发展，增加农户收入。</t>
  </si>
  <si>
    <t>闽宁示范村建设</t>
  </si>
  <si>
    <t>新民乡
兴盛乡
黄花乡
泾河源镇
香水镇
大湾乡</t>
  </si>
  <si>
    <t>新建闽宁示范村6个（新民乡王家沟村、兴盛乡新旗村、黄花乡羊槽村每村投入100万元，泾河源镇底沟村、香水镇园子村、大湾乡大湾村每村投入150万元）。</t>
  </si>
  <si>
    <t>1、新民乡（王家沟村）；
2、兴盛乡（新旗村）；
3、黄花乡（羊槽村）；
4、泾河源镇（底沟村）；
5、香水镇（园子村）；
6、大湾乡（大湾村）</t>
  </si>
  <si>
    <t>改善生活条件，提高生活质量。</t>
  </si>
  <si>
    <t>扶贫车间建设</t>
  </si>
  <si>
    <t>新民乡
大湾乡
泾河源镇
香水镇
六盘山镇兴盛乡
黄花乡</t>
  </si>
  <si>
    <t>支持全县扶贫车间配套设施建设，吸纳建档立卡户就业，对稳定就业3个月以上的给予每人每月500元生活补助、补助期限不超过6个月。</t>
  </si>
  <si>
    <t>1、新民乡（杨堡村、马河滩村）；
2、大湾乡（武坪村、牛营村、大湾村、五里村、杨岭村）；
3、泾河源镇（龙潭村、南庄村、冶家村）；
4、香水镇（米岗村、下桥村、园子村）；
5、六盘山镇（马西坡）；
6、兴盛乡（上黄村）；
7、黄花乡（羊槽村）</t>
  </si>
  <si>
    <t>支持闽籍企业发展（含产业园区建设）</t>
  </si>
  <si>
    <t>扶持宁夏皇达生物科技股份有限公司（闽籍企业）开展六盘山种质资源研发保护工作，建设“四个一”种质资源保护库。</t>
  </si>
  <si>
    <t>招商引资，发展经济。</t>
  </si>
  <si>
    <t>就地就近转移就业</t>
  </si>
  <si>
    <t>全区及西北周边地区企业安置建档立卡户劳动力200名，稳定工作在3个月以上给企业每人补助3000元、6个月以上每人补贴5000元。</t>
  </si>
  <si>
    <t>就创局</t>
  </si>
  <si>
    <t>解决困难群众的就业问题。</t>
  </si>
  <si>
    <t>教育</t>
  </si>
  <si>
    <t>赴闽转移就业</t>
  </si>
  <si>
    <t>扶持驻厦劳务工作站开展工作，向福建用工企业培训转移建档立卡劳动力10人。</t>
  </si>
  <si>
    <t>解决就业问题，保障基本生活来源。</t>
  </si>
  <si>
    <t>闽宁扶贫培训</t>
  </si>
  <si>
    <t>开展建档立卡贫困家庭劳动力转移就业技能培训。</t>
  </si>
  <si>
    <t>确保困难群众掌握一技之长。</t>
  </si>
  <si>
    <t>创业致富带头人培训</t>
  </si>
  <si>
    <t>培训肉牛、中蜂、电商等创业致富带头人和和建档立卡户，共350人。</t>
  </si>
  <si>
    <t>带动贫困户发展，增加收入。</t>
  </si>
  <si>
    <t>平台建设</t>
  </si>
  <si>
    <t>组织开展招商引资、劳务输出、人才交流、干部互访交流、乡村携手奔小康等活动。</t>
  </si>
  <si>
    <t>援宁工作组</t>
  </si>
  <si>
    <t>交流信息，发展经济。</t>
  </si>
  <si>
    <t>七</t>
  </si>
  <si>
    <t>其他</t>
  </si>
  <si>
    <t>脱贫攻坚项目管理费</t>
  </si>
  <si>
    <t>确保脱贫攻坚项目正常运行。</t>
  </si>
  <si>
    <t>泾源县2018年脱贫攻坚项目库</t>
    <phoneticPr fontId="13" type="noConversion"/>
  </si>
</sst>
</file>

<file path=xl/styles.xml><?xml version="1.0" encoding="utf-8"?>
<styleSheet xmlns="http://schemas.openxmlformats.org/spreadsheetml/2006/main">
  <fonts count="34">
    <font>
      <sz val="11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2"/>
      <name val="等线"/>
      <charset val="134"/>
      <scheme val="minor"/>
    </font>
    <font>
      <b/>
      <sz val="12"/>
      <name val="等线"/>
      <charset val="134"/>
      <scheme val="minor"/>
    </font>
    <font>
      <sz val="11"/>
      <name val="等线"/>
      <charset val="134"/>
    </font>
    <font>
      <b/>
      <sz val="10"/>
      <name val="等线"/>
      <charset val="134"/>
      <scheme val="minor"/>
    </font>
    <font>
      <sz val="8"/>
      <name val="等线"/>
      <charset val="134"/>
    </font>
    <font>
      <sz val="11"/>
      <name val="等线"/>
      <charset val="134"/>
      <scheme val="minor"/>
    </font>
    <font>
      <b/>
      <sz val="10"/>
      <name val="宋体"/>
      <family val="3"/>
      <charset val="134"/>
    </font>
    <font>
      <b/>
      <sz val="11"/>
      <name val="等线"/>
      <charset val="134"/>
      <scheme val="minor"/>
    </font>
    <font>
      <b/>
      <sz val="11"/>
      <name val="宋体"/>
      <family val="3"/>
      <charset val="134"/>
    </font>
    <font>
      <sz val="9"/>
      <name val="等线"/>
      <charset val="134"/>
      <scheme val="minor"/>
    </font>
    <font>
      <b/>
      <sz val="26"/>
      <name val="等线"/>
      <charset val="134"/>
      <scheme val="minor"/>
    </font>
    <font>
      <b/>
      <sz val="26"/>
      <name val="等线"/>
      <charset val="134"/>
      <scheme val="minor"/>
    </font>
    <font>
      <sz val="10"/>
      <name val="等线"/>
      <charset val="134"/>
      <scheme val="minor"/>
    </font>
    <font>
      <sz val="10"/>
      <name val="等线"/>
      <charset val="134"/>
      <scheme val="minor"/>
    </font>
    <font>
      <b/>
      <sz val="12"/>
      <name val="等线"/>
      <charset val="134"/>
      <scheme val="minor"/>
    </font>
    <font>
      <b/>
      <sz val="12"/>
      <name val="等线"/>
      <charset val="134"/>
      <scheme val="minor"/>
    </font>
    <font>
      <b/>
      <sz val="10"/>
      <name val="华文宋体"/>
      <family val="3"/>
      <charset val="134"/>
    </font>
    <font>
      <b/>
      <sz val="10"/>
      <name val="等线"/>
      <charset val="134"/>
      <scheme val="minor"/>
    </font>
    <font>
      <b/>
      <sz val="10"/>
      <name val="等线"/>
      <charset val="134"/>
    </font>
    <font>
      <b/>
      <sz val="8"/>
      <name val="等线"/>
      <charset val="134"/>
      <scheme val="minor"/>
    </font>
    <font>
      <sz val="12"/>
      <name val="宋体"/>
      <family val="3"/>
      <charset val="134"/>
    </font>
    <font>
      <sz val="10"/>
      <name val="等线"/>
      <charset val="134"/>
    </font>
    <font>
      <sz val="9"/>
      <name val="等线"/>
      <charset val="134"/>
      <scheme val="minor"/>
    </font>
    <font>
      <b/>
      <sz val="9"/>
      <name val="等线"/>
      <charset val="134"/>
      <scheme val="minor"/>
    </font>
    <font>
      <b/>
      <sz val="9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indexed="8"/>
      <name val="宋体"/>
      <family val="3"/>
      <charset val="134"/>
    </font>
    <font>
      <sz val="11"/>
      <color indexed="8"/>
      <name val="等线"/>
      <charset val="134"/>
    </font>
    <font>
      <vertAlign val="superscript"/>
      <sz val="9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29" fillId="0" borderId="0">
      <alignment vertical="center"/>
    </xf>
    <xf numFmtId="0" fontId="30" fillId="0" borderId="0">
      <alignment vertical="center"/>
    </xf>
    <xf numFmtId="0" fontId="31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2" xfId="0" applyFont="1" applyFill="1" applyBorder="1" applyAlignment="1">
      <alignment vertical="center" wrapText="1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Alignment="1"/>
    <xf numFmtId="0" fontId="7" fillId="2" borderId="0" xfId="0" applyFont="1" applyFill="1">
      <alignment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/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>
      <alignment vertical="center"/>
    </xf>
    <xf numFmtId="0" fontId="7" fillId="2" borderId="0" xfId="0" applyFont="1" applyFill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>
      <alignment vertical="center"/>
    </xf>
    <xf numFmtId="0" fontId="1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left" vertical="center"/>
    </xf>
    <xf numFmtId="0" fontId="4" fillId="2" borderId="2" xfId="0" applyFont="1" applyFill="1" applyBorder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>
      <alignment vertical="center"/>
    </xf>
    <xf numFmtId="0" fontId="25" fillId="2" borderId="2" xfId="0" applyFont="1" applyFill="1" applyBorder="1" applyAlignment="1"/>
    <xf numFmtId="0" fontId="17" fillId="2" borderId="2" xfId="5" applyFont="1" applyFill="1" applyBorder="1" applyAlignment="1">
      <alignment horizontal="center" vertical="center" wrapText="1"/>
    </xf>
    <xf numFmtId="49" fontId="26" fillId="2" borderId="2" xfId="5" applyNumberFormat="1" applyFont="1" applyFill="1" applyBorder="1" applyAlignment="1">
      <alignment horizontal="left" vertical="center" wrapText="1"/>
    </xf>
    <xf numFmtId="0" fontId="7" fillId="2" borderId="2" xfId="0" applyFont="1" applyFill="1" applyBorder="1">
      <alignment vertical="center"/>
    </xf>
    <xf numFmtId="0" fontId="25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16" fillId="2" borderId="2" xfId="0" applyFont="1" applyFill="1" applyBorder="1" applyAlignment="1"/>
    <xf numFmtId="0" fontId="1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 wrapText="1"/>
    </xf>
    <xf numFmtId="0" fontId="27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left" vertical="center" wrapText="1"/>
    </xf>
    <xf numFmtId="0" fontId="21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center" vertical="center" wrapText="1"/>
    </xf>
  </cellXfs>
  <cellStyles count="6">
    <cellStyle name="常规" xfId="0" builtinId="0"/>
    <cellStyle name="常规 11 10" xfId="2"/>
    <cellStyle name="常规 2" xfId="3"/>
    <cellStyle name="常规 2 2 2" xfId="1"/>
    <cellStyle name="常规 3" xfId="4"/>
    <cellStyle name="常规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7"/>
  <sheetViews>
    <sheetView tabSelected="1" zoomScale="120" zoomScaleNormal="120" workbookViewId="0">
      <pane xSplit="3" ySplit="4" topLeftCell="D5" activePane="bottomRight" state="frozen"/>
      <selection pane="topRight"/>
      <selection pane="bottomLeft"/>
      <selection pane="bottomRight" sqref="A1:P1"/>
    </sheetView>
  </sheetViews>
  <sheetFormatPr defaultColWidth="9" defaultRowHeight="20.100000000000001" customHeight="1"/>
  <cols>
    <col min="1" max="1" width="5.25" style="14" customWidth="1"/>
    <col min="2" max="2" width="10.75" style="15" customWidth="1"/>
    <col min="3" max="3" width="5.75" style="14" customWidth="1"/>
    <col min="4" max="4" width="8.5" style="14" customWidth="1"/>
    <col min="5" max="5" width="9.875" style="15" customWidth="1"/>
    <col min="6" max="6" width="6.75" style="14" hidden="1" customWidth="1"/>
    <col min="7" max="7" width="6.25" style="14" hidden="1" customWidth="1"/>
    <col min="8" max="8" width="5.75" style="14" hidden="1" customWidth="1"/>
    <col min="9" max="9" width="3.375" style="14" hidden="1" customWidth="1"/>
    <col min="10" max="10" width="27.125" style="16" customWidth="1"/>
    <col min="11" max="11" width="5.5" style="14" customWidth="1"/>
    <col min="12" max="12" width="34.75" style="17" customWidth="1"/>
    <col min="13" max="13" width="6.875" style="14" customWidth="1"/>
    <col min="14" max="14" width="9" style="14" customWidth="1"/>
    <col min="15" max="15" width="10.75" style="18" customWidth="1"/>
    <col min="16" max="16" width="5.25" style="19" customWidth="1"/>
    <col min="17" max="16384" width="9" style="19"/>
  </cols>
  <sheetData>
    <row r="1" spans="1:16" ht="42" customHeight="1">
      <c r="A1" s="59" t="s">
        <v>729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6" ht="12.75" customHeight="1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</row>
    <row r="3" spans="1:16" ht="36.75" customHeight="1">
      <c r="A3" s="20" t="s">
        <v>1</v>
      </c>
      <c r="B3" s="21" t="s">
        <v>2</v>
      </c>
      <c r="C3" s="21" t="s">
        <v>3</v>
      </c>
      <c r="D3" s="21" t="s">
        <v>4</v>
      </c>
      <c r="E3" s="21" t="s">
        <v>5</v>
      </c>
      <c r="F3" s="63"/>
      <c r="G3" s="63"/>
      <c r="H3" s="63"/>
      <c r="I3" s="63"/>
      <c r="J3" s="35" t="s">
        <v>6</v>
      </c>
      <c r="K3" s="21" t="s">
        <v>7</v>
      </c>
      <c r="L3" s="21" t="s">
        <v>8</v>
      </c>
      <c r="M3" s="21" t="s">
        <v>9</v>
      </c>
      <c r="N3" s="21" t="s">
        <v>10</v>
      </c>
      <c r="O3" s="21" t="s">
        <v>11</v>
      </c>
      <c r="P3" s="21" t="s">
        <v>12</v>
      </c>
    </row>
    <row r="4" spans="1:16" s="2" customFormat="1" ht="29.25" customHeight="1">
      <c r="A4" s="22"/>
      <c r="B4" s="23" t="s">
        <v>13</v>
      </c>
      <c r="C4" s="22"/>
      <c r="D4" s="24"/>
      <c r="E4" s="23">
        <f t="shared" ref="E4" si="0">E5+E151+E168+E177+E188+E190+E206</f>
        <v>46434.905500000008</v>
      </c>
      <c r="F4" s="23" t="e">
        <f>SUM(F5+#REF!+F151+F168+F188+F206)</f>
        <v>#REF!</v>
      </c>
      <c r="G4" s="23" t="e">
        <f>SUM(G5+#REF!+G151+G168+G188+G206)</f>
        <v>#REF!</v>
      </c>
      <c r="H4" s="23" t="e">
        <f>SUM(H5+#REF!+H151+H168+H188+H206)</f>
        <v>#REF!</v>
      </c>
      <c r="I4" s="23" t="e">
        <f>SUM(I5+#REF!+I151+I168+I188+I206)</f>
        <v>#REF!</v>
      </c>
      <c r="J4" s="23"/>
      <c r="K4" s="23"/>
      <c r="L4" s="36"/>
      <c r="M4" s="23"/>
      <c r="N4" s="23"/>
      <c r="O4" s="37"/>
      <c r="P4" s="38"/>
    </row>
    <row r="5" spans="1:16" s="3" customFormat="1" ht="42.75" customHeight="1">
      <c r="A5" s="25" t="s">
        <v>14</v>
      </c>
      <c r="B5" s="26" t="s">
        <v>15</v>
      </c>
      <c r="C5" s="27"/>
      <c r="D5" s="27"/>
      <c r="E5" s="28">
        <f t="shared" ref="E5" si="1">SUM(E6:E150)</f>
        <v>21967.93</v>
      </c>
      <c r="F5" s="28" t="e">
        <f>SUM(#REF!+#REF!+#REF!+#REF!+#REF!)</f>
        <v>#REF!</v>
      </c>
      <c r="G5" s="28" t="e">
        <f>SUM(#REF!+#REF!+#REF!+#REF!+#REF!)</f>
        <v>#REF!</v>
      </c>
      <c r="H5" s="28" t="e">
        <f>SUM(#REF!+#REF!+#REF!+#REF!+#REF!)</f>
        <v>#REF!</v>
      </c>
      <c r="I5" s="28" t="e">
        <f>SUM(#REF!+#REF!+#REF!+#REF!+#REF!)</f>
        <v>#REF!</v>
      </c>
      <c r="J5" s="28"/>
      <c r="K5" s="28"/>
      <c r="L5" s="36"/>
      <c r="M5" s="28"/>
      <c r="N5" s="28"/>
      <c r="O5" s="39"/>
      <c r="P5" s="40"/>
    </row>
    <row r="6" spans="1:16" ht="61.5" customHeight="1">
      <c r="A6" s="29">
        <v>1</v>
      </c>
      <c r="B6" s="30" t="s">
        <v>16</v>
      </c>
      <c r="C6" s="29" t="s">
        <v>17</v>
      </c>
      <c r="D6" s="29" t="s">
        <v>18</v>
      </c>
      <c r="E6" s="27">
        <v>600</v>
      </c>
      <c r="F6" s="29"/>
      <c r="G6" s="29"/>
      <c r="H6" s="29">
        <v>600</v>
      </c>
      <c r="I6" s="29"/>
      <c r="J6" s="41" t="s">
        <v>19</v>
      </c>
      <c r="K6" s="29" t="s">
        <v>20</v>
      </c>
      <c r="L6" s="41" t="s">
        <v>21</v>
      </c>
      <c r="M6" s="29">
        <v>15897</v>
      </c>
      <c r="N6" s="29">
        <v>3790</v>
      </c>
      <c r="O6" s="41" t="s">
        <v>22</v>
      </c>
      <c r="P6" s="42"/>
    </row>
    <row r="7" spans="1:16" ht="81" customHeight="1">
      <c r="A7" s="29">
        <v>2</v>
      </c>
      <c r="B7" s="30" t="s">
        <v>23</v>
      </c>
      <c r="C7" s="29" t="s">
        <v>24</v>
      </c>
      <c r="D7" s="29" t="s">
        <v>25</v>
      </c>
      <c r="E7" s="27">
        <v>600</v>
      </c>
      <c r="F7" s="29"/>
      <c r="G7" s="29">
        <v>600</v>
      </c>
      <c r="H7" s="29"/>
      <c r="I7" s="29"/>
      <c r="J7" s="41" t="s">
        <v>26</v>
      </c>
      <c r="K7" s="29" t="s">
        <v>20</v>
      </c>
      <c r="L7" s="41" t="s">
        <v>27</v>
      </c>
      <c r="M7" s="29">
        <v>51638</v>
      </c>
      <c r="N7" s="29">
        <v>5400</v>
      </c>
      <c r="O7" s="41" t="s">
        <v>28</v>
      </c>
      <c r="P7" s="42"/>
    </row>
    <row r="8" spans="1:16" ht="164.25" customHeight="1">
      <c r="A8" s="29">
        <v>3</v>
      </c>
      <c r="B8" s="30" t="s">
        <v>29</v>
      </c>
      <c r="C8" s="29" t="s">
        <v>30</v>
      </c>
      <c r="D8" s="29" t="s">
        <v>31</v>
      </c>
      <c r="E8" s="27">
        <v>170</v>
      </c>
      <c r="F8" s="29"/>
      <c r="G8" s="29"/>
      <c r="H8" s="29">
        <v>170</v>
      </c>
      <c r="I8" s="29"/>
      <c r="J8" s="41" t="s">
        <v>32</v>
      </c>
      <c r="K8" s="29" t="s">
        <v>20</v>
      </c>
      <c r="L8" s="41" t="s">
        <v>33</v>
      </c>
      <c r="M8" s="29">
        <v>1607</v>
      </c>
      <c r="N8" s="29">
        <v>960</v>
      </c>
      <c r="O8" s="41" t="s">
        <v>34</v>
      </c>
      <c r="P8" s="42"/>
    </row>
    <row r="9" spans="1:16" ht="42" customHeight="1">
      <c r="A9" s="29">
        <v>4</v>
      </c>
      <c r="B9" s="30" t="s">
        <v>35</v>
      </c>
      <c r="C9" s="29" t="s">
        <v>30</v>
      </c>
      <c r="D9" s="29" t="s">
        <v>36</v>
      </c>
      <c r="E9" s="27">
        <v>585</v>
      </c>
      <c r="F9" s="29"/>
      <c r="G9" s="29"/>
      <c r="H9" s="29">
        <v>585</v>
      </c>
      <c r="I9" s="29"/>
      <c r="J9" s="41" t="s">
        <v>37</v>
      </c>
      <c r="K9" s="29" t="s">
        <v>20</v>
      </c>
      <c r="L9" s="41" t="s">
        <v>38</v>
      </c>
      <c r="M9" s="29">
        <v>1287</v>
      </c>
      <c r="N9" s="29">
        <v>425</v>
      </c>
      <c r="O9" s="41" t="s">
        <v>39</v>
      </c>
      <c r="P9" s="42"/>
    </row>
    <row r="10" spans="1:16" ht="62.25" customHeight="1">
      <c r="A10" s="29">
        <v>5</v>
      </c>
      <c r="B10" s="30" t="s">
        <v>40</v>
      </c>
      <c r="C10" s="29" t="s">
        <v>30</v>
      </c>
      <c r="D10" s="29" t="s">
        <v>41</v>
      </c>
      <c r="E10" s="27">
        <v>400</v>
      </c>
      <c r="F10" s="29">
        <v>400</v>
      </c>
      <c r="G10" s="29"/>
      <c r="H10" s="29"/>
      <c r="I10" s="29"/>
      <c r="J10" s="41" t="s">
        <v>42</v>
      </c>
      <c r="K10" s="29" t="s">
        <v>20</v>
      </c>
      <c r="L10" s="41" t="s">
        <v>43</v>
      </c>
      <c r="M10" s="29">
        <v>4601</v>
      </c>
      <c r="N10" s="29">
        <v>1705</v>
      </c>
      <c r="O10" s="41" t="s">
        <v>44</v>
      </c>
      <c r="P10" s="42"/>
    </row>
    <row r="11" spans="1:16" ht="106.5" customHeight="1">
      <c r="A11" s="29">
        <v>6</v>
      </c>
      <c r="B11" s="30" t="s">
        <v>45</v>
      </c>
      <c r="C11" s="29" t="s">
        <v>30</v>
      </c>
      <c r="D11" s="29" t="s">
        <v>46</v>
      </c>
      <c r="E11" s="27">
        <v>400</v>
      </c>
      <c r="F11" s="29"/>
      <c r="G11" s="29"/>
      <c r="H11" s="29">
        <v>400</v>
      </c>
      <c r="I11" s="29"/>
      <c r="J11" s="41" t="s">
        <v>47</v>
      </c>
      <c r="K11" s="29" t="s">
        <v>20</v>
      </c>
      <c r="L11" s="41" t="s">
        <v>48</v>
      </c>
      <c r="M11" s="29">
        <v>1606</v>
      </c>
      <c r="N11" s="29">
        <v>601</v>
      </c>
      <c r="O11" s="41" t="s">
        <v>49</v>
      </c>
      <c r="P11" s="42"/>
    </row>
    <row r="12" spans="1:16" ht="81.75" customHeight="1">
      <c r="A12" s="29">
        <v>7</v>
      </c>
      <c r="B12" s="30" t="s">
        <v>50</v>
      </c>
      <c r="C12" s="29" t="s">
        <v>30</v>
      </c>
      <c r="D12" s="29" t="s">
        <v>36</v>
      </c>
      <c r="E12" s="27">
        <v>417</v>
      </c>
      <c r="F12" s="29"/>
      <c r="G12" s="29"/>
      <c r="H12" s="29">
        <v>417</v>
      </c>
      <c r="I12" s="29"/>
      <c r="J12" s="41" t="s">
        <v>51</v>
      </c>
      <c r="K12" s="29" t="s">
        <v>20</v>
      </c>
      <c r="L12" s="41" t="s">
        <v>52</v>
      </c>
      <c r="M12" s="29">
        <v>379</v>
      </c>
      <c r="N12" s="29">
        <v>167</v>
      </c>
      <c r="O12" s="41" t="s">
        <v>53</v>
      </c>
      <c r="P12" s="42"/>
    </row>
    <row r="13" spans="1:16" ht="149.25" customHeight="1">
      <c r="A13" s="29">
        <v>8</v>
      </c>
      <c r="B13" s="30" t="s">
        <v>54</v>
      </c>
      <c r="C13" s="29" t="s">
        <v>30</v>
      </c>
      <c r="D13" s="29" t="s">
        <v>55</v>
      </c>
      <c r="E13" s="27">
        <v>739.97</v>
      </c>
      <c r="F13" s="29"/>
      <c r="G13" s="29"/>
      <c r="H13" s="29">
        <v>739.97</v>
      </c>
      <c r="I13" s="29"/>
      <c r="J13" s="41" t="s">
        <v>56</v>
      </c>
      <c r="K13" s="29" t="s">
        <v>20</v>
      </c>
      <c r="L13" s="41" t="s">
        <v>57</v>
      </c>
      <c r="M13" s="29">
        <v>3570</v>
      </c>
      <c r="N13" s="29">
        <v>493</v>
      </c>
      <c r="O13" s="41" t="s">
        <v>58</v>
      </c>
      <c r="P13" s="42"/>
    </row>
    <row r="14" spans="1:16" ht="43.5" customHeight="1">
      <c r="A14" s="29">
        <v>9</v>
      </c>
      <c r="B14" s="30" t="s">
        <v>59</v>
      </c>
      <c r="C14" s="29" t="s">
        <v>30</v>
      </c>
      <c r="D14" s="29" t="s">
        <v>41</v>
      </c>
      <c r="E14" s="27">
        <v>75</v>
      </c>
      <c r="F14" s="29">
        <v>75</v>
      </c>
      <c r="G14" s="29"/>
      <c r="H14" s="29"/>
      <c r="I14" s="29"/>
      <c r="J14" s="41" t="s">
        <v>60</v>
      </c>
      <c r="K14" s="29" t="s">
        <v>20</v>
      </c>
      <c r="L14" s="41" t="s">
        <v>61</v>
      </c>
      <c r="M14" s="29">
        <v>5241</v>
      </c>
      <c r="N14" s="29">
        <v>323</v>
      </c>
      <c r="O14" s="41" t="s">
        <v>62</v>
      </c>
      <c r="P14" s="42"/>
    </row>
    <row r="15" spans="1:16" ht="336" customHeight="1">
      <c r="A15" s="29">
        <v>10</v>
      </c>
      <c r="B15" s="30" t="s">
        <v>63</v>
      </c>
      <c r="C15" s="29" t="s">
        <v>30</v>
      </c>
      <c r="D15" s="29" t="s">
        <v>64</v>
      </c>
      <c r="E15" s="27">
        <v>200</v>
      </c>
      <c r="F15" s="29"/>
      <c r="G15" s="29">
        <v>200</v>
      </c>
      <c r="H15" s="29"/>
      <c r="I15" s="29"/>
      <c r="J15" s="41" t="s">
        <v>65</v>
      </c>
      <c r="K15" s="29" t="s">
        <v>20</v>
      </c>
      <c r="L15" s="41" t="s">
        <v>66</v>
      </c>
      <c r="M15" s="29">
        <v>92025</v>
      </c>
      <c r="N15" s="29">
        <v>18640</v>
      </c>
      <c r="O15" s="41" t="s">
        <v>67</v>
      </c>
      <c r="P15" s="42"/>
    </row>
    <row r="16" spans="1:16" ht="85.5" customHeight="1">
      <c r="A16" s="29">
        <v>11</v>
      </c>
      <c r="B16" s="30" t="s">
        <v>68</v>
      </c>
      <c r="C16" s="29" t="s">
        <v>69</v>
      </c>
      <c r="D16" s="29" t="s">
        <v>18</v>
      </c>
      <c r="E16" s="27">
        <v>400</v>
      </c>
      <c r="F16" s="29"/>
      <c r="G16" s="29"/>
      <c r="H16" s="29">
        <v>100</v>
      </c>
      <c r="I16" s="29">
        <v>300</v>
      </c>
      <c r="J16" s="41" t="s">
        <v>70</v>
      </c>
      <c r="K16" s="29" t="s">
        <v>20</v>
      </c>
      <c r="L16" s="41" t="s">
        <v>71</v>
      </c>
      <c r="M16" s="29">
        <v>3276</v>
      </c>
      <c r="N16" s="29">
        <v>1259</v>
      </c>
      <c r="O16" s="41" t="s">
        <v>72</v>
      </c>
      <c r="P16" s="42"/>
    </row>
    <row r="17" spans="1:16" ht="51.75" customHeight="1">
      <c r="A17" s="29">
        <v>12</v>
      </c>
      <c r="B17" s="30" t="s">
        <v>73</v>
      </c>
      <c r="C17" s="29" t="s">
        <v>30</v>
      </c>
      <c r="D17" s="29" t="s">
        <v>36</v>
      </c>
      <c r="E17" s="27">
        <v>240</v>
      </c>
      <c r="F17" s="29"/>
      <c r="G17" s="29"/>
      <c r="H17" s="29">
        <v>199.97</v>
      </c>
      <c r="I17" s="29">
        <v>40.03</v>
      </c>
      <c r="J17" s="41" t="s">
        <v>74</v>
      </c>
      <c r="K17" s="29" t="s">
        <v>20</v>
      </c>
      <c r="L17" s="41" t="s">
        <v>75</v>
      </c>
      <c r="M17" s="29">
        <v>1040</v>
      </c>
      <c r="N17" s="29">
        <v>323</v>
      </c>
      <c r="O17" s="41" t="s">
        <v>76</v>
      </c>
      <c r="P17" s="42"/>
    </row>
    <row r="18" spans="1:16" ht="81" customHeight="1">
      <c r="A18" s="29">
        <v>13</v>
      </c>
      <c r="B18" s="30" t="s">
        <v>77</v>
      </c>
      <c r="C18" s="29" t="s">
        <v>30</v>
      </c>
      <c r="D18" s="29" t="s">
        <v>78</v>
      </c>
      <c r="E18" s="27">
        <v>240</v>
      </c>
      <c r="F18" s="29"/>
      <c r="G18" s="29"/>
      <c r="H18" s="29">
        <v>200.14</v>
      </c>
      <c r="I18" s="29">
        <v>39.86</v>
      </c>
      <c r="J18" s="41" t="s">
        <v>79</v>
      </c>
      <c r="K18" s="29" t="s">
        <v>20</v>
      </c>
      <c r="L18" s="41" t="s">
        <v>80</v>
      </c>
      <c r="M18" s="29">
        <v>926</v>
      </c>
      <c r="N18" s="29">
        <v>225</v>
      </c>
      <c r="O18" s="41" t="s">
        <v>81</v>
      </c>
      <c r="P18" s="42"/>
    </row>
    <row r="19" spans="1:16" ht="58.5" customHeight="1">
      <c r="A19" s="29">
        <v>14</v>
      </c>
      <c r="B19" s="30" t="s">
        <v>82</v>
      </c>
      <c r="C19" s="29" t="s">
        <v>30</v>
      </c>
      <c r="D19" s="29" t="s">
        <v>41</v>
      </c>
      <c r="E19" s="27">
        <v>160</v>
      </c>
      <c r="F19" s="29"/>
      <c r="G19" s="29"/>
      <c r="H19" s="29">
        <v>160</v>
      </c>
      <c r="I19" s="29"/>
      <c r="J19" s="41" t="s">
        <v>83</v>
      </c>
      <c r="K19" s="29" t="s">
        <v>20</v>
      </c>
      <c r="L19" s="41" t="s">
        <v>84</v>
      </c>
      <c r="M19" s="29">
        <v>1500</v>
      </c>
      <c r="N19" s="29">
        <v>375</v>
      </c>
      <c r="O19" s="41" t="s">
        <v>85</v>
      </c>
      <c r="P19" s="42"/>
    </row>
    <row r="20" spans="1:16" s="4" customFormat="1" ht="51.75" customHeight="1">
      <c r="A20" s="29">
        <v>15</v>
      </c>
      <c r="B20" s="30" t="s">
        <v>86</v>
      </c>
      <c r="C20" s="29" t="s">
        <v>69</v>
      </c>
      <c r="D20" s="29" t="s">
        <v>55</v>
      </c>
      <c r="E20" s="31">
        <v>70</v>
      </c>
      <c r="F20" s="29"/>
      <c r="G20" s="29"/>
      <c r="H20" s="29">
        <v>70</v>
      </c>
      <c r="I20" s="29"/>
      <c r="J20" s="41" t="s">
        <v>87</v>
      </c>
      <c r="K20" s="29" t="s">
        <v>20</v>
      </c>
      <c r="L20" s="41" t="s">
        <v>88</v>
      </c>
      <c r="M20" s="29">
        <v>460</v>
      </c>
      <c r="N20" s="29">
        <v>150</v>
      </c>
      <c r="O20" s="41" t="s">
        <v>89</v>
      </c>
      <c r="P20" s="43"/>
    </row>
    <row r="21" spans="1:16" s="4" customFormat="1" ht="36" customHeight="1">
      <c r="A21" s="29">
        <v>16</v>
      </c>
      <c r="B21" s="30" t="s">
        <v>90</v>
      </c>
      <c r="C21" s="29" t="s">
        <v>30</v>
      </c>
      <c r="D21" s="29" t="s">
        <v>36</v>
      </c>
      <c r="E21" s="31">
        <v>11.43</v>
      </c>
      <c r="F21" s="29"/>
      <c r="G21" s="29"/>
      <c r="H21" s="29">
        <v>11.43</v>
      </c>
      <c r="I21" s="29"/>
      <c r="J21" s="41" t="s">
        <v>91</v>
      </c>
      <c r="K21" s="29" t="s">
        <v>20</v>
      </c>
      <c r="L21" s="41" t="s">
        <v>92</v>
      </c>
      <c r="M21" s="29">
        <v>125</v>
      </c>
      <c r="N21" s="29">
        <v>56</v>
      </c>
      <c r="O21" s="41" t="s">
        <v>93</v>
      </c>
      <c r="P21" s="43"/>
    </row>
    <row r="22" spans="1:16" s="4" customFormat="1" ht="60" customHeight="1">
      <c r="A22" s="29">
        <v>17</v>
      </c>
      <c r="B22" s="30" t="s">
        <v>94</v>
      </c>
      <c r="C22" s="29" t="s">
        <v>30</v>
      </c>
      <c r="D22" s="29" t="s">
        <v>41</v>
      </c>
      <c r="E22" s="31">
        <v>126</v>
      </c>
      <c r="F22" s="29"/>
      <c r="G22" s="29"/>
      <c r="H22" s="29"/>
      <c r="I22" s="29"/>
      <c r="J22" s="41" t="s">
        <v>95</v>
      </c>
      <c r="K22" s="29" t="s">
        <v>20</v>
      </c>
      <c r="L22" s="41" t="s">
        <v>96</v>
      </c>
      <c r="M22" s="29">
        <v>1486</v>
      </c>
      <c r="N22" s="29">
        <v>950</v>
      </c>
      <c r="O22" s="41" t="s">
        <v>97</v>
      </c>
      <c r="P22" s="43"/>
    </row>
    <row r="23" spans="1:16" s="4" customFormat="1" ht="49.5" customHeight="1">
      <c r="A23" s="29">
        <v>18</v>
      </c>
      <c r="B23" s="30" t="s">
        <v>98</v>
      </c>
      <c r="C23" s="29" t="s">
        <v>30</v>
      </c>
      <c r="D23" s="29" t="s">
        <v>41</v>
      </c>
      <c r="E23" s="31">
        <v>63.27</v>
      </c>
      <c r="F23" s="29"/>
      <c r="G23" s="29"/>
      <c r="H23" s="29">
        <v>63.27</v>
      </c>
      <c r="I23" s="29"/>
      <c r="J23" s="41" t="s">
        <v>99</v>
      </c>
      <c r="K23" s="29" t="s">
        <v>20</v>
      </c>
      <c r="L23" s="41" t="s">
        <v>100</v>
      </c>
      <c r="M23" s="29">
        <v>560</v>
      </c>
      <c r="N23" s="29">
        <v>273</v>
      </c>
      <c r="O23" s="41" t="s">
        <v>101</v>
      </c>
      <c r="P23" s="43"/>
    </row>
    <row r="24" spans="1:16" s="4" customFormat="1" ht="66.75" customHeight="1">
      <c r="A24" s="29">
        <v>19</v>
      </c>
      <c r="B24" s="30" t="s">
        <v>102</v>
      </c>
      <c r="C24" s="29" t="s">
        <v>69</v>
      </c>
      <c r="D24" s="29" t="s">
        <v>103</v>
      </c>
      <c r="E24" s="31">
        <v>98.69</v>
      </c>
      <c r="F24" s="29"/>
      <c r="G24" s="29"/>
      <c r="H24" s="29"/>
      <c r="I24" s="29"/>
      <c r="J24" s="41" t="s">
        <v>104</v>
      </c>
      <c r="K24" s="29" t="s">
        <v>20</v>
      </c>
      <c r="L24" s="41" t="s">
        <v>105</v>
      </c>
      <c r="M24" s="29">
        <v>20000</v>
      </c>
      <c r="N24" s="29">
        <v>4550</v>
      </c>
      <c r="O24" s="41" t="s">
        <v>106</v>
      </c>
      <c r="P24" s="43"/>
    </row>
    <row r="25" spans="1:16" s="4" customFormat="1" ht="66" customHeight="1">
      <c r="A25" s="29">
        <v>20</v>
      </c>
      <c r="B25" s="30" t="s">
        <v>107</v>
      </c>
      <c r="C25" s="29" t="s">
        <v>30</v>
      </c>
      <c r="D25" s="29" t="s">
        <v>78</v>
      </c>
      <c r="E25" s="31">
        <v>47.79</v>
      </c>
      <c r="F25" s="29"/>
      <c r="G25" s="29"/>
      <c r="H25" s="29">
        <v>47.79</v>
      </c>
      <c r="I25" s="29"/>
      <c r="J25" s="41" t="s">
        <v>108</v>
      </c>
      <c r="K25" s="29" t="s">
        <v>20</v>
      </c>
      <c r="L25" s="41" t="s">
        <v>109</v>
      </c>
      <c r="M25" s="29">
        <v>1000</v>
      </c>
      <c r="N25" s="29">
        <v>732</v>
      </c>
      <c r="O25" s="41" t="s">
        <v>101</v>
      </c>
      <c r="P25" s="43"/>
    </row>
    <row r="26" spans="1:16" s="5" customFormat="1" ht="69" customHeight="1">
      <c r="A26" s="29">
        <v>21</v>
      </c>
      <c r="B26" s="30" t="s">
        <v>110</v>
      </c>
      <c r="C26" s="29" t="s">
        <v>30</v>
      </c>
      <c r="D26" s="29" t="s">
        <v>111</v>
      </c>
      <c r="E26" s="32">
        <v>179</v>
      </c>
      <c r="F26" s="29"/>
      <c r="G26" s="29"/>
      <c r="H26" s="29">
        <v>85</v>
      </c>
      <c r="I26" s="29"/>
      <c r="J26" s="41" t="s">
        <v>112</v>
      </c>
      <c r="K26" s="29" t="s">
        <v>20</v>
      </c>
      <c r="L26" s="41" t="s">
        <v>113</v>
      </c>
      <c r="M26" s="44">
        <v>1701</v>
      </c>
      <c r="N26" s="44">
        <v>323</v>
      </c>
      <c r="O26" s="45" t="s">
        <v>114</v>
      </c>
      <c r="P26" s="46"/>
    </row>
    <row r="27" spans="1:16" s="6" customFormat="1" ht="41.25" customHeight="1">
      <c r="A27" s="29">
        <v>22</v>
      </c>
      <c r="B27" s="30" t="s">
        <v>115</v>
      </c>
      <c r="C27" s="29" t="s">
        <v>30</v>
      </c>
      <c r="D27" s="29" t="s">
        <v>116</v>
      </c>
      <c r="E27" s="31">
        <v>260</v>
      </c>
      <c r="F27" s="33"/>
      <c r="G27" s="33"/>
      <c r="H27" s="33">
        <v>260</v>
      </c>
      <c r="I27" s="33"/>
      <c r="J27" s="41" t="s">
        <v>117</v>
      </c>
      <c r="K27" s="29" t="s">
        <v>20</v>
      </c>
      <c r="L27" s="41" t="s">
        <v>118</v>
      </c>
      <c r="M27" s="29">
        <v>420</v>
      </c>
      <c r="N27" s="29">
        <v>175</v>
      </c>
      <c r="O27" s="41" t="s">
        <v>119</v>
      </c>
      <c r="P27" s="47"/>
    </row>
    <row r="28" spans="1:16" s="6" customFormat="1" ht="45.75" customHeight="1">
      <c r="A28" s="29">
        <v>23</v>
      </c>
      <c r="B28" s="30" t="s">
        <v>120</v>
      </c>
      <c r="C28" s="29" t="s">
        <v>30</v>
      </c>
      <c r="D28" s="29" t="s">
        <v>121</v>
      </c>
      <c r="E28" s="31">
        <v>75</v>
      </c>
      <c r="F28" s="33"/>
      <c r="G28" s="33"/>
      <c r="H28" s="33">
        <v>75</v>
      </c>
      <c r="I28" s="33"/>
      <c r="J28" s="41" t="s">
        <v>122</v>
      </c>
      <c r="K28" s="29" t="s">
        <v>20</v>
      </c>
      <c r="L28" s="41" t="s">
        <v>123</v>
      </c>
      <c r="M28" s="29">
        <v>970</v>
      </c>
      <c r="N28" s="29">
        <v>456</v>
      </c>
      <c r="O28" s="41" t="s">
        <v>124</v>
      </c>
      <c r="P28" s="47"/>
    </row>
    <row r="29" spans="1:16" s="6" customFormat="1" ht="59.25" customHeight="1">
      <c r="A29" s="29">
        <v>24</v>
      </c>
      <c r="B29" s="30" t="s">
        <v>125</v>
      </c>
      <c r="C29" s="29" t="s">
        <v>69</v>
      </c>
      <c r="D29" s="29" t="s">
        <v>36</v>
      </c>
      <c r="E29" s="31">
        <v>13</v>
      </c>
      <c r="F29" s="33">
        <v>13</v>
      </c>
      <c r="G29" s="33"/>
      <c r="H29" s="33"/>
      <c r="I29" s="33"/>
      <c r="J29" s="41" t="s">
        <v>126</v>
      </c>
      <c r="K29" s="29" t="s">
        <v>20</v>
      </c>
      <c r="L29" s="41" t="s">
        <v>127</v>
      </c>
      <c r="M29" s="29">
        <v>108</v>
      </c>
      <c r="N29" s="29">
        <v>99</v>
      </c>
      <c r="O29" s="41" t="s">
        <v>128</v>
      </c>
      <c r="P29" s="47"/>
    </row>
    <row r="30" spans="1:16" s="6" customFormat="1" ht="47.25" customHeight="1">
      <c r="A30" s="29">
        <v>25</v>
      </c>
      <c r="B30" s="30" t="s">
        <v>129</v>
      </c>
      <c r="C30" s="29" t="s">
        <v>69</v>
      </c>
      <c r="D30" s="29" t="s">
        <v>130</v>
      </c>
      <c r="E30" s="31">
        <v>17</v>
      </c>
      <c r="F30" s="33">
        <v>17</v>
      </c>
      <c r="G30" s="33"/>
      <c r="H30" s="33"/>
      <c r="I30" s="33"/>
      <c r="J30" s="41" t="s">
        <v>131</v>
      </c>
      <c r="K30" s="29" t="s">
        <v>20</v>
      </c>
      <c r="L30" s="41" t="s">
        <v>130</v>
      </c>
      <c r="M30" s="29">
        <v>350</v>
      </c>
      <c r="N30" s="29">
        <v>150</v>
      </c>
      <c r="O30" s="41" t="s">
        <v>132</v>
      </c>
      <c r="P30" s="47"/>
    </row>
    <row r="31" spans="1:16" s="6" customFormat="1" ht="46.5" customHeight="1">
      <c r="A31" s="29">
        <v>26</v>
      </c>
      <c r="B31" s="30" t="s">
        <v>133</v>
      </c>
      <c r="C31" s="29" t="s">
        <v>69</v>
      </c>
      <c r="D31" s="29" t="s">
        <v>41</v>
      </c>
      <c r="E31" s="31">
        <v>1170.3</v>
      </c>
      <c r="F31" s="33">
        <v>825.3</v>
      </c>
      <c r="G31" s="33"/>
      <c r="H31" s="33">
        <v>345</v>
      </c>
      <c r="I31" s="33"/>
      <c r="J31" s="41" t="s">
        <v>134</v>
      </c>
      <c r="K31" s="29" t="s">
        <v>20</v>
      </c>
      <c r="L31" s="41" t="s">
        <v>135</v>
      </c>
      <c r="M31" s="29">
        <v>1230</v>
      </c>
      <c r="N31" s="29">
        <v>400</v>
      </c>
      <c r="O31" s="41" t="s">
        <v>136</v>
      </c>
      <c r="P31" s="47"/>
    </row>
    <row r="32" spans="1:16" s="6" customFormat="1" ht="84" customHeight="1">
      <c r="A32" s="29">
        <v>27</v>
      </c>
      <c r="B32" s="30" t="s">
        <v>137</v>
      </c>
      <c r="C32" s="29" t="s">
        <v>69</v>
      </c>
      <c r="D32" s="29" t="s">
        <v>18</v>
      </c>
      <c r="E32" s="31">
        <v>50</v>
      </c>
      <c r="F32" s="33">
        <v>50</v>
      </c>
      <c r="G32" s="33"/>
      <c r="H32" s="33"/>
      <c r="I32" s="33"/>
      <c r="J32" s="41" t="s">
        <v>138</v>
      </c>
      <c r="K32" s="29" t="s">
        <v>20</v>
      </c>
      <c r="L32" s="41" t="s">
        <v>139</v>
      </c>
      <c r="M32" s="29">
        <v>2036</v>
      </c>
      <c r="N32" s="29">
        <v>310</v>
      </c>
      <c r="O32" s="41" t="s">
        <v>140</v>
      </c>
      <c r="P32" s="47"/>
    </row>
    <row r="33" spans="1:16" s="6" customFormat="1" ht="116.25" customHeight="1">
      <c r="A33" s="29">
        <v>28</v>
      </c>
      <c r="B33" s="30" t="s">
        <v>141</v>
      </c>
      <c r="C33" s="29" t="s">
        <v>69</v>
      </c>
      <c r="D33" s="29" t="s">
        <v>142</v>
      </c>
      <c r="E33" s="31">
        <v>40</v>
      </c>
      <c r="F33" s="33">
        <v>40</v>
      </c>
      <c r="G33" s="33"/>
      <c r="H33" s="33"/>
      <c r="I33" s="33"/>
      <c r="J33" s="41" t="s">
        <v>143</v>
      </c>
      <c r="K33" s="29" t="s">
        <v>20</v>
      </c>
      <c r="L33" s="41" t="s">
        <v>144</v>
      </c>
      <c r="M33" s="29">
        <v>2154</v>
      </c>
      <c r="N33" s="29">
        <v>450</v>
      </c>
      <c r="O33" s="41" t="s">
        <v>145</v>
      </c>
      <c r="P33" s="47"/>
    </row>
    <row r="34" spans="1:16" s="6" customFormat="1" ht="86.25" customHeight="1">
      <c r="A34" s="29">
        <v>29</v>
      </c>
      <c r="B34" s="30" t="s">
        <v>146</v>
      </c>
      <c r="C34" s="29" t="s">
        <v>69</v>
      </c>
      <c r="D34" s="29" t="s">
        <v>46</v>
      </c>
      <c r="E34" s="31">
        <v>70</v>
      </c>
      <c r="F34" s="33">
        <v>70</v>
      </c>
      <c r="G34" s="33"/>
      <c r="H34" s="33"/>
      <c r="I34" s="33"/>
      <c r="J34" s="41" t="s">
        <v>147</v>
      </c>
      <c r="K34" s="29" t="s">
        <v>20</v>
      </c>
      <c r="L34" s="41" t="s">
        <v>148</v>
      </c>
      <c r="M34" s="29">
        <v>3015</v>
      </c>
      <c r="N34" s="29">
        <v>275</v>
      </c>
      <c r="O34" s="41" t="s">
        <v>149</v>
      </c>
      <c r="P34" s="47"/>
    </row>
    <row r="35" spans="1:16" s="6" customFormat="1" ht="82.5" customHeight="1">
      <c r="A35" s="29">
        <v>30</v>
      </c>
      <c r="B35" s="30" t="s">
        <v>150</v>
      </c>
      <c r="C35" s="29" t="s">
        <v>69</v>
      </c>
      <c r="D35" s="29" t="s">
        <v>46</v>
      </c>
      <c r="E35" s="31">
        <v>50</v>
      </c>
      <c r="F35" s="33">
        <v>50</v>
      </c>
      <c r="G35" s="33"/>
      <c r="H35" s="33"/>
      <c r="I35" s="33"/>
      <c r="J35" s="41" t="s">
        <v>151</v>
      </c>
      <c r="K35" s="29" t="s">
        <v>20</v>
      </c>
      <c r="L35" s="41" t="s">
        <v>152</v>
      </c>
      <c r="M35" s="29">
        <v>2174</v>
      </c>
      <c r="N35" s="29">
        <v>1005</v>
      </c>
      <c r="O35" s="41" t="s">
        <v>153</v>
      </c>
      <c r="P35" s="47"/>
    </row>
    <row r="36" spans="1:16" s="6" customFormat="1" ht="96.75" customHeight="1">
      <c r="A36" s="29">
        <v>31</v>
      </c>
      <c r="B36" s="30" t="s">
        <v>154</v>
      </c>
      <c r="C36" s="29" t="s">
        <v>69</v>
      </c>
      <c r="D36" s="29" t="s">
        <v>78</v>
      </c>
      <c r="E36" s="31">
        <v>80</v>
      </c>
      <c r="F36" s="33">
        <v>80</v>
      </c>
      <c r="G36" s="33"/>
      <c r="H36" s="33"/>
      <c r="I36" s="33"/>
      <c r="J36" s="41" t="s">
        <v>155</v>
      </c>
      <c r="K36" s="29" t="s">
        <v>20</v>
      </c>
      <c r="L36" s="41" t="s">
        <v>156</v>
      </c>
      <c r="M36" s="29">
        <v>1056</v>
      </c>
      <c r="N36" s="29">
        <v>324</v>
      </c>
      <c r="O36" s="41" t="s">
        <v>157</v>
      </c>
      <c r="P36" s="47"/>
    </row>
    <row r="37" spans="1:16" s="6" customFormat="1" ht="72.75" customHeight="1">
      <c r="A37" s="29">
        <v>32</v>
      </c>
      <c r="B37" s="30" t="s">
        <v>158</v>
      </c>
      <c r="C37" s="29" t="s">
        <v>69</v>
      </c>
      <c r="D37" s="29" t="s">
        <v>116</v>
      </c>
      <c r="E37" s="31">
        <v>16</v>
      </c>
      <c r="F37" s="33">
        <v>16</v>
      </c>
      <c r="G37" s="33"/>
      <c r="H37" s="33"/>
      <c r="I37" s="33"/>
      <c r="J37" s="41" t="s">
        <v>159</v>
      </c>
      <c r="K37" s="29" t="s">
        <v>20</v>
      </c>
      <c r="L37" s="41" t="s">
        <v>160</v>
      </c>
      <c r="M37" s="29">
        <v>2386</v>
      </c>
      <c r="N37" s="29">
        <v>767</v>
      </c>
      <c r="O37" s="41" t="s">
        <v>161</v>
      </c>
      <c r="P37" s="47"/>
    </row>
    <row r="38" spans="1:16" s="6" customFormat="1" ht="48" customHeight="1">
      <c r="A38" s="29">
        <v>33</v>
      </c>
      <c r="B38" s="30" t="s">
        <v>162</v>
      </c>
      <c r="C38" s="29" t="s">
        <v>69</v>
      </c>
      <c r="D38" s="29" t="s">
        <v>55</v>
      </c>
      <c r="E38" s="31">
        <v>37</v>
      </c>
      <c r="F38" s="33">
        <v>37</v>
      </c>
      <c r="G38" s="33"/>
      <c r="H38" s="33"/>
      <c r="I38" s="33"/>
      <c r="J38" s="41" t="s">
        <v>163</v>
      </c>
      <c r="K38" s="29" t="s">
        <v>20</v>
      </c>
      <c r="L38" s="41" t="s">
        <v>88</v>
      </c>
      <c r="M38" s="29">
        <v>9200</v>
      </c>
      <c r="N38" s="29">
        <v>201</v>
      </c>
      <c r="O38" s="41" t="s">
        <v>164</v>
      </c>
      <c r="P38" s="47"/>
    </row>
    <row r="39" spans="1:16" s="6" customFormat="1" ht="59.25" customHeight="1">
      <c r="A39" s="29">
        <v>34</v>
      </c>
      <c r="B39" s="30" t="s">
        <v>165</v>
      </c>
      <c r="C39" s="29" t="s">
        <v>30</v>
      </c>
      <c r="D39" s="29" t="s">
        <v>166</v>
      </c>
      <c r="E39" s="31">
        <v>200</v>
      </c>
      <c r="F39" s="29"/>
      <c r="G39" s="29"/>
      <c r="H39" s="29"/>
      <c r="I39" s="29"/>
      <c r="J39" s="41" t="s">
        <v>167</v>
      </c>
      <c r="K39" s="29" t="s">
        <v>20</v>
      </c>
      <c r="L39" s="41" t="s">
        <v>168</v>
      </c>
      <c r="M39" s="44">
        <v>1050</v>
      </c>
      <c r="N39" s="44">
        <v>224</v>
      </c>
      <c r="O39" s="45" t="s">
        <v>169</v>
      </c>
      <c r="P39" s="46"/>
    </row>
    <row r="40" spans="1:16" s="6" customFormat="1" ht="101.25" customHeight="1">
      <c r="A40" s="29">
        <v>35</v>
      </c>
      <c r="B40" s="30" t="s">
        <v>170</v>
      </c>
      <c r="C40" s="29" t="s">
        <v>30</v>
      </c>
      <c r="D40" s="29" t="s">
        <v>171</v>
      </c>
      <c r="E40" s="31">
        <v>280.60000000000002</v>
      </c>
      <c r="F40" s="29">
        <v>60</v>
      </c>
      <c r="G40" s="29"/>
      <c r="H40" s="29"/>
      <c r="I40" s="29"/>
      <c r="J40" s="41" t="s">
        <v>172</v>
      </c>
      <c r="K40" s="29" t="s">
        <v>20</v>
      </c>
      <c r="L40" s="41" t="s">
        <v>173</v>
      </c>
      <c r="M40" s="44">
        <v>29234</v>
      </c>
      <c r="N40" s="44">
        <v>5319</v>
      </c>
      <c r="O40" s="45" t="s">
        <v>174</v>
      </c>
      <c r="P40" s="46"/>
    </row>
    <row r="41" spans="1:16" s="6" customFormat="1" ht="73.5" customHeight="1">
      <c r="A41" s="29">
        <v>36</v>
      </c>
      <c r="B41" s="30" t="s">
        <v>175</v>
      </c>
      <c r="C41" s="29" t="s">
        <v>30</v>
      </c>
      <c r="D41" s="29" t="s">
        <v>176</v>
      </c>
      <c r="E41" s="31">
        <v>482.8</v>
      </c>
      <c r="F41" s="29"/>
      <c r="G41" s="29"/>
      <c r="H41" s="29"/>
      <c r="I41" s="29"/>
      <c r="J41" s="41" t="s">
        <v>177</v>
      </c>
      <c r="K41" s="29" t="s">
        <v>20</v>
      </c>
      <c r="L41" s="41" t="s">
        <v>178</v>
      </c>
      <c r="M41" s="44">
        <v>2529</v>
      </c>
      <c r="N41" s="44">
        <v>471</v>
      </c>
      <c r="O41" s="45" t="s">
        <v>179</v>
      </c>
      <c r="P41" s="46"/>
    </row>
    <row r="42" spans="1:16" s="6" customFormat="1" ht="90" customHeight="1">
      <c r="A42" s="29">
        <v>37</v>
      </c>
      <c r="B42" s="34" t="s">
        <v>180</v>
      </c>
      <c r="C42" s="29" t="s">
        <v>69</v>
      </c>
      <c r="D42" s="33" t="s">
        <v>36</v>
      </c>
      <c r="E42" s="31">
        <v>60</v>
      </c>
      <c r="F42" s="29">
        <v>60</v>
      </c>
      <c r="G42" s="34"/>
      <c r="H42" s="29"/>
      <c r="I42" s="29"/>
      <c r="J42" s="48" t="s">
        <v>181</v>
      </c>
      <c r="K42" s="47" t="s">
        <v>20</v>
      </c>
      <c r="L42" s="41" t="s">
        <v>182</v>
      </c>
      <c r="M42" s="29">
        <v>776</v>
      </c>
      <c r="N42" s="29">
        <v>165</v>
      </c>
      <c r="O42" s="41" t="s">
        <v>183</v>
      </c>
      <c r="P42" s="47"/>
    </row>
    <row r="43" spans="1:16" s="7" customFormat="1" ht="30.75" customHeight="1">
      <c r="A43" s="29">
        <v>38</v>
      </c>
      <c r="B43" s="30" t="s">
        <v>184</v>
      </c>
      <c r="C43" s="29" t="s">
        <v>24</v>
      </c>
      <c r="D43" s="29" t="s">
        <v>116</v>
      </c>
      <c r="E43" s="27">
        <v>220</v>
      </c>
      <c r="F43" s="33">
        <v>220</v>
      </c>
      <c r="G43" s="33"/>
      <c r="H43" s="33"/>
      <c r="I43" s="33"/>
      <c r="J43" s="41" t="s">
        <v>185</v>
      </c>
      <c r="K43" s="29" t="s">
        <v>186</v>
      </c>
      <c r="L43" s="41" t="s">
        <v>187</v>
      </c>
      <c r="M43" s="29">
        <v>1263</v>
      </c>
      <c r="N43" s="29">
        <v>451</v>
      </c>
      <c r="O43" s="41" t="s">
        <v>188</v>
      </c>
      <c r="P43" s="49"/>
    </row>
    <row r="44" spans="1:16" s="7" customFormat="1" ht="30.75" customHeight="1">
      <c r="A44" s="29">
        <v>39</v>
      </c>
      <c r="B44" s="30" t="s">
        <v>189</v>
      </c>
      <c r="C44" s="29" t="s">
        <v>24</v>
      </c>
      <c r="D44" s="29" t="s">
        <v>78</v>
      </c>
      <c r="E44" s="27">
        <v>260</v>
      </c>
      <c r="F44" s="33">
        <v>260</v>
      </c>
      <c r="G44" s="33"/>
      <c r="H44" s="33"/>
      <c r="I44" s="33"/>
      <c r="J44" s="41" t="s">
        <v>185</v>
      </c>
      <c r="K44" s="29" t="s">
        <v>186</v>
      </c>
      <c r="L44" s="41" t="s">
        <v>190</v>
      </c>
      <c r="M44" s="29">
        <v>3174</v>
      </c>
      <c r="N44" s="29">
        <v>986</v>
      </c>
      <c r="O44" s="41" t="s">
        <v>188</v>
      </c>
      <c r="P44" s="49"/>
    </row>
    <row r="45" spans="1:16" s="7" customFormat="1" ht="29.25" customHeight="1">
      <c r="A45" s="29">
        <v>40</v>
      </c>
      <c r="B45" s="30" t="s">
        <v>191</v>
      </c>
      <c r="C45" s="29" t="s">
        <v>24</v>
      </c>
      <c r="D45" s="29" t="s">
        <v>78</v>
      </c>
      <c r="E45" s="27">
        <v>477</v>
      </c>
      <c r="F45" s="33">
        <v>447</v>
      </c>
      <c r="G45" s="33"/>
      <c r="H45" s="33"/>
      <c r="I45" s="33">
        <v>30</v>
      </c>
      <c r="J45" s="41" t="s">
        <v>192</v>
      </c>
      <c r="K45" s="29" t="s">
        <v>186</v>
      </c>
      <c r="L45" s="41" t="s">
        <v>193</v>
      </c>
      <c r="M45" s="29">
        <v>4814</v>
      </c>
      <c r="N45" s="29">
        <v>1330</v>
      </c>
      <c r="O45" s="41" t="s">
        <v>188</v>
      </c>
      <c r="P45" s="49"/>
    </row>
    <row r="46" spans="1:16" s="7" customFormat="1" ht="31.5" customHeight="1">
      <c r="A46" s="29">
        <v>41</v>
      </c>
      <c r="B46" s="30" t="s">
        <v>194</v>
      </c>
      <c r="C46" s="29" t="s">
        <v>24</v>
      </c>
      <c r="D46" s="29" t="s">
        <v>78</v>
      </c>
      <c r="E46" s="27">
        <v>450</v>
      </c>
      <c r="F46" s="33">
        <v>169.5</v>
      </c>
      <c r="G46" s="33">
        <v>280.5</v>
      </c>
      <c r="H46" s="33"/>
      <c r="I46" s="33"/>
      <c r="J46" s="41" t="s">
        <v>195</v>
      </c>
      <c r="K46" s="29" t="s">
        <v>186</v>
      </c>
      <c r="L46" s="41" t="s">
        <v>196</v>
      </c>
      <c r="M46" s="29">
        <v>4505</v>
      </c>
      <c r="N46" s="29">
        <v>1144</v>
      </c>
      <c r="O46" s="41" t="s">
        <v>188</v>
      </c>
      <c r="P46" s="49"/>
    </row>
    <row r="47" spans="1:16" s="7" customFormat="1" ht="35.25" customHeight="1">
      <c r="A47" s="29">
        <v>42</v>
      </c>
      <c r="B47" s="30" t="s">
        <v>197</v>
      </c>
      <c r="C47" s="29" t="s">
        <v>24</v>
      </c>
      <c r="D47" s="29" t="s">
        <v>198</v>
      </c>
      <c r="E47" s="27">
        <v>540</v>
      </c>
      <c r="F47" s="33">
        <v>500</v>
      </c>
      <c r="G47" s="33"/>
      <c r="H47" s="33">
        <v>20</v>
      </c>
      <c r="I47" s="33">
        <v>20</v>
      </c>
      <c r="J47" s="41" t="s">
        <v>199</v>
      </c>
      <c r="K47" s="29" t="s">
        <v>186</v>
      </c>
      <c r="L47" s="41" t="s">
        <v>200</v>
      </c>
      <c r="M47" s="29">
        <v>3170</v>
      </c>
      <c r="N47" s="29">
        <v>1035</v>
      </c>
      <c r="O47" s="41" t="s">
        <v>188</v>
      </c>
      <c r="P47" s="49"/>
    </row>
    <row r="48" spans="1:16" s="7" customFormat="1" ht="32.25" customHeight="1">
      <c r="A48" s="29">
        <v>43</v>
      </c>
      <c r="B48" s="30" t="s">
        <v>201</v>
      </c>
      <c r="C48" s="29" t="s">
        <v>24</v>
      </c>
      <c r="D48" s="29" t="s">
        <v>46</v>
      </c>
      <c r="E48" s="27">
        <v>430</v>
      </c>
      <c r="F48" s="33">
        <v>430</v>
      </c>
      <c r="G48" s="33"/>
      <c r="H48" s="33"/>
      <c r="I48" s="33"/>
      <c r="J48" s="41" t="s">
        <v>202</v>
      </c>
      <c r="K48" s="29" t="s">
        <v>186</v>
      </c>
      <c r="L48" s="41" t="s">
        <v>203</v>
      </c>
      <c r="M48" s="29">
        <v>2366</v>
      </c>
      <c r="N48" s="29">
        <v>806</v>
      </c>
      <c r="O48" s="41" t="s">
        <v>188</v>
      </c>
      <c r="P48" s="49"/>
    </row>
    <row r="49" spans="1:16" s="7" customFormat="1" ht="30.75" customHeight="1">
      <c r="A49" s="29">
        <v>44</v>
      </c>
      <c r="B49" s="30" t="s">
        <v>204</v>
      </c>
      <c r="C49" s="29" t="s">
        <v>24</v>
      </c>
      <c r="D49" s="29" t="s">
        <v>18</v>
      </c>
      <c r="E49" s="27">
        <v>300</v>
      </c>
      <c r="F49" s="33">
        <v>300</v>
      </c>
      <c r="G49" s="33"/>
      <c r="H49" s="33"/>
      <c r="I49" s="33"/>
      <c r="J49" s="41" t="s">
        <v>205</v>
      </c>
      <c r="K49" s="29" t="s">
        <v>186</v>
      </c>
      <c r="L49" s="41" t="s">
        <v>206</v>
      </c>
      <c r="M49" s="29">
        <v>4375</v>
      </c>
      <c r="N49" s="29">
        <v>1569</v>
      </c>
      <c r="O49" s="41" t="s">
        <v>188</v>
      </c>
      <c r="P49" s="49"/>
    </row>
    <row r="50" spans="1:16" s="7" customFormat="1" ht="36.75" customHeight="1">
      <c r="A50" s="29">
        <v>45</v>
      </c>
      <c r="B50" s="30" t="s">
        <v>207</v>
      </c>
      <c r="C50" s="29" t="s">
        <v>24</v>
      </c>
      <c r="D50" s="29" t="s">
        <v>208</v>
      </c>
      <c r="E50" s="27">
        <v>270</v>
      </c>
      <c r="F50" s="33"/>
      <c r="G50" s="33"/>
      <c r="H50" s="33">
        <v>270</v>
      </c>
      <c r="I50" s="33"/>
      <c r="J50" s="41" t="s">
        <v>209</v>
      </c>
      <c r="K50" s="29" t="s">
        <v>186</v>
      </c>
      <c r="L50" s="41" t="s">
        <v>210</v>
      </c>
      <c r="M50" s="29">
        <v>2891</v>
      </c>
      <c r="N50" s="29">
        <v>995</v>
      </c>
      <c r="O50" s="41" t="s">
        <v>188</v>
      </c>
      <c r="P50" s="49"/>
    </row>
    <row r="51" spans="1:16" s="7" customFormat="1" ht="32.25" customHeight="1">
      <c r="A51" s="29">
        <v>46</v>
      </c>
      <c r="B51" s="30" t="s">
        <v>211</v>
      </c>
      <c r="C51" s="29" t="s">
        <v>30</v>
      </c>
      <c r="D51" s="29" t="s">
        <v>41</v>
      </c>
      <c r="E51" s="27">
        <v>500</v>
      </c>
      <c r="F51" s="33"/>
      <c r="G51" s="33"/>
      <c r="H51" s="33"/>
      <c r="I51" s="33"/>
      <c r="J51" s="41" t="s">
        <v>212</v>
      </c>
      <c r="K51" s="29" t="s">
        <v>186</v>
      </c>
      <c r="L51" s="41" t="s">
        <v>213</v>
      </c>
      <c r="M51" s="29">
        <v>12958</v>
      </c>
      <c r="N51" s="29">
        <v>3637</v>
      </c>
      <c r="O51" s="41" t="s">
        <v>188</v>
      </c>
      <c r="P51" s="49"/>
    </row>
    <row r="52" spans="1:16" s="7" customFormat="1" ht="85.5" customHeight="1">
      <c r="A52" s="29">
        <v>47</v>
      </c>
      <c r="B52" s="30" t="s">
        <v>214</v>
      </c>
      <c r="C52" s="29" t="s">
        <v>30</v>
      </c>
      <c r="D52" s="29" t="s">
        <v>215</v>
      </c>
      <c r="E52" s="27">
        <v>500</v>
      </c>
      <c r="F52" s="33"/>
      <c r="G52" s="33"/>
      <c r="H52" s="33"/>
      <c r="I52" s="33"/>
      <c r="J52" s="41" t="s">
        <v>216</v>
      </c>
      <c r="K52" s="29" t="s">
        <v>186</v>
      </c>
      <c r="L52" s="41" t="s">
        <v>217</v>
      </c>
      <c r="M52" s="29">
        <v>24334</v>
      </c>
      <c r="N52" s="29">
        <v>8320</v>
      </c>
      <c r="O52" s="41" t="s">
        <v>188</v>
      </c>
      <c r="P52" s="49"/>
    </row>
    <row r="53" spans="1:16" s="7" customFormat="1" ht="70.5" customHeight="1">
      <c r="A53" s="29">
        <v>48</v>
      </c>
      <c r="B53" s="30" t="s">
        <v>218</v>
      </c>
      <c r="C53" s="29" t="s">
        <v>30</v>
      </c>
      <c r="D53" s="29" t="s">
        <v>219</v>
      </c>
      <c r="E53" s="27">
        <v>400</v>
      </c>
      <c r="F53" s="33"/>
      <c r="G53" s="33"/>
      <c r="H53" s="33"/>
      <c r="I53" s="33"/>
      <c r="J53" s="41" t="s">
        <v>220</v>
      </c>
      <c r="K53" s="29" t="s">
        <v>186</v>
      </c>
      <c r="L53" s="41" t="s">
        <v>221</v>
      </c>
      <c r="M53" s="29">
        <v>14023</v>
      </c>
      <c r="N53" s="29">
        <v>3817</v>
      </c>
      <c r="O53" s="41" t="s">
        <v>188</v>
      </c>
      <c r="P53" s="49"/>
    </row>
    <row r="54" spans="1:16" s="7" customFormat="1" ht="80.25" customHeight="1">
      <c r="A54" s="29">
        <v>49</v>
      </c>
      <c r="B54" s="30" t="s">
        <v>222</v>
      </c>
      <c r="C54" s="29" t="s">
        <v>30</v>
      </c>
      <c r="D54" s="29" t="s">
        <v>223</v>
      </c>
      <c r="E54" s="27">
        <v>540</v>
      </c>
      <c r="F54" s="33">
        <v>87</v>
      </c>
      <c r="G54" s="33"/>
      <c r="H54" s="33">
        <v>453</v>
      </c>
      <c r="I54" s="33"/>
      <c r="J54" s="41" t="s">
        <v>224</v>
      </c>
      <c r="K54" s="29" t="s">
        <v>186</v>
      </c>
      <c r="L54" s="41" t="s">
        <v>225</v>
      </c>
      <c r="M54" s="29">
        <v>11839</v>
      </c>
      <c r="N54" s="29">
        <v>3510</v>
      </c>
      <c r="O54" s="41" t="s">
        <v>188</v>
      </c>
      <c r="P54" s="49"/>
    </row>
    <row r="55" spans="1:16" s="7" customFormat="1" ht="53.25" customHeight="1">
      <c r="A55" s="29">
        <v>50</v>
      </c>
      <c r="B55" s="30" t="s">
        <v>226</v>
      </c>
      <c r="C55" s="29" t="s">
        <v>69</v>
      </c>
      <c r="D55" s="29" t="s">
        <v>227</v>
      </c>
      <c r="E55" s="27">
        <v>70</v>
      </c>
      <c r="F55" s="33">
        <v>70</v>
      </c>
      <c r="G55" s="33"/>
      <c r="H55" s="33"/>
      <c r="I55" s="33"/>
      <c r="J55" s="41" t="s">
        <v>228</v>
      </c>
      <c r="K55" s="29" t="s">
        <v>186</v>
      </c>
      <c r="L55" s="41" t="s">
        <v>229</v>
      </c>
      <c r="M55" s="29">
        <v>7883</v>
      </c>
      <c r="N55" s="29">
        <v>2145</v>
      </c>
      <c r="O55" s="41" t="s">
        <v>230</v>
      </c>
      <c r="P55" s="49"/>
    </row>
    <row r="56" spans="1:16" s="7" customFormat="1" ht="76.5" customHeight="1">
      <c r="A56" s="29">
        <v>51</v>
      </c>
      <c r="B56" s="30" t="s">
        <v>231</v>
      </c>
      <c r="C56" s="29" t="s">
        <v>30</v>
      </c>
      <c r="D56" s="29" t="s">
        <v>232</v>
      </c>
      <c r="E56" s="27">
        <v>160</v>
      </c>
      <c r="F56" s="33">
        <v>160</v>
      </c>
      <c r="G56" s="33"/>
      <c r="H56" s="33"/>
      <c r="I56" s="33"/>
      <c r="J56" s="41" t="s">
        <v>233</v>
      </c>
      <c r="K56" s="29" t="s">
        <v>186</v>
      </c>
      <c r="L56" s="41" t="s">
        <v>234</v>
      </c>
      <c r="M56" s="29">
        <v>10264</v>
      </c>
      <c r="N56" s="29">
        <v>3459</v>
      </c>
      <c r="O56" s="41" t="s">
        <v>230</v>
      </c>
      <c r="P56" s="49"/>
    </row>
    <row r="57" spans="1:16" s="7" customFormat="1" ht="63" customHeight="1">
      <c r="A57" s="29">
        <v>52</v>
      </c>
      <c r="B57" s="30" t="s">
        <v>235</v>
      </c>
      <c r="C57" s="29" t="s">
        <v>24</v>
      </c>
      <c r="D57" s="29" t="s">
        <v>236</v>
      </c>
      <c r="E57" s="27">
        <v>180</v>
      </c>
      <c r="F57" s="33">
        <v>180</v>
      </c>
      <c r="G57" s="33"/>
      <c r="H57" s="33"/>
      <c r="I57" s="33"/>
      <c r="J57" s="41" t="s">
        <v>237</v>
      </c>
      <c r="K57" s="29" t="s">
        <v>186</v>
      </c>
      <c r="L57" s="41" t="s">
        <v>238</v>
      </c>
      <c r="M57" s="29">
        <v>12136</v>
      </c>
      <c r="N57" s="29">
        <v>3409</v>
      </c>
      <c r="O57" s="41" t="s">
        <v>239</v>
      </c>
      <c r="P57" s="49"/>
    </row>
    <row r="58" spans="1:16" s="7" customFormat="1" ht="70.5" customHeight="1">
      <c r="A58" s="29">
        <v>53</v>
      </c>
      <c r="B58" s="30" t="s">
        <v>240</v>
      </c>
      <c r="C58" s="29" t="s">
        <v>69</v>
      </c>
      <c r="D58" s="29" t="s">
        <v>241</v>
      </c>
      <c r="E58" s="27">
        <v>230</v>
      </c>
      <c r="F58" s="33"/>
      <c r="G58" s="33">
        <v>230</v>
      </c>
      <c r="H58" s="33"/>
      <c r="I58" s="33"/>
      <c r="J58" s="41" t="s">
        <v>242</v>
      </c>
      <c r="K58" s="29" t="s">
        <v>186</v>
      </c>
      <c r="L58" s="41" t="s">
        <v>241</v>
      </c>
      <c r="M58" s="29">
        <v>3379</v>
      </c>
      <c r="N58" s="29">
        <v>960</v>
      </c>
      <c r="O58" s="41" t="s">
        <v>188</v>
      </c>
      <c r="P58" s="49"/>
    </row>
    <row r="59" spans="1:16" s="7" customFormat="1" ht="60" customHeight="1">
      <c r="A59" s="29">
        <v>54</v>
      </c>
      <c r="B59" s="30" t="s">
        <v>243</v>
      </c>
      <c r="C59" s="29" t="s">
        <v>69</v>
      </c>
      <c r="D59" s="29" t="s">
        <v>244</v>
      </c>
      <c r="E59" s="27">
        <v>190</v>
      </c>
      <c r="F59" s="33"/>
      <c r="G59" s="33">
        <v>190</v>
      </c>
      <c r="H59" s="33"/>
      <c r="I59" s="33"/>
      <c r="J59" s="41" t="s">
        <v>245</v>
      </c>
      <c r="K59" s="29" t="s">
        <v>186</v>
      </c>
      <c r="L59" s="41" t="s">
        <v>244</v>
      </c>
      <c r="M59" s="29">
        <v>30149</v>
      </c>
      <c r="N59" s="29">
        <v>7560</v>
      </c>
      <c r="O59" s="41" t="s">
        <v>188</v>
      </c>
      <c r="P59" s="49"/>
    </row>
    <row r="60" spans="1:16" s="7" customFormat="1" ht="62.25" customHeight="1">
      <c r="A60" s="29">
        <v>55</v>
      </c>
      <c r="B60" s="30" t="s">
        <v>246</v>
      </c>
      <c r="C60" s="29" t="s">
        <v>69</v>
      </c>
      <c r="D60" s="29" t="s">
        <v>247</v>
      </c>
      <c r="E60" s="27">
        <v>80</v>
      </c>
      <c r="F60" s="33"/>
      <c r="G60" s="33">
        <v>80</v>
      </c>
      <c r="H60" s="33"/>
      <c r="I60" s="33"/>
      <c r="J60" s="41" t="s">
        <v>248</v>
      </c>
      <c r="K60" s="29" t="s">
        <v>186</v>
      </c>
      <c r="L60" s="41" t="s">
        <v>247</v>
      </c>
      <c r="M60" s="29">
        <v>27379</v>
      </c>
      <c r="N60" s="29">
        <v>5820</v>
      </c>
      <c r="O60" s="41" t="s">
        <v>188</v>
      </c>
      <c r="P60" s="49"/>
    </row>
    <row r="61" spans="1:16" s="7" customFormat="1" ht="43.5" customHeight="1">
      <c r="A61" s="29">
        <v>56</v>
      </c>
      <c r="B61" s="30" t="s">
        <v>249</v>
      </c>
      <c r="C61" s="29" t="s">
        <v>69</v>
      </c>
      <c r="D61" s="29" t="s">
        <v>46</v>
      </c>
      <c r="E61" s="27">
        <v>2.46</v>
      </c>
      <c r="F61" s="33"/>
      <c r="G61" s="33"/>
      <c r="H61" s="33">
        <v>2.46</v>
      </c>
      <c r="I61" s="33"/>
      <c r="J61" s="41" t="s">
        <v>250</v>
      </c>
      <c r="K61" s="29" t="s">
        <v>46</v>
      </c>
      <c r="L61" s="41" t="s">
        <v>251</v>
      </c>
      <c r="M61" s="29">
        <v>2180</v>
      </c>
      <c r="N61" s="29">
        <v>1005</v>
      </c>
      <c r="O61" s="41" t="s">
        <v>188</v>
      </c>
      <c r="P61" s="49"/>
    </row>
    <row r="62" spans="1:16" s="7" customFormat="1" ht="43.5" customHeight="1">
      <c r="A62" s="29">
        <v>57</v>
      </c>
      <c r="B62" s="30" t="s">
        <v>252</v>
      </c>
      <c r="C62" s="29" t="s">
        <v>69</v>
      </c>
      <c r="D62" s="29" t="s">
        <v>46</v>
      </c>
      <c r="E62" s="27">
        <v>4.66</v>
      </c>
      <c r="F62" s="33"/>
      <c r="G62" s="33"/>
      <c r="H62" s="33">
        <v>4.66</v>
      </c>
      <c r="I62" s="33"/>
      <c r="J62" s="41" t="s">
        <v>253</v>
      </c>
      <c r="K62" s="29" t="s">
        <v>46</v>
      </c>
      <c r="L62" s="41" t="s">
        <v>251</v>
      </c>
      <c r="M62" s="29">
        <v>2180</v>
      </c>
      <c r="N62" s="29">
        <v>1005</v>
      </c>
      <c r="O62" s="41" t="s">
        <v>254</v>
      </c>
      <c r="P62" s="49"/>
    </row>
    <row r="63" spans="1:16" s="7" customFormat="1" ht="59.25" customHeight="1">
      <c r="A63" s="29">
        <v>58</v>
      </c>
      <c r="B63" s="30" t="s">
        <v>255</v>
      </c>
      <c r="C63" s="29" t="s">
        <v>69</v>
      </c>
      <c r="D63" s="29" t="s">
        <v>46</v>
      </c>
      <c r="E63" s="27">
        <v>4</v>
      </c>
      <c r="F63" s="33"/>
      <c r="G63" s="33"/>
      <c r="H63" s="33">
        <v>4</v>
      </c>
      <c r="I63" s="33"/>
      <c r="J63" s="41" t="s">
        <v>256</v>
      </c>
      <c r="K63" s="29" t="s">
        <v>46</v>
      </c>
      <c r="L63" s="41" t="s">
        <v>257</v>
      </c>
      <c r="M63" s="29">
        <v>427</v>
      </c>
      <c r="N63" s="29">
        <v>399</v>
      </c>
      <c r="O63" s="41" t="s">
        <v>188</v>
      </c>
      <c r="P63" s="49"/>
    </row>
    <row r="64" spans="1:16" s="7" customFormat="1" ht="54" customHeight="1">
      <c r="A64" s="29">
        <v>59</v>
      </c>
      <c r="B64" s="30" t="s">
        <v>258</v>
      </c>
      <c r="C64" s="29" t="s">
        <v>69</v>
      </c>
      <c r="D64" s="29" t="s">
        <v>46</v>
      </c>
      <c r="E64" s="27">
        <v>30.4</v>
      </c>
      <c r="F64" s="33"/>
      <c r="G64" s="33"/>
      <c r="H64" s="33">
        <v>30.4</v>
      </c>
      <c r="I64" s="33"/>
      <c r="J64" s="41" t="s">
        <v>259</v>
      </c>
      <c r="K64" s="29" t="s">
        <v>46</v>
      </c>
      <c r="L64" s="41" t="s">
        <v>257</v>
      </c>
      <c r="M64" s="29">
        <v>906</v>
      </c>
      <c r="N64" s="29">
        <v>399</v>
      </c>
      <c r="O64" s="41" t="s">
        <v>188</v>
      </c>
      <c r="P64" s="49"/>
    </row>
    <row r="65" spans="1:16" s="7" customFormat="1" ht="48" customHeight="1">
      <c r="A65" s="29">
        <v>60</v>
      </c>
      <c r="B65" s="30" t="s">
        <v>260</v>
      </c>
      <c r="C65" s="29" t="s">
        <v>69</v>
      </c>
      <c r="D65" s="29" t="s">
        <v>46</v>
      </c>
      <c r="E65" s="27">
        <v>9.82</v>
      </c>
      <c r="F65" s="33"/>
      <c r="G65" s="33"/>
      <c r="H65" s="33">
        <v>9.82</v>
      </c>
      <c r="I65" s="33"/>
      <c r="J65" s="41" t="s">
        <v>261</v>
      </c>
      <c r="K65" s="29" t="s">
        <v>46</v>
      </c>
      <c r="L65" s="41" t="s">
        <v>257</v>
      </c>
      <c r="M65" s="29">
        <v>534</v>
      </c>
      <c r="N65" s="29">
        <v>399</v>
      </c>
      <c r="O65" s="41" t="s">
        <v>188</v>
      </c>
      <c r="P65" s="49"/>
    </row>
    <row r="66" spans="1:16" s="7" customFormat="1" ht="51.75" customHeight="1">
      <c r="A66" s="29">
        <v>61</v>
      </c>
      <c r="B66" s="30" t="s">
        <v>262</v>
      </c>
      <c r="C66" s="29" t="s">
        <v>69</v>
      </c>
      <c r="D66" s="29" t="s">
        <v>46</v>
      </c>
      <c r="E66" s="27">
        <v>39.4</v>
      </c>
      <c r="F66" s="33"/>
      <c r="G66" s="33"/>
      <c r="H66" s="33">
        <v>39.4</v>
      </c>
      <c r="I66" s="33"/>
      <c r="J66" s="41" t="s">
        <v>263</v>
      </c>
      <c r="K66" s="29" t="s">
        <v>46</v>
      </c>
      <c r="L66" s="41" t="s">
        <v>264</v>
      </c>
      <c r="M66" s="29">
        <v>914</v>
      </c>
      <c r="N66" s="29">
        <v>277</v>
      </c>
      <c r="O66" s="41" t="s">
        <v>188</v>
      </c>
      <c r="P66" s="49"/>
    </row>
    <row r="67" spans="1:16" s="7" customFormat="1" ht="44.25" customHeight="1">
      <c r="A67" s="29">
        <v>62</v>
      </c>
      <c r="B67" s="30" t="s">
        <v>265</v>
      </c>
      <c r="C67" s="29" t="s">
        <v>69</v>
      </c>
      <c r="D67" s="29" t="s">
        <v>46</v>
      </c>
      <c r="E67" s="27">
        <v>34.5</v>
      </c>
      <c r="F67" s="33"/>
      <c r="G67" s="33"/>
      <c r="H67" s="33">
        <v>34.5</v>
      </c>
      <c r="I67" s="33"/>
      <c r="J67" s="41" t="s">
        <v>266</v>
      </c>
      <c r="K67" s="29" t="s">
        <v>46</v>
      </c>
      <c r="L67" s="41" t="s">
        <v>267</v>
      </c>
      <c r="M67" s="29">
        <v>1418</v>
      </c>
      <c r="N67" s="29">
        <v>396</v>
      </c>
      <c r="O67" s="41" t="s">
        <v>188</v>
      </c>
      <c r="P67" s="49"/>
    </row>
    <row r="68" spans="1:16" s="7" customFormat="1" ht="46.5" customHeight="1">
      <c r="A68" s="29">
        <v>63</v>
      </c>
      <c r="B68" s="30" t="s">
        <v>268</v>
      </c>
      <c r="C68" s="29" t="s">
        <v>69</v>
      </c>
      <c r="D68" s="29" t="s">
        <v>46</v>
      </c>
      <c r="E68" s="27">
        <v>31.1</v>
      </c>
      <c r="F68" s="33"/>
      <c r="G68" s="33"/>
      <c r="H68" s="33">
        <v>31.1</v>
      </c>
      <c r="I68" s="33"/>
      <c r="J68" s="41" t="s">
        <v>269</v>
      </c>
      <c r="K68" s="29" t="s">
        <v>46</v>
      </c>
      <c r="L68" s="41" t="s">
        <v>270</v>
      </c>
      <c r="M68" s="29">
        <v>1657</v>
      </c>
      <c r="N68" s="29">
        <v>586</v>
      </c>
      <c r="O68" s="41" t="s">
        <v>188</v>
      </c>
      <c r="P68" s="49"/>
    </row>
    <row r="69" spans="1:16" s="7" customFormat="1" ht="47.25" customHeight="1">
      <c r="A69" s="29">
        <v>64</v>
      </c>
      <c r="B69" s="30" t="s">
        <v>271</v>
      </c>
      <c r="C69" s="29" t="s">
        <v>69</v>
      </c>
      <c r="D69" s="29" t="s">
        <v>46</v>
      </c>
      <c r="E69" s="27">
        <v>44.9</v>
      </c>
      <c r="F69" s="33"/>
      <c r="G69" s="33"/>
      <c r="H69" s="33">
        <v>44.9</v>
      </c>
      <c r="I69" s="33"/>
      <c r="J69" s="41" t="s">
        <v>272</v>
      </c>
      <c r="K69" s="29" t="s">
        <v>46</v>
      </c>
      <c r="L69" s="41" t="s">
        <v>273</v>
      </c>
      <c r="M69" s="29">
        <v>1193</v>
      </c>
      <c r="N69" s="29">
        <v>355</v>
      </c>
      <c r="O69" s="41" t="s">
        <v>188</v>
      </c>
      <c r="P69" s="49"/>
    </row>
    <row r="70" spans="1:16" s="7" customFormat="1" ht="44.25" customHeight="1">
      <c r="A70" s="29">
        <v>65</v>
      </c>
      <c r="B70" s="30" t="s">
        <v>274</v>
      </c>
      <c r="C70" s="29" t="s">
        <v>69</v>
      </c>
      <c r="D70" s="29" t="s">
        <v>46</v>
      </c>
      <c r="E70" s="27">
        <v>29.9</v>
      </c>
      <c r="F70" s="33"/>
      <c r="G70" s="33"/>
      <c r="H70" s="33">
        <v>29.9</v>
      </c>
      <c r="I70" s="33"/>
      <c r="J70" s="41" t="s">
        <v>272</v>
      </c>
      <c r="K70" s="29" t="s">
        <v>46</v>
      </c>
      <c r="L70" s="41" t="s">
        <v>251</v>
      </c>
      <c r="M70" s="29">
        <v>2180</v>
      </c>
      <c r="N70" s="29">
        <v>1005</v>
      </c>
      <c r="O70" s="41" t="s">
        <v>188</v>
      </c>
      <c r="P70" s="49"/>
    </row>
    <row r="71" spans="1:16" s="7" customFormat="1" ht="37.5" customHeight="1">
      <c r="A71" s="29">
        <v>66</v>
      </c>
      <c r="B71" s="30" t="s">
        <v>275</v>
      </c>
      <c r="C71" s="29" t="s">
        <v>69</v>
      </c>
      <c r="D71" s="29" t="s">
        <v>46</v>
      </c>
      <c r="E71" s="27">
        <v>41.98</v>
      </c>
      <c r="F71" s="33"/>
      <c r="G71" s="33"/>
      <c r="H71" s="33">
        <v>41.98</v>
      </c>
      <c r="I71" s="33"/>
      <c r="J71" s="41" t="s">
        <v>276</v>
      </c>
      <c r="K71" s="29" t="s">
        <v>46</v>
      </c>
      <c r="L71" s="41" t="s">
        <v>277</v>
      </c>
      <c r="M71" s="29">
        <v>562</v>
      </c>
      <c r="N71" s="29">
        <v>176</v>
      </c>
      <c r="O71" s="41" t="s">
        <v>278</v>
      </c>
      <c r="P71" s="49"/>
    </row>
    <row r="72" spans="1:16" s="7" customFormat="1" ht="40.5" customHeight="1">
      <c r="A72" s="29">
        <v>67</v>
      </c>
      <c r="B72" s="30" t="s">
        <v>279</v>
      </c>
      <c r="C72" s="29" t="s">
        <v>69</v>
      </c>
      <c r="D72" s="29" t="s">
        <v>46</v>
      </c>
      <c r="E72" s="27">
        <v>68.599999999999994</v>
      </c>
      <c r="F72" s="33"/>
      <c r="G72" s="33"/>
      <c r="H72" s="33">
        <v>68.599999999999994</v>
      </c>
      <c r="I72" s="33"/>
      <c r="J72" s="41" t="s">
        <v>280</v>
      </c>
      <c r="K72" s="29" t="s">
        <v>46</v>
      </c>
      <c r="L72" s="41" t="s">
        <v>270</v>
      </c>
      <c r="M72" s="29">
        <v>1657</v>
      </c>
      <c r="N72" s="29">
        <v>586</v>
      </c>
      <c r="O72" s="41" t="s">
        <v>188</v>
      </c>
      <c r="P72" s="49"/>
    </row>
    <row r="73" spans="1:16" s="7" customFormat="1" ht="50.25" customHeight="1">
      <c r="A73" s="29">
        <v>68</v>
      </c>
      <c r="B73" s="30" t="s">
        <v>281</v>
      </c>
      <c r="C73" s="29" t="s">
        <v>69</v>
      </c>
      <c r="D73" s="29" t="s">
        <v>46</v>
      </c>
      <c r="E73" s="27">
        <v>24.36</v>
      </c>
      <c r="F73" s="33"/>
      <c r="G73" s="33"/>
      <c r="H73" s="33">
        <v>24.36</v>
      </c>
      <c r="I73" s="33"/>
      <c r="J73" s="41" t="s">
        <v>282</v>
      </c>
      <c r="K73" s="29" t="s">
        <v>46</v>
      </c>
      <c r="L73" s="41" t="s">
        <v>283</v>
      </c>
      <c r="M73" s="29">
        <v>2404</v>
      </c>
      <c r="N73" s="29">
        <v>1056</v>
      </c>
      <c r="O73" s="41" t="s">
        <v>188</v>
      </c>
      <c r="P73" s="49"/>
    </row>
    <row r="74" spans="1:16" s="7" customFormat="1" ht="53.25" customHeight="1">
      <c r="A74" s="29">
        <v>69</v>
      </c>
      <c r="B74" s="30" t="s">
        <v>284</v>
      </c>
      <c r="C74" s="29" t="s">
        <v>69</v>
      </c>
      <c r="D74" s="29" t="s">
        <v>46</v>
      </c>
      <c r="E74" s="27">
        <v>26</v>
      </c>
      <c r="F74" s="33"/>
      <c r="G74" s="33"/>
      <c r="H74" s="33">
        <v>26</v>
      </c>
      <c r="I74" s="33"/>
      <c r="J74" s="41" t="s">
        <v>285</v>
      </c>
      <c r="K74" s="29" t="s">
        <v>46</v>
      </c>
      <c r="L74" s="41" t="s">
        <v>286</v>
      </c>
      <c r="M74" s="29">
        <v>2985</v>
      </c>
      <c r="N74" s="29">
        <v>982</v>
      </c>
      <c r="O74" s="41" t="s">
        <v>188</v>
      </c>
      <c r="P74" s="49"/>
    </row>
    <row r="75" spans="1:16" s="7" customFormat="1" ht="57" customHeight="1">
      <c r="A75" s="29">
        <v>70</v>
      </c>
      <c r="B75" s="30" t="s">
        <v>287</v>
      </c>
      <c r="C75" s="29" t="s">
        <v>69</v>
      </c>
      <c r="D75" s="29" t="s">
        <v>46</v>
      </c>
      <c r="E75" s="27">
        <v>27</v>
      </c>
      <c r="F75" s="33"/>
      <c r="G75" s="33"/>
      <c r="H75" s="33">
        <v>27</v>
      </c>
      <c r="I75" s="33"/>
      <c r="J75" s="41" t="s">
        <v>288</v>
      </c>
      <c r="K75" s="29" t="s">
        <v>46</v>
      </c>
      <c r="L75" s="41" t="s">
        <v>289</v>
      </c>
      <c r="M75" s="29">
        <v>2107</v>
      </c>
      <c r="N75" s="29">
        <v>582</v>
      </c>
      <c r="O75" s="41" t="s">
        <v>188</v>
      </c>
      <c r="P75" s="49"/>
    </row>
    <row r="76" spans="1:16" s="7" customFormat="1" ht="48" customHeight="1">
      <c r="A76" s="29">
        <v>71</v>
      </c>
      <c r="B76" s="30" t="s">
        <v>290</v>
      </c>
      <c r="C76" s="29" t="s">
        <v>69</v>
      </c>
      <c r="D76" s="29" t="s">
        <v>18</v>
      </c>
      <c r="E76" s="27">
        <v>3</v>
      </c>
      <c r="F76" s="33"/>
      <c r="G76" s="33"/>
      <c r="H76" s="33">
        <v>3</v>
      </c>
      <c r="I76" s="33"/>
      <c r="J76" s="41" t="s">
        <v>291</v>
      </c>
      <c r="K76" s="29" t="s">
        <v>18</v>
      </c>
      <c r="L76" s="41" t="s">
        <v>292</v>
      </c>
      <c r="M76" s="29">
        <v>1691</v>
      </c>
      <c r="N76" s="29">
        <v>533</v>
      </c>
      <c r="O76" s="41" t="s">
        <v>188</v>
      </c>
      <c r="P76" s="49"/>
    </row>
    <row r="77" spans="1:16" s="7" customFormat="1" ht="48" customHeight="1">
      <c r="A77" s="29">
        <v>72</v>
      </c>
      <c r="B77" s="30" t="s">
        <v>293</v>
      </c>
      <c r="C77" s="29" t="s">
        <v>69</v>
      </c>
      <c r="D77" s="29" t="s">
        <v>18</v>
      </c>
      <c r="E77" s="27">
        <v>2.4</v>
      </c>
      <c r="F77" s="33"/>
      <c r="G77" s="33"/>
      <c r="H77" s="33">
        <v>2.4</v>
      </c>
      <c r="I77" s="33"/>
      <c r="J77" s="41" t="s">
        <v>294</v>
      </c>
      <c r="K77" s="29" t="s">
        <v>18</v>
      </c>
      <c r="L77" s="41" t="s">
        <v>295</v>
      </c>
      <c r="M77" s="29">
        <v>990</v>
      </c>
      <c r="N77" s="29">
        <v>353</v>
      </c>
      <c r="O77" s="41" t="s">
        <v>188</v>
      </c>
      <c r="P77" s="49"/>
    </row>
    <row r="78" spans="1:16" s="7" customFormat="1" ht="50.25" customHeight="1">
      <c r="A78" s="29">
        <v>73</v>
      </c>
      <c r="B78" s="30" t="s">
        <v>296</v>
      </c>
      <c r="C78" s="29" t="s">
        <v>69</v>
      </c>
      <c r="D78" s="29" t="s">
        <v>18</v>
      </c>
      <c r="E78" s="27">
        <v>2.36</v>
      </c>
      <c r="F78" s="33"/>
      <c r="G78" s="33"/>
      <c r="H78" s="33">
        <v>2.36</v>
      </c>
      <c r="I78" s="33"/>
      <c r="J78" s="41" t="s">
        <v>297</v>
      </c>
      <c r="K78" s="29" t="s">
        <v>18</v>
      </c>
      <c r="L78" s="41" t="s">
        <v>298</v>
      </c>
      <c r="M78" s="29">
        <v>1418</v>
      </c>
      <c r="N78" s="29">
        <v>477</v>
      </c>
      <c r="O78" s="41" t="s">
        <v>188</v>
      </c>
      <c r="P78" s="49"/>
    </row>
    <row r="79" spans="1:16" s="7" customFormat="1" ht="42.75" customHeight="1">
      <c r="A79" s="29">
        <v>74</v>
      </c>
      <c r="B79" s="30" t="s">
        <v>299</v>
      </c>
      <c r="C79" s="29" t="s">
        <v>69</v>
      </c>
      <c r="D79" s="29" t="s">
        <v>18</v>
      </c>
      <c r="E79" s="27">
        <v>9.4</v>
      </c>
      <c r="F79" s="33"/>
      <c r="G79" s="33"/>
      <c r="H79" s="33">
        <v>9.4</v>
      </c>
      <c r="I79" s="33"/>
      <c r="J79" s="41" t="s">
        <v>300</v>
      </c>
      <c r="K79" s="29" t="s">
        <v>18</v>
      </c>
      <c r="L79" s="41" t="s">
        <v>301</v>
      </c>
      <c r="M79" s="29">
        <v>1228</v>
      </c>
      <c r="N79" s="29">
        <v>385</v>
      </c>
      <c r="O79" s="41" t="s">
        <v>188</v>
      </c>
      <c r="P79" s="49"/>
    </row>
    <row r="80" spans="1:16" s="7" customFormat="1" ht="43.5" customHeight="1">
      <c r="A80" s="29">
        <v>75</v>
      </c>
      <c r="B80" s="30" t="s">
        <v>302</v>
      </c>
      <c r="C80" s="29" t="s">
        <v>69</v>
      </c>
      <c r="D80" s="29" t="s">
        <v>18</v>
      </c>
      <c r="E80" s="27">
        <v>5.3</v>
      </c>
      <c r="F80" s="33"/>
      <c r="G80" s="33"/>
      <c r="H80" s="33">
        <v>5.3</v>
      </c>
      <c r="I80" s="33"/>
      <c r="J80" s="41" t="s">
        <v>303</v>
      </c>
      <c r="K80" s="29" t="s">
        <v>18</v>
      </c>
      <c r="L80" s="41" t="s">
        <v>304</v>
      </c>
      <c r="M80" s="29">
        <v>1444</v>
      </c>
      <c r="N80" s="29">
        <v>450</v>
      </c>
      <c r="O80" s="41" t="s">
        <v>188</v>
      </c>
      <c r="P80" s="49"/>
    </row>
    <row r="81" spans="1:16" s="7" customFormat="1" ht="57" customHeight="1">
      <c r="A81" s="29">
        <v>76</v>
      </c>
      <c r="B81" s="30" t="s">
        <v>305</v>
      </c>
      <c r="C81" s="29" t="s">
        <v>69</v>
      </c>
      <c r="D81" s="29" t="s">
        <v>18</v>
      </c>
      <c r="E81" s="27">
        <v>4.5999999999999996</v>
      </c>
      <c r="F81" s="33"/>
      <c r="G81" s="33"/>
      <c r="H81" s="33">
        <v>4.5999999999999996</v>
      </c>
      <c r="I81" s="33"/>
      <c r="J81" s="41" t="s">
        <v>306</v>
      </c>
      <c r="K81" s="29" t="s">
        <v>18</v>
      </c>
      <c r="L81" s="41" t="s">
        <v>307</v>
      </c>
      <c r="M81" s="29">
        <v>1219</v>
      </c>
      <c r="N81" s="29">
        <v>363</v>
      </c>
      <c r="O81" s="41" t="s">
        <v>188</v>
      </c>
      <c r="P81" s="49"/>
    </row>
    <row r="82" spans="1:16" s="7" customFormat="1" ht="44.25" customHeight="1">
      <c r="A82" s="29">
        <v>77</v>
      </c>
      <c r="B82" s="30" t="s">
        <v>308</v>
      </c>
      <c r="C82" s="29" t="s">
        <v>69</v>
      </c>
      <c r="D82" s="29" t="s">
        <v>18</v>
      </c>
      <c r="E82" s="27">
        <v>4.5</v>
      </c>
      <c r="F82" s="33"/>
      <c r="G82" s="33"/>
      <c r="H82" s="33">
        <v>4.5</v>
      </c>
      <c r="I82" s="33"/>
      <c r="J82" s="41" t="s">
        <v>309</v>
      </c>
      <c r="K82" s="29" t="s">
        <v>18</v>
      </c>
      <c r="L82" s="41" t="s">
        <v>292</v>
      </c>
      <c r="M82" s="29">
        <v>1691</v>
      </c>
      <c r="N82" s="29">
        <v>533</v>
      </c>
      <c r="O82" s="41" t="s">
        <v>188</v>
      </c>
      <c r="P82" s="49"/>
    </row>
    <row r="83" spans="1:16" s="7" customFormat="1" ht="47.25" customHeight="1">
      <c r="A83" s="29">
        <v>78</v>
      </c>
      <c r="B83" s="30" t="s">
        <v>310</v>
      </c>
      <c r="C83" s="29" t="s">
        <v>69</v>
      </c>
      <c r="D83" s="29" t="s">
        <v>18</v>
      </c>
      <c r="E83" s="27">
        <v>7.6</v>
      </c>
      <c r="F83" s="33"/>
      <c r="G83" s="33"/>
      <c r="H83" s="33">
        <v>7.6</v>
      </c>
      <c r="I83" s="33"/>
      <c r="J83" s="41" t="s">
        <v>297</v>
      </c>
      <c r="K83" s="29" t="s">
        <v>18</v>
      </c>
      <c r="L83" s="41" t="s">
        <v>298</v>
      </c>
      <c r="M83" s="29">
        <v>1418</v>
      </c>
      <c r="N83" s="29">
        <v>477</v>
      </c>
      <c r="O83" s="41" t="s">
        <v>188</v>
      </c>
      <c r="P83" s="49"/>
    </row>
    <row r="84" spans="1:16" s="7" customFormat="1" ht="48.75" customHeight="1">
      <c r="A84" s="29">
        <v>79</v>
      </c>
      <c r="B84" s="30" t="s">
        <v>311</v>
      </c>
      <c r="C84" s="29" t="s">
        <v>69</v>
      </c>
      <c r="D84" s="29" t="s">
        <v>18</v>
      </c>
      <c r="E84" s="27">
        <v>51.6</v>
      </c>
      <c r="F84" s="33"/>
      <c r="G84" s="33"/>
      <c r="H84" s="33">
        <v>51.6</v>
      </c>
      <c r="I84" s="33"/>
      <c r="J84" s="41" t="s">
        <v>312</v>
      </c>
      <c r="K84" s="29" t="s">
        <v>18</v>
      </c>
      <c r="L84" s="41" t="s">
        <v>313</v>
      </c>
      <c r="M84" s="29">
        <v>1146</v>
      </c>
      <c r="N84" s="29">
        <v>342</v>
      </c>
      <c r="O84" s="41" t="s">
        <v>188</v>
      </c>
      <c r="P84" s="49"/>
    </row>
    <row r="85" spans="1:16" s="7" customFormat="1" ht="45.75" customHeight="1">
      <c r="A85" s="29">
        <v>80</v>
      </c>
      <c r="B85" s="30" t="s">
        <v>314</v>
      </c>
      <c r="C85" s="29" t="s">
        <v>69</v>
      </c>
      <c r="D85" s="29" t="s">
        <v>18</v>
      </c>
      <c r="E85" s="27">
        <v>15.3</v>
      </c>
      <c r="F85" s="33"/>
      <c r="G85" s="33"/>
      <c r="H85" s="33">
        <v>15.3</v>
      </c>
      <c r="I85" s="33"/>
      <c r="J85" s="41" t="s">
        <v>315</v>
      </c>
      <c r="K85" s="29" t="s">
        <v>18</v>
      </c>
      <c r="L85" s="41" t="s">
        <v>316</v>
      </c>
      <c r="M85" s="29">
        <v>1448</v>
      </c>
      <c r="N85" s="29">
        <v>198</v>
      </c>
      <c r="O85" s="41" t="s">
        <v>188</v>
      </c>
      <c r="P85" s="49"/>
    </row>
    <row r="86" spans="1:16" s="7" customFormat="1" ht="50.25" customHeight="1">
      <c r="A86" s="29">
        <v>81</v>
      </c>
      <c r="B86" s="30" t="s">
        <v>317</v>
      </c>
      <c r="C86" s="29" t="s">
        <v>69</v>
      </c>
      <c r="D86" s="29" t="s">
        <v>18</v>
      </c>
      <c r="E86" s="27">
        <v>9.8000000000000007</v>
      </c>
      <c r="F86" s="33"/>
      <c r="G86" s="33"/>
      <c r="H86" s="33">
        <v>9.8000000000000007</v>
      </c>
      <c r="I86" s="33"/>
      <c r="J86" s="41" t="s">
        <v>318</v>
      </c>
      <c r="K86" s="29" t="s">
        <v>18</v>
      </c>
      <c r="L86" s="41" t="s">
        <v>319</v>
      </c>
      <c r="M86" s="29">
        <v>1881</v>
      </c>
      <c r="N86" s="29">
        <v>782</v>
      </c>
      <c r="O86" s="41" t="s">
        <v>188</v>
      </c>
      <c r="P86" s="49"/>
    </row>
    <row r="87" spans="1:16" s="7" customFormat="1" ht="47.25" customHeight="1">
      <c r="A87" s="29">
        <v>82</v>
      </c>
      <c r="B87" s="30" t="s">
        <v>320</v>
      </c>
      <c r="C87" s="29" t="s">
        <v>69</v>
      </c>
      <c r="D87" s="29" t="s">
        <v>18</v>
      </c>
      <c r="E87" s="27">
        <v>23.2</v>
      </c>
      <c r="F87" s="33"/>
      <c r="G87" s="33"/>
      <c r="H87" s="33">
        <v>23.2</v>
      </c>
      <c r="I87" s="33"/>
      <c r="J87" s="41" t="s">
        <v>321</v>
      </c>
      <c r="K87" s="29" t="s">
        <v>18</v>
      </c>
      <c r="L87" s="41" t="s">
        <v>322</v>
      </c>
      <c r="M87" s="29">
        <v>1503</v>
      </c>
      <c r="N87" s="29">
        <v>558</v>
      </c>
      <c r="O87" s="41" t="s">
        <v>188</v>
      </c>
      <c r="P87" s="49"/>
    </row>
    <row r="88" spans="1:16" s="7" customFormat="1" ht="52.5" customHeight="1">
      <c r="A88" s="29">
        <v>83</v>
      </c>
      <c r="B88" s="30" t="s">
        <v>323</v>
      </c>
      <c r="C88" s="29" t="s">
        <v>69</v>
      </c>
      <c r="D88" s="29" t="s">
        <v>18</v>
      </c>
      <c r="E88" s="27">
        <v>7.89</v>
      </c>
      <c r="F88" s="33"/>
      <c r="G88" s="33"/>
      <c r="H88" s="33">
        <v>7.89</v>
      </c>
      <c r="I88" s="33"/>
      <c r="J88" s="41" t="s">
        <v>324</v>
      </c>
      <c r="K88" s="29" t="s">
        <v>18</v>
      </c>
      <c r="L88" s="41" t="s">
        <v>325</v>
      </c>
      <c r="M88" s="29">
        <v>772</v>
      </c>
      <c r="N88" s="29">
        <v>240</v>
      </c>
      <c r="O88" s="41" t="s">
        <v>188</v>
      </c>
      <c r="P88" s="49"/>
    </row>
    <row r="89" spans="1:16" s="7" customFormat="1" ht="50.25" customHeight="1">
      <c r="A89" s="29">
        <v>84</v>
      </c>
      <c r="B89" s="30" t="s">
        <v>326</v>
      </c>
      <c r="C89" s="29" t="s">
        <v>69</v>
      </c>
      <c r="D89" s="29" t="s">
        <v>18</v>
      </c>
      <c r="E89" s="27">
        <v>78.099999999999994</v>
      </c>
      <c r="F89" s="33"/>
      <c r="G89" s="33"/>
      <c r="H89" s="33">
        <v>78.099999999999994</v>
      </c>
      <c r="I89" s="33"/>
      <c r="J89" s="41" t="s">
        <v>327</v>
      </c>
      <c r="K89" s="29" t="s">
        <v>18</v>
      </c>
      <c r="L89" s="41" t="s">
        <v>298</v>
      </c>
      <c r="M89" s="29">
        <v>1418</v>
      </c>
      <c r="N89" s="29">
        <v>477</v>
      </c>
      <c r="O89" s="41" t="s">
        <v>188</v>
      </c>
      <c r="P89" s="49"/>
    </row>
    <row r="90" spans="1:16" s="7" customFormat="1" ht="52.5" customHeight="1">
      <c r="A90" s="29">
        <v>85</v>
      </c>
      <c r="B90" s="30" t="s">
        <v>328</v>
      </c>
      <c r="C90" s="29" t="s">
        <v>69</v>
      </c>
      <c r="D90" s="29" t="s">
        <v>18</v>
      </c>
      <c r="E90" s="27">
        <v>59.4</v>
      </c>
      <c r="F90" s="33"/>
      <c r="G90" s="33"/>
      <c r="H90" s="33">
        <v>59.4</v>
      </c>
      <c r="I90" s="33"/>
      <c r="J90" s="41" t="s">
        <v>329</v>
      </c>
      <c r="K90" s="29" t="s">
        <v>18</v>
      </c>
      <c r="L90" s="41" t="s">
        <v>330</v>
      </c>
      <c r="M90" s="29">
        <v>178</v>
      </c>
      <c r="N90" s="29">
        <v>30</v>
      </c>
      <c r="O90" s="41" t="s">
        <v>188</v>
      </c>
      <c r="P90" s="49"/>
    </row>
    <row r="91" spans="1:16" s="7" customFormat="1" ht="49.5" customHeight="1">
      <c r="A91" s="29">
        <v>86</v>
      </c>
      <c r="B91" s="30" t="s">
        <v>331</v>
      </c>
      <c r="C91" s="29" t="s">
        <v>69</v>
      </c>
      <c r="D91" s="29" t="s">
        <v>18</v>
      </c>
      <c r="E91" s="27">
        <v>38.200000000000003</v>
      </c>
      <c r="F91" s="33"/>
      <c r="G91" s="33"/>
      <c r="H91" s="33">
        <v>38.200000000000003</v>
      </c>
      <c r="I91" s="33"/>
      <c r="J91" s="41" t="s">
        <v>332</v>
      </c>
      <c r="K91" s="29" t="s">
        <v>18</v>
      </c>
      <c r="L91" s="41" t="s">
        <v>292</v>
      </c>
      <c r="M91" s="29">
        <v>1691</v>
      </c>
      <c r="N91" s="29">
        <v>533</v>
      </c>
      <c r="O91" s="41" t="s">
        <v>188</v>
      </c>
      <c r="P91" s="49"/>
    </row>
    <row r="92" spans="1:16" s="7" customFormat="1" ht="51.75" customHeight="1">
      <c r="A92" s="29">
        <v>87</v>
      </c>
      <c r="B92" s="30" t="s">
        <v>333</v>
      </c>
      <c r="C92" s="29" t="s">
        <v>69</v>
      </c>
      <c r="D92" s="29" t="s">
        <v>18</v>
      </c>
      <c r="E92" s="27">
        <v>0.5</v>
      </c>
      <c r="F92" s="33"/>
      <c r="G92" s="33"/>
      <c r="H92" s="33">
        <v>0.5</v>
      </c>
      <c r="I92" s="33"/>
      <c r="J92" s="41" t="s">
        <v>334</v>
      </c>
      <c r="K92" s="29" t="s">
        <v>18</v>
      </c>
      <c r="L92" s="41" t="s">
        <v>335</v>
      </c>
      <c r="M92" s="29">
        <v>555</v>
      </c>
      <c r="N92" s="29">
        <v>331</v>
      </c>
      <c r="O92" s="41" t="s">
        <v>188</v>
      </c>
      <c r="P92" s="49"/>
    </row>
    <row r="93" spans="1:16" s="7" customFormat="1" ht="50.25" customHeight="1">
      <c r="A93" s="29">
        <v>88</v>
      </c>
      <c r="B93" s="30" t="s">
        <v>336</v>
      </c>
      <c r="C93" s="29" t="s">
        <v>69</v>
      </c>
      <c r="D93" s="29" t="s">
        <v>55</v>
      </c>
      <c r="E93" s="27">
        <v>31.81</v>
      </c>
      <c r="F93" s="33"/>
      <c r="G93" s="33"/>
      <c r="H93" s="33">
        <v>31.81</v>
      </c>
      <c r="I93" s="33"/>
      <c r="J93" s="41" t="s">
        <v>337</v>
      </c>
      <c r="K93" s="29" t="s">
        <v>55</v>
      </c>
      <c r="L93" s="41" t="s">
        <v>338</v>
      </c>
      <c r="M93" s="29">
        <v>315</v>
      </c>
      <c r="N93" s="29">
        <v>388</v>
      </c>
      <c r="O93" s="41" t="s">
        <v>339</v>
      </c>
      <c r="P93" s="49"/>
    </row>
    <row r="94" spans="1:16" s="7" customFormat="1" ht="81" customHeight="1">
      <c r="A94" s="29">
        <v>89</v>
      </c>
      <c r="B94" s="30" t="s">
        <v>340</v>
      </c>
      <c r="C94" s="29" t="s">
        <v>69</v>
      </c>
      <c r="D94" s="29" t="s">
        <v>55</v>
      </c>
      <c r="E94" s="27">
        <v>31.86</v>
      </c>
      <c r="F94" s="33"/>
      <c r="G94" s="33"/>
      <c r="H94" s="33">
        <v>31.86</v>
      </c>
      <c r="I94" s="33"/>
      <c r="J94" s="41" t="s">
        <v>341</v>
      </c>
      <c r="K94" s="29" t="s">
        <v>55</v>
      </c>
      <c r="L94" s="41" t="s">
        <v>342</v>
      </c>
      <c r="M94" s="29">
        <v>254</v>
      </c>
      <c r="N94" s="29">
        <v>183</v>
      </c>
      <c r="O94" s="41" t="s">
        <v>339</v>
      </c>
      <c r="P94" s="49"/>
    </row>
    <row r="95" spans="1:16" s="7" customFormat="1" ht="51" customHeight="1">
      <c r="A95" s="29">
        <v>90</v>
      </c>
      <c r="B95" s="30" t="s">
        <v>343</v>
      </c>
      <c r="C95" s="29" t="s">
        <v>69</v>
      </c>
      <c r="D95" s="29" t="s">
        <v>55</v>
      </c>
      <c r="E95" s="27">
        <v>27.68</v>
      </c>
      <c r="F95" s="33"/>
      <c r="G95" s="33"/>
      <c r="H95" s="33">
        <v>27.68</v>
      </c>
      <c r="I95" s="33"/>
      <c r="J95" s="41" t="s">
        <v>344</v>
      </c>
      <c r="K95" s="29" t="s">
        <v>55</v>
      </c>
      <c r="L95" s="41" t="s">
        <v>338</v>
      </c>
      <c r="M95" s="29">
        <v>914</v>
      </c>
      <c r="N95" s="29">
        <v>388</v>
      </c>
      <c r="O95" s="41" t="s">
        <v>188</v>
      </c>
      <c r="P95" s="49"/>
    </row>
    <row r="96" spans="1:16" s="7" customFormat="1" ht="55.5" customHeight="1">
      <c r="A96" s="29">
        <v>91</v>
      </c>
      <c r="B96" s="30" t="s">
        <v>345</v>
      </c>
      <c r="C96" s="29" t="s">
        <v>69</v>
      </c>
      <c r="D96" s="29" t="s">
        <v>55</v>
      </c>
      <c r="E96" s="27">
        <v>27.39</v>
      </c>
      <c r="F96" s="33"/>
      <c r="G96" s="33"/>
      <c r="H96" s="33">
        <v>27.39</v>
      </c>
      <c r="I96" s="33"/>
      <c r="J96" s="41" t="s">
        <v>346</v>
      </c>
      <c r="K96" s="29" t="s">
        <v>55</v>
      </c>
      <c r="L96" s="41" t="s">
        <v>342</v>
      </c>
      <c r="M96" s="29">
        <v>540</v>
      </c>
      <c r="N96" s="29">
        <v>183</v>
      </c>
      <c r="O96" s="41" t="s">
        <v>188</v>
      </c>
      <c r="P96" s="49"/>
    </row>
    <row r="97" spans="1:16" s="7" customFormat="1" ht="60" customHeight="1">
      <c r="A97" s="29">
        <v>92</v>
      </c>
      <c r="B97" s="30" t="s">
        <v>347</v>
      </c>
      <c r="C97" s="29" t="s">
        <v>69</v>
      </c>
      <c r="D97" s="29" t="s">
        <v>55</v>
      </c>
      <c r="E97" s="27">
        <v>20</v>
      </c>
      <c r="F97" s="33"/>
      <c r="G97" s="33"/>
      <c r="H97" s="33">
        <v>20</v>
      </c>
      <c r="I97" s="33"/>
      <c r="J97" s="41" t="s">
        <v>348</v>
      </c>
      <c r="K97" s="29" t="s">
        <v>55</v>
      </c>
      <c r="L97" s="41" t="s">
        <v>349</v>
      </c>
      <c r="M97" s="29">
        <v>896</v>
      </c>
      <c r="N97" s="29">
        <v>1221</v>
      </c>
      <c r="O97" s="41" t="s">
        <v>188</v>
      </c>
      <c r="P97" s="49"/>
    </row>
    <row r="98" spans="1:16" s="7" customFormat="1" ht="56.25" customHeight="1">
      <c r="A98" s="29">
        <v>93</v>
      </c>
      <c r="B98" s="30" t="s">
        <v>350</v>
      </c>
      <c r="C98" s="29" t="s">
        <v>69</v>
      </c>
      <c r="D98" s="29" t="s">
        <v>55</v>
      </c>
      <c r="E98" s="27">
        <v>48.03</v>
      </c>
      <c r="F98" s="33"/>
      <c r="G98" s="33"/>
      <c r="H98" s="33">
        <v>48.03</v>
      </c>
      <c r="I98" s="33"/>
      <c r="J98" s="41" t="s">
        <v>351</v>
      </c>
      <c r="K98" s="29" t="s">
        <v>55</v>
      </c>
      <c r="L98" s="41" t="s">
        <v>352</v>
      </c>
      <c r="M98" s="29">
        <v>856</v>
      </c>
      <c r="N98" s="29">
        <v>388</v>
      </c>
      <c r="O98" s="41" t="s">
        <v>339</v>
      </c>
      <c r="P98" s="49"/>
    </row>
    <row r="99" spans="1:16" s="7" customFormat="1" ht="42" customHeight="1">
      <c r="A99" s="29">
        <v>94</v>
      </c>
      <c r="B99" s="30" t="s">
        <v>353</v>
      </c>
      <c r="C99" s="29" t="s">
        <v>69</v>
      </c>
      <c r="D99" s="29" t="s">
        <v>55</v>
      </c>
      <c r="E99" s="27">
        <v>7.27</v>
      </c>
      <c r="F99" s="33"/>
      <c r="G99" s="33"/>
      <c r="H99" s="33">
        <v>7.27</v>
      </c>
      <c r="I99" s="33"/>
      <c r="J99" s="41" t="s">
        <v>354</v>
      </c>
      <c r="K99" s="29" t="s">
        <v>55</v>
      </c>
      <c r="L99" s="41" t="s">
        <v>355</v>
      </c>
      <c r="M99" s="29">
        <v>1207</v>
      </c>
      <c r="N99" s="29">
        <v>740</v>
      </c>
      <c r="O99" s="41" t="s">
        <v>356</v>
      </c>
      <c r="P99" s="49"/>
    </row>
    <row r="100" spans="1:16" s="7" customFormat="1" ht="39" customHeight="1">
      <c r="A100" s="29">
        <v>95</v>
      </c>
      <c r="B100" s="30" t="s">
        <v>357</v>
      </c>
      <c r="C100" s="29" t="s">
        <v>69</v>
      </c>
      <c r="D100" s="29" t="s">
        <v>55</v>
      </c>
      <c r="E100" s="27">
        <v>43.29</v>
      </c>
      <c r="F100" s="33"/>
      <c r="G100" s="33"/>
      <c r="H100" s="33">
        <v>43.29</v>
      </c>
      <c r="I100" s="33"/>
      <c r="J100" s="41" t="s">
        <v>358</v>
      </c>
      <c r="K100" s="29" t="s">
        <v>55</v>
      </c>
      <c r="L100" s="41" t="s">
        <v>359</v>
      </c>
      <c r="M100" s="29">
        <v>714</v>
      </c>
      <c r="N100" s="29">
        <v>147</v>
      </c>
      <c r="O100" s="41" t="s">
        <v>188</v>
      </c>
      <c r="P100" s="49"/>
    </row>
    <row r="101" spans="1:16" s="7" customFormat="1" ht="45" customHeight="1">
      <c r="A101" s="29">
        <v>96</v>
      </c>
      <c r="B101" s="30" t="s">
        <v>360</v>
      </c>
      <c r="C101" s="29" t="s">
        <v>69</v>
      </c>
      <c r="D101" s="29" t="s">
        <v>55</v>
      </c>
      <c r="E101" s="27">
        <v>15</v>
      </c>
      <c r="F101" s="33"/>
      <c r="G101" s="33"/>
      <c r="H101" s="33">
        <v>15</v>
      </c>
      <c r="I101" s="33"/>
      <c r="J101" s="41" t="s">
        <v>361</v>
      </c>
      <c r="K101" s="29" t="s">
        <v>55</v>
      </c>
      <c r="L101" s="41" t="s">
        <v>362</v>
      </c>
      <c r="M101" s="29">
        <v>388</v>
      </c>
      <c r="N101" s="29">
        <v>388</v>
      </c>
      <c r="O101" s="41" t="s">
        <v>363</v>
      </c>
      <c r="P101" s="49"/>
    </row>
    <row r="102" spans="1:16" s="7" customFormat="1" ht="81" customHeight="1">
      <c r="A102" s="29">
        <v>97</v>
      </c>
      <c r="B102" s="30" t="s">
        <v>364</v>
      </c>
      <c r="C102" s="29" t="s">
        <v>69</v>
      </c>
      <c r="D102" s="29" t="s">
        <v>55</v>
      </c>
      <c r="E102" s="27">
        <v>23.14</v>
      </c>
      <c r="F102" s="33"/>
      <c r="G102" s="33"/>
      <c r="H102" s="33">
        <v>23.14</v>
      </c>
      <c r="I102" s="33"/>
      <c r="J102" s="41" t="s">
        <v>365</v>
      </c>
      <c r="K102" s="29" t="s">
        <v>55</v>
      </c>
      <c r="L102" s="41" t="s">
        <v>366</v>
      </c>
      <c r="M102" s="29">
        <v>814</v>
      </c>
      <c r="N102" s="29">
        <v>1247</v>
      </c>
      <c r="O102" s="41" t="s">
        <v>339</v>
      </c>
      <c r="P102" s="49"/>
    </row>
    <row r="103" spans="1:16" s="7" customFormat="1" ht="57.75" customHeight="1">
      <c r="A103" s="29">
        <v>98</v>
      </c>
      <c r="B103" s="30" t="s">
        <v>367</v>
      </c>
      <c r="C103" s="29" t="s">
        <v>69</v>
      </c>
      <c r="D103" s="29" t="s">
        <v>55</v>
      </c>
      <c r="E103" s="27">
        <v>31.96</v>
      </c>
      <c r="F103" s="33">
        <v>26</v>
      </c>
      <c r="G103" s="33"/>
      <c r="H103" s="33">
        <v>5.96</v>
      </c>
      <c r="I103" s="33"/>
      <c r="J103" s="41" t="s">
        <v>368</v>
      </c>
      <c r="K103" s="29" t="s">
        <v>55</v>
      </c>
      <c r="L103" s="41" t="s">
        <v>369</v>
      </c>
      <c r="M103" s="29">
        <v>876</v>
      </c>
      <c r="N103" s="29">
        <v>201</v>
      </c>
      <c r="O103" s="41" t="s">
        <v>188</v>
      </c>
      <c r="P103" s="49"/>
    </row>
    <row r="104" spans="1:16" s="7" customFormat="1" ht="76.5" customHeight="1">
      <c r="A104" s="29">
        <v>99</v>
      </c>
      <c r="B104" s="30" t="s">
        <v>370</v>
      </c>
      <c r="C104" s="29" t="s">
        <v>69</v>
      </c>
      <c r="D104" s="29" t="s">
        <v>55</v>
      </c>
      <c r="E104" s="27">
        <v>57.64</v>
      </c>
      <c r="F104" s="33"/>
      <c r="G104" s="33"/>
      <c r="H104" s="33">
        <v>57.64</v>
      </c>
      <c r="I104" s="33"/>
      <c r="J104" s="41" t="s">
        <v>371</v>
      </c>
      <c r="K104" s="29" t="s">
        <v>55</v>
      </c>
      <c r="L104" s="41" t="s">
        <v>338</v>
      </c>
      <c r="M104" s="29">
        <v>816</v>
      </c>
      <c r="N104" s="29">
        <v>388</v>
      </c>
      <c r="O104" s="41" t="s">
        <v>188</v>
      </c>
      <c r="P104" s="49"/>
    </row>
    <row r="105" spans="1:16" s="7" customFormat="1" ht="56.25" customHeight="1">
      <c r="A105" s="29">
        <v>100</v>
      </c>
      <c r="B105" s="30" t="s">
        <v>372</v>
      </c>
      <c r="C105" s="29" t="s">
        <v>69</v>
      </c>
      <c r="D105" s="29" t="s">
        <v>41</v>
      </c>
      <c r="E105" s="27">
        <v>11.84</v>
      </c>
      <c r="F105" s="33"/>
      <c r="G105" s="33"/>
      <c r="H105" s="33">
        <v>11.84</v>
      </c>
      <c r="I105" s="33"/>
      <c r="J105" s="41" t="s">
        <v>373</v>
      </c>
      <c r="K105" s="29" t="s">
        <v>41</v>
      </c>
      <c r="L105" s="41" t="s">
        <v>374</v>
      </c>
      <c r="M105" s="29">
        <v>810</v>
      </c>
      <c r="N105" s="29">
        <v>283</v>
      </c>
      <c r="O105" s="41" t="s">
        <v>375</v>
      </c>
      <c r="P105" s="49"/>
    </row>
    <row r="106" spans="1:16" s="7" customFormat="1" ht="53.25" customHeight="1">
      <c r="A106" s="29">
        <v>101</v>
      </c>
      <c r="B106" s="30" t="s">
        <v>376</v>
      </c>
      <c r="C106" s="29" t="s">
        <v>69</v>
      </c>
      <c r="D106" s="29" t="s">
        <v>41</v>
      </c>
      <c r="E106" s="27">
        <v>25.7</v>
      </c>
      <c r="F106" s="33"/>
      <c r="G106" s="33"/>
      <c r="H106" s="33">
        <v>25.7</v>
      </c>
      <c r="I106" s="33"/>
      <c r="J106" s="41" t="s">
        <v>377</v>
      </c>
      <c r="K106" s="29" t="s">
        <v>41</v>
      </c>
      <c r="L106" s="41" t="s">
        <v>378</v>
      </c>
      <c r="M106" s="29">
        <v>271</v>
      </c>
      <c r="N106" s="29">
        <v>749</v>
      </c>
      <c r="O106" s="41" t="s">
        <v>188</v>
      </c>
      <c r="P106" s="49"/>
    </row>
    <row r="107" spans="1:16" s="7" customFormat="1" ht="56.25" customHeight="1">
      <c r="A107" s="29">
        <v>102</v>
      </c>
      <c r="B107" s="30" t="s">
        <v>379</v>
      </c>
      <c r="C107" s="29" t="s">
        <v>69</v>
      </c>
      <c r="D107" s="29" t="s">
        <v>41</v>
      </c>
      <c r="E107" s="27">
        <v>27.1</v>
      </c>
      <c r="F107" s="33"/>
      <c r="G107" s="33"/>
      <c r="H107" s="33">
        <v>27.1</v>
      </c>
      <c r="I107" s="33"/>
      <c r="J107" s="41" t="s">
        <v>380</v>
      </c>
      <c r="K107" s="29" t="s">
        <v>41</v>
      </c>
      <c r="L107" s="41" t="s">
        <v>381</v>
      </c>
      <c r="M107" s="29">
        <v>910</v>
      </c>
      <c r="N107" s="29">
        <v>749</v>
      </c>
      <c r="O107" s="41" t="s">
        <v>188</v>
      </c>
      <c r="P107" s="49"/>
    </row>
    <row r="108" spans="1:16" s="7" customFormat="1" ht="45.75" customHeight="1">
      <c r="A108" s="29">
        <v>103</v>
      </c>
      <c r="B108" s="30" t="s">
        <v>382</v>
      </c>
      <c r="C108" s="29" t="s">
        <v>69</v>
      </c>
      <c r="D108" s="29" t="s">
        <v>41</v>
      </c>
      <c r="E108" s="27">
        <v>12.39</v>
      </c>
      <c r="F108" s="33"/>
      <c r="G108" s="33"/>
      <c r="H108" s="33">
        <v>12.39</v>
      </c>
      <c r="I108" s="33"/>
      <c r="J108" s="41" t="s">
        <v>383</v>
      </c>
      <c r="K108" s="29" t="s">
        <v>41</v>
      </c>
      <c r="L108" s="41" t="s">
        <v>384</v>
      </c>
      <c r="M108" s="29">
        <v>420</v>
      </c>
      <c r="N108" s="29">
        <v>749</v>
      </c>
      <c r="O108" s="41" t="s">
        <v>188</v>
      </c>
      <c r="P108" s="49"/>
    </row>
    <row r="109" spans="1:16" s="7" customFormat="1" ht="51.75" customHeight="1">
      <c r="A109" s="29">
        <v>104</v>
      </c>
      <c r="B109" s="30" t="s">
        <v>385</v>
      </c>
      <c r="C109" s="29" t="s">
        <v>69</v>
      </c>
      <c r="D109" s="29" t="s">
        <v>41</v>
      </c>
      <c r="E109" s="27">
        <v>2.2999999999999998</v>
      </c>
      <c r="F109" s="33"/>
      <c r="G109" s="33"/>
      <c r="H109" s="33">
        <v>2.2999999999999998</v>
      </c>
      <c r="I109" s="33"/>
      <c r="J109" s="41" t="s">
        <v>386</v>
      </c>
      <c r="K109" s="29" t="s">
        <v>41</v>
      </c>
      <c r="L109" s="41" t="s">
        <v>387</v>
      </c>
      <c r="M109" s="29">
        <v>1750</v>
      </c>
      <c r="N109" s="29">
        <v>709</v>
      </c>
      <c r="O109" s="41" t="s">
        <v>188</v>
      </c>
      <c r="P109" s="49"/>
    </row>
    <row r="110" spans="1:16" s="7" customFormat="1" ht="44.25" customHeight="1">
      <c r="A110" s="29">
        <v>105</v>
      </c>
      <c r="B110" s="30" t="s">
        <v>388</v>
      </c>
      <c r="C110" s="29" t="s">
        <v>69</v>
      </c>
      <c r="D110" s="29" t="s">
        <v>41</v>
      </c>
      <c r="E110" s="27">
        <v>2.2000000000000002</v>
      </c>
      <c r="F110" s="33"/>
      <c r="G110" s="33"/>
      <c r="H110" s="33">
        <v>2.2000000000000002</v>
      </c>
      <c r="I110" s="33"/>
      <c r="J110" s="41" t="s">
        <v>389</v>
      </c>
      <c r="K110" s="29" t="s">
        <v>41</v>
      </c>
      <c r="L110" s="41" t="s">
        <v>390</v>
      </c>
      <c r="M110" s="29">
        <v>510</v>
      </c>
      <c r="N110" s="29">
        <v>413</v>
      </c>
      <c r="O110" s="41" t="s">
        <v>391</v>
      </c>
      <c r="P110" s="49"/>
    </row>
    <row r="111" spans="1:16" s="7" customFormat="1" ht="66" customHeight="1">
      <c r="A111" s="29">
        <v>106</v>
      </c>
      <c r="B111" s="30" t="s">
        <v>392</v>
      </c>
      <c r="C111" s="29" t="s">
        <v>69</v>
      </c>
      <c r="D111" s="29" t="s">
        <v>41</v>
      </c>
      <c r="E111" s="27">
        <v>71.040000000000006</v>
      </c>
      <c r="F111" s="33"/>
      <c r="G111" s="33"/>
      <c r="H111" s="33">
        <v>71.040000000000006</v>
      </c>
      <c r="I111" s="33"/>
      <c r="J111" s="41" t="s">
        <v>393</v>
      </c>
      <c r="K111" s="29" t="s">
        <v>41</v>
      </c>
      <c r="L111" s="41" t="s">
        <v>394</v>
      </c>
      <c r="M111" s="29">
        <v>720</v>
      </c>
      <c r="N111" s="29">
        <v>1557</v>
      </c>
      <c r="O111" s="41" t="s">
        <v>188</v>
      </c>
      <c r="P111" s="49"/>
    </row>
    <row r="112" spans="1:16" s="7" customFormat="1" ht="48.75" customHeight="1">
      <c r="A112" s="29">
        <v>107</v>
      </c>
      <c r="B112" s="30" t="s">
        <v>395</v>
      </c>
      <c r="C112" s="29" t="s">
        <v>69</v>
      </c>
      <c r="D112" s="29" t="s">
        <v>41</v>
      </c>
      <c r="E112" s="27">
        <v>34.799999999999997</v>
      </c>
      <c r="F112" s="33"/>
      <c r="G112" s="33"/>
      <c r="H112" s="33">
        <v>34.799999999999997</v>
      </c>
      <c r="I112" s="33"/>
      <c r="J112" s="41" t="s">
        <v>396</v>
      </c>
      <c r="K112" s="29" t="s">
        <v>41</v>
      </c>
      <c r="L112" s="41" t="s">
        <v>397</v>
      </c>
      <c r="M112" s="29">
        <v>380</v>
      </c>
      <c r="N112" s="29">
        <v>550</v>
      </c>
      <c r="O112" s="41" t="s">
        <v>188</v>
      </c>
      <c r="P112" s="49"/>
    </row>
    <row r="113" spans="1:16" s="7" customFormat="1" ht="57" customHeight="1">
      <c r="A113" s="29">
        <v>108</v>
      </c>
      <c r="B113" s="30" t="s">
        <v>398</v>
      </c>
      <c r="C113" s="29" t="s">
        <v>69</v>
      </c>
      <c r="D113" s="29" t="s">
        <v>41</v>
      </c>
      <c r="E113" s="27">
        <v>34.18</v>
      </c>
      <c r="F113" s="33"/>
      <c r="G113" s="33"/>
      <c r="H113" s="33">
        <v>34.18</v>
      </c>
      <c r="I113" s="33"/>
      <c r="J113" s="41" t="s">
        <v>399</v>
      </c>
      <c r="K113" s="29" t="s">
        <v>41</v>
      </c>
      <c r="L113" s="41" t="s">
        <v>400</v>
      </c>
      <c r="M113" s="29">
        <v>1470</v>
      </c>
      <c r="N113" s="29">
        <v>1032</v>
      </c>
      <c r="O113" s="41" t="s">
        <v>188</v>
      </c>
      <c r="P113" s="49"/>
    </row>
    <row r="114" spans="1:16" s="7" customFormat="1" ht="53.25" customHeight="1">
      <c r="A114" s="29">
        <v>109</v>
      </c>
      <c r="B114" s="30" t="s">
        <v>401</v>
      </c>
      <c r="C114" s="29" t="s">
        <v>69</v>
      </c>
      <c r="D114" s="29" t="s">
        <v>116</v>
      </c>
      <c r="E114" s="27">
        <v>28.08</v>
      </c>
      <c r="F114" s="33"/>
      <c r="G114" s="33"/>
      <c r="H114" s="33">
        <v>28.08</v>
      </c>
      <c r="I114" s="33"/>
      <c r="J114" s="41" t="s">
        <v>402</v>
      </c>
      <c r="K114" s="29" t="s">
        <v>116</v>
      </c>
      <c r="L114" s="41" t="s">
        <v>403</v>
      </c>
      <c r="M114" s="29">
        <v>913</v>
      </c>
      <c r="N114" s="29">
        <v>276</v>
      </c>
      <c r="O114" s="41" t="s">
        <v>188</v>
      </c>
      <c r="P114" s="49"/>
    </row>
    <row r="115" spans="1:16" s="7" customFormat="1" ht="49.5" customHeight="1">
      <c r="A115" s="29">
        <v>110</v>
      </c>
      <c r="B115" s="30" t="s">
        <v>404</v>
      </c>
      <c r="C115" s="29" t="s">
        <v>69</v>
      </c>
      <c r="D115" s="29" t="s">
        <v>116</v>
      </c>
      <c r="E115" s="27">
        <v>25.7</v>
      </c>
      <c r="F115" s="33"/>
      <c r="G115" s="33"/>
      <c r="H115" s="33">
        <v>25.7</v>
      </c>
      <c r="I115" s="33"/>
      <c r="J115" s="41" t="s">
        <v>405</v>
      </c>
      <c r="K115" s="29" t="s">
        <v>116</v>
      </c>
      <c r="L115" s="41" t="s">
        <v>406</v>
      </c>
      <c r="M115" s="29">
        <v>2197</v>
      </c>
      <c r="N115" s="29">
        <v>767</v>
      </c>
      <c r="O115" s="41" t="s">
        <v>188</v>
      </c>
      <c r="P115" s="49"/>
    </row>
    <row r="116" spans="1:16" s="7" customFormat="1" ht="51" customHeight="1">
      <c r="A116" s="29">
        <v>111</v>
      </c>
      <c r="B116" s="30" t="s">
        <v>407</v>
      </c>
      <c r="C116" s="29" t="s">
        <v>69</v>
      </c>
      <c r="D116" s="29" t="s">
        <v>116</v>
      </c>
      <c r="E116" s="27">
        <v>12.94</v>
      </c>
      <c r="F116" s="33"/>
      <c r="G116" s="33"/>
      <c r="H116" s="33">
        <v>12.94</v>
      </c>
      <c r="I116" s="33"/>
      <c r="J116" s="41" t="s">
        <v>408</v>
      </c>
      <c r="K116" s="29" t="s">
        <v>116</v>
      </c>
      <c r="L116" s="41" t="s">
        <v>409</v>
      </c>
      <c r="M116" s="29">
        <v>782</v>
      </c>
      <c r="N116" s="29">
        <v>266</v>
      </c>
      <c r="O116" s="41" t="s">
        <v>188</v>
      </c>
      <c r="P116" s="49"/>
    </row>
    <row r="117" spans="1:16" s="7" customFormat="1" ht="66" customHeight="1">
      <c r="A117" s="29">
        <v>112</v>
      </c>
      <c r="B117" s="30" t="s">
        <v>410</v>
      </c>
      <c r="C117" s="29" t="s">
        <v>69</v>
      </c>
      <c r="D117" s="29" t="s">
        <v>116</v>
      </c>
      <c r="E117" s="27">
        <v>25.56</v>
      </c>
      <c r="F117" s="33"/>
      <c r="G117" s="33"/>
      <c r="H117" s="33">
        <v>25.56</v>
      </c>
      <c r="I117" s="33"/>
      <c r="J117" s="41" t="s">
        <v>411</v>
      </c>
      <c r="K117" s="29" t="s">
        <v>116</v>
      </c>
      <c r="L117" s="41" t="s">
        <v>412</v>
      </c>
      <c r="M117" s="29">
        <v>2242</v>
      </c>
      <c r="N117" s="29">
        <v>677</v>
      </c>
      <c r="O117" s="41" t="s">
        <v>188</v>
      </c>
      <c r="P117" s="49"/>
    </row>
    <row r="118" spans="1:16" s="7" customFormat="1" ht="66" customHeight="1">
      <c r="A118" s="29">
        <v>113</v>
      </c>
      <c r="B118" s="30" t="s">
        <v>413</v>
      </c>
      <c r="C118" s="29" t="s">
        <v>69</v>
      </c>
      <c r="D118" s="29" t="s">
        <v>116</v>
      </c>
      <c r="E118" s="27">
        <v>42</v>
      </c>
      <c r="F118" s="33"/>
      <c r="G118" s="33"/>
      <c r="H118" s="33">
        <v>42</v>
      </c>
      <c r="I118" s="33"/>
      <c r="J118" s="41" t="s">
        <v>414</v>
      </c>
      <c r="K118" s="29" t="s">
        <v>116</v>
      </c>
      <c r="L118" s="41" t="s">
        <v>403</v>
      </c>
      <c r="M118" s="29">
        <v>913</v>
      </c>
      <c r="N118" s="29">
        <v>267</v>
      </c>
      <c r="O118" s="41" t="s">
        <v>415</v>
      </c>
      <c r="P118" s="49"/>
    </row>
    <row r="119" spans="1:16" s="7" customFormat="1" ht="55.5" customHeight="1">
      <c r="A119" s="29">
        <v>114</v>
      </c>
      <c r="B119" s="30" t="s">
        <v>416</v>
      </c>
      <c r="C119" s="29" t="s">
        <v>69</v>
      </c>
      <c r="D119" s="29" t="s">
        <v>116</v>
      </c>
      <c r="E119" s="27">
        <v>37</v>
      </c>
      <c r="F119" s="33"/>
      <c r="G119" s="33"/>
      <c r="H119" s="33">
        <v>37</v>
      </c>
      <c r="I119" s="33"/>
      <c r="J119" s="41" t="s">
        <v>417</v>
      </c>
      <c r="K119" s="29" t="s">
        <v>116</v>
      </c>
      <c r="L119" s="41" t="s">
        <v>403</v>
      </c>
      <c r="M119" s="29">
        <v>913</v>
      </c>
      <c r="N119" s="29">
        <v>267</v>
      </c>
      <c r="O119" s="41" t="s">
        <v>418</v>
      </c>
      <c r="P119" s="49"/>
    </row>
    <row r="120" spans="1:16" s="7" customFormat="1" ht="48.75" customHeight="1">
      <c r="A120" s="29">
        <v>115</v>
      </c>
      <c r="B120" s="30" t="s">
        <v>419</v>
      </c>
      <c r="C120" s="29" t="s">
        <v>69</v>
      </c>
      <c r="D120" s="29" t="s">
        <v>116</v>
      </c>
      <c r="E120" s="27">
        <v>22.15</v>
      </c>
      <c r="F120" s="33"/>
      <c r="G120" s="33"/>
      <c r="H120" s="33">
        <v>22.15</v>
      </c>
      <c r="I120" s="33"/>
      <c r="J120" s="41" t="s">
        <v>420</v>
      </c>
      <c r="K120" s="29" t="s">
        <v>116</v>
      </c>
      <c r="L120" s="41" t="s">
        <v>406</v>
      </c>
      <c r="M120" s="29">
        <v>2197</v>
      </c>
      <c r="N120" s="29">
        <v>767</v>
      </c>
      <c r="O120" s="41" t="s">
        <v>188</v>
      </c>
      <c r="P120" s="49"/>
    </row>
    <row r="121" spans="1:16" s="7" customFormat="1" ht="65.25" customHeight="1">
      <c r="A121" s="29">
        <v>116</v>
      </c>
      <c r="B121" s="30" t="s">
        <v>421</v>
      </c>
      <c r="C121" s="29" t="s">
        <v>69</v>
      </c>
      <c r="D121" s="29" t="s">
        <v>116</v>
      </c>
      <c r="E121" s="27">
        <v>42</v>
      </c>
      <c r="F121" s="33"/>
      <c r="G121" s="33"/>
      <c r="H121" s="33">
        <v>42</v>
      </c>
      <c r="I121" s="33"/>
      <c r="J121" s="41" t="s">
        <v>422</v>
      </c>
      <c r="K121" s="29" t="s">
        <v>116</v>
      </c>
      <c r="L121" s="41" t="s">
        <v>403</v>
      </c>
      <c r="M121" s="29">
        <v>913</v>
      </c>
      <c r="N121" s="29">
        <v>267</v>
      </c>
      <c r="O121" s="41" t="s">
        <v>423</v>
      </c>
      <c r="P121" s="49"/>
    </row>
    <row r="122" spans="1:16" s="7" customFormat="1" ht="43.5" customHeight="1">
      <c r="A122" s="29">
        <v>117</v>
      </c>
      <c r="B122" s="30" t="s">
        <v>424</v>
      </c>
      <c r="C122" s="29" t="s">
        <v>69</v>
      </c>
      <c r="D122" s="29" t="s">
        <v>116</v>
      </c>
      <c r="E122" s="27">
        <v>43</v>
      </c>
      <c r="F122" s="33"/>
      <c r="G122" s="33"/>
      <c r="H122" s="33">
        <v>43</v>
      </c>
      <c r="I122" s="33"/>
      <c r="J122" s="41" t="s">
        <v>425</v>
      </c>
      <c r="K122" s="29" t="s">
        <v>116</v>
      </c>
      <c r="L122" s="41" t="s">
        <v>403</v>
      </c>
      <c r="M122" s="29">
        <v>913</v>
      </c>
      <c r="N122" s="29">
        <v>267</v>
      </c>
      <c r="O122" s="41" t="s">
        <v>418</v>
      </c>
      <c r="P122" s="49"/>
    </row>
    <row r="123" spans="1:16" s="7" customFormat="1" ht="74.25" customHeight="1">
      <c r="A123" s="29">
        <v>118</v>
      </c>
      <c r="B123" s="30" t="s">
        <v>426</v>
      </c>
      <c r="C123" s="29" t="s">
        <v>69</v>
      </c>
      <c r="D123" s="29" t="s">
        <v>36</v>
      </c>
      <c r="E123" s="27">
        <v>15</v>
      </c>
      <c r="F123" s="33"/>
      <c r="G123" s="33"/>
      <c r="H123" s="33">
        <v>15</v>
      </c>
      <c r="I123" s="33"/>
      <c r="J123" s="41" t="s">
        <v>427</v>
      </c>
      <c r="K123" s="29" t="s">
        <v>36</v>
      </c>
      <c r="L123" s="41" t="s">
        <v>428</v>
      </c>
      <c r="M123" s="29">
        <v>6326</v>
      </c>
      <c r="N123" s="29">
        <v>1549</v>
      </c>
      <c r="O123" s="41" t="s">
        <v>188</v>
      </c>
      <c r="P123" s="49"/>
    </row>
    <row r="124" spans="1:16" s="7" customFormat="1" ht="66" customHeight="1">
      <c r="A124" s="29">
        <v>119</v>
      </c>
      <c r="B124" s="30" t="s">
        <v>429</v>
      </c>
      <c r="C124" s="29" t="s">
        <v>69</v>
      </c>
      <c r="D124" s="29" t="s">
        <v>36</v>
      </c>
      <c r="E124" s="27">
        <v>25.7</v>
      </c>
      <c r="F124" s="33"/>
      <c r="G124" s="33"/>
      <c r="H124" s="33">
        <v>25.7</v>
      </c>
      <c r="I124" s="33"/>
      <c r="J124" s="41" t="s">
        <v>430</v>
      </c>
      <c r="K124" s="29" t="s">
        <v>36</v>
      </c>
      <c r="L124" s="41" t="s">
        <v>431</v>
      </c>
      <c r="M124" s="29">
        <v>2903</v>
      </c>
      <c r="N124" s="29">
        <v>991</v>
      </c>
      <c r="O124" s="41" t="s">
        <v>188</v>
      </c>
      <c r="P124" s="49"/>
    </row>
    <row r="125" spans="1:16" s="7" customFormat="1" ht="66" customHeight="1">
      <c r="A125" s="29">
        <v>120</v>
      </c>
      <c r="B125" s="30" t="s">
        <v>432</v>
      </c>
      <c r="C125" s="29" t="s">
        <v>69</v>
      </c>
      <c r="D125" s="29" t="s">
        <v>36</v>
      </c>
      <c r="E125" s="27">
        <v>10</v>
      </c>
      <c r="F125" s="33"/>
      <c r="G125" s="33"/>
      <c r="H125" s="33">
        <v>10</v>
      </c>
      <c r="I125" s="33"/>
      <c r="J125" s="41" t="s">
        <v>433</v>
      </c>
      <c r="K125" s="29" t="s">
        <v>36</v>
      </c>
      <c r="L125" s="41" t="s">
        <v>434</v>
      </c>
      <c r="M125" s="29">
        <v>3132</v>
      </c>
      <c r="N125" s="29">
        <v>847</v>
      </c>
      <c r="O125" s="41" t="s">
        <v>188</v>
      </c>
      <c r="P125" s="49"/>
    </row>
    <row r="126" spans="1:16" s="7" customFormat="1" ht="51.75" customHeight="1">
      <c r="A126" s="29">
        <v>121</v>
      </c>
      <c r="B126" s="30" t="s">
        <v>435</v>
      </c>
      <c r="C126" s="29" t="s">
        <v>69</v>
      </c>
      <c r="D126" s="29" t="s">
        <v>36</v>
      </c>
      <c r="E126" s="27">
        <v>24.3</v>
      </c>
      <c r="F126" s="33"/>
      <c r="G126" s="33"/>
      <c r="H126" s="33">
        <v>24.3</v>
      </c>
      <c r="I126" s="33"/>
      <c r="J126" s="41" t="s">
        <v>436</v>
      </c>
      <c r="K126" s="29" t="s">
        <v>36</v>
      </c>
      <c r="L126" s="41" t="s">
        <v>437</v>
      </c>
      <c r="M126" s="29">
        <v>2237</v>
      </c>
      <c r="N126" s="29">
        <v>807</v>
      </c>
      <c r="O126" s="41" t="s">
        <v>188</v>
      </c>
      <c r="P126" s="49"/>
    </row>
    <row r="127" spans="1:16" s="7" customFormat="1" ht="48" customHeight="1">
      <c r="A127" s="29">
        <v>122</v>
      </c>
      <c r="B127" s="30" t="s">
        <v>438</v>
      </c>
      <c r="C127" s="29" t="s">
        <v>69</v>
      </c>
      <c r="D127" s="29" t="s">
        <v>36</v>
      </c>
      <c r="E127" s="27">
        <v>77.8</v>
      </c>
      <c r="F127" s="33"/>
      <c r="G127" s="33"/>
      <c r="H127" s="33">
        <v>77.8</v>
      </c>
      <c r="I127" s="33"/>
      <c r="J127" s="41" t="s">
        <v>439</v>
      </c>
      <c r="K127" s="29" t="s">
        <v>36</v>
      </c>
      <c r="L127" s="41" t="s">
        <v>440</v>
      </c>
      <c r="M127" s="29">
        <v>584</v>
      </c>
      <c r="N127" s="29">
        <v>180</v>
      </c>
      <c r="O127" s="41" t="s">
        <v>188</v>
      </c>
      <c r="P127" s="49"/>
    </row>
    <row r="128" spans="1:16" s="7" customFormat="1" ht="80.25" customHeight="1">
      <c r="A128" s="29">
        <v>123</v>
      </c>
      <c r="B128" s="30" t="s">
        <v>441</v>
      </c>
      <c r="C128" s="29" t="s">
        <v>69</v>
      </c>
      <c r="D128" s="29" t="s">
        <v>36</v>
      </c>
      <c r="E128" s="27">
        <v>31.8</v>
      </c>
      <c r="F128" s="33"/>
      <c r="G128" s="33"/>
      <c r="H128" s="33">
        <v>31.8</v>
      </c>
      <c r="I128" s="33"/>
      <c r="J128" s="41" t="s">
        <v>442</v>
      </c>
      <c r="K128" s="29" t="s">
        <v>36</v>
      </c>
      <c r="L128" s="41" t="s">
        <v>443</v>
      </c>
      <c r="M128" s="29">
        <v>2810</v>
      </c>
      <c r="N128" s="29">
        <v>846</v>
      </c>
      <c r="O128" s="41" t="s">
        <v>188</v>
      </c>
      <c r="P128" s="49"/>
    </row>
    <row r="129" spans="1:16" s="7" customFormat="1" ht="56.25" customHeight="1">
      <c r="A129" s="29">
        <v>124</v>
      </c>
      <c r="B129" s="30" t="s">
        <v>444</v>
      </c>
      <c r="C129" s="29" t="s">
        <v>69</v>
      </c>
      <c r="D129" s="29" t="s">
        <v>36</v>
      </c>
      <c r="E129" s="27">
        <v>47.7</v>
      </c>
      <c r="F129" s="33"/>
      <c r="G129" s="33"/>
      <c r="H129" s="33">
        <v>47.7</v>
      </c>
      <c r="I129" s="33"/>
      <c r="J129" s="41" t="s">
        <v>445</v>
      </c>
      <c r="K129" s="29" t="s">
        <v>36</v>
      </c>
      <c r="L129" s="41" t="s">
        <v>446</v>
      </c>
      <c r="M129" s="29">
        <v>767</v>
      </c>
      <c r="N129" s="29">
        <v>819</v>
      </c>
      <c r="O129" s="41" t="s">
        <v>188</v>
      </c>
      <c r="P129" s="49"/>
    </row>
    <row r="130" spans="1:16" s="7" customFormat="1" ht="48.75" customHeight="1">
      <c r="A130" s="29">
        <v>125</v>
      </c>
      <c r="B130" s="30" t="s">
        <v>447</v>
      </c>
      <c r="C130" s="29" t="s">
        <v>69</v>
      </c>
      <c r="D130" s="29" t="s">
        <v>36</v>
      </c>
      <c r="E130" s="27">
        <v>39.6</v>
      </c>
      <c r="F130" s="33"/>
      <c r="G130" s="33"/>
      <c r="H130" s="33">
        <v>39.6</v>
      </c>
      <c r="I130" s="33"/>
      <c r="J130" s="41" t="s">
        <v>448</v>
      </c>
      <c r="K130" s="29" t="s">
        <v>36</v>
      </c>
      <c r="L130" s="41" t="s">
        <v>449</v>
      </c>
      <c r="M130" s="29">
        <v>1067</v>
      </c>
      <c r="N130" s="29">
        <v>323</v>
      </c>
      <c r="O130" s="41" t="s">
        <v>188</v>
      </c>
      <c r="P130" s="49"/>
    </row>
    <row r="131" spans="1:16" s="7" customFormat="1" ht="47.25" customHeight="1">
      <c r="A131" s="29">
        <v>126</v>
      </c>
      <c r="B131" s="30" t="s">
        <v>450</v>
      </c>
      <c r="C131" s="29" t="s">
        <v>69</v>
      </c>
      <c r="D131" s="29" t="s">
        <v>36</v>
      </c>
      <c r="E131" s="27">
        <v>57.8</v>
      </c>
      <c r="F131" s="33"/>
      <c r="G131" s="33"/>
      <c r="H131" s="33">
        <v>57.8</v>
      </c>
      <c r="I131" s="33"/>
      <c r="J131" s="41" t="s">
        <v>451</v>
      </c>
      <c r="K131" s="29" t="s">
        <v>36</v>
      </c>
      <c r="L131" s="41" t="s">
        <v>452</v>
      </c>
      <c r="M131" s="29">
        <v>1170</v>
      </c>
      <c r="N131" s="29">
        <v>484</v>
      </c>
      <c r="O131" s="41" t="s">
        <v>188</v>
      </c>
      <c r="P131" s="49"/>
    </row>
    <row r="132" spans="1:16" s="7" customFormat="1" ht="45" customHeight="1">
      <c r="A132" s="29">
        <v>127</v>
      </c>
      <c r="B132" s="30" t="s">
        <v>453</v>
      </c>
      <c r="C132" s="29" t="s">
        <v>69</v>
      </c>
      <c r="D132" s="29" t="s">
        <v>36</v>
      </c>
      <c r="E132" s="27">
        <v>23.8</v>
      </c>
      <c r="F132" s="33"/>
      <c r="G132" s="33"/>
      <c r="H132" s="33">
        <v>23.8</v>
      </c>
      <c r="I132" s="33"/>
      <c r="J132" s="41" t="s">
        <v>454</v>
      </c>
      <c r="K132" s="29" t="s">
        <v>36</v>
      </c>
      <c r="L132" s="41" t="s">
        <v>455</v>
      </c>
      <c r="M132" s="29">
        <v>1762</v>
      </c>
      <c r="N132" s="29">
        <v>558</v>
      </c>
      <c r="O132" s="41" t="s">
        <v>188</v>
      </c>
      <c r="P132" s="49"/>
    </row>
    <row r="133" spans="1:16" s="7" customFormat="1" ht="68.25" customHeight="1">
      <c r="A133" s="29">
        <v>128</v>
      </c>
      <c r="B133" s="30" t="s">
        <v>456</v>
      </c>
      <c r="C133" s="29" t="s">
        <v>69</v>
      </c>
      <c r="D133" s="29" t="s">
        <v>36</v>
      </c>
      <c r="E133" s="27">
        <v>32.700000000000003</v>
      </c>
      <c r="F133" s="33"/>
      <c r="G133" s="33"/>
      <c r="H133" s="33">
        <v>32.700000000000003</v>
      </c>
      <c r="I133" s="33"/>
      <c r="J133" s="41" t="s">
        <v>457</v>
      </c>
      <c r="K133" s="29" t="s">
        <v>36</v>
      </c>
      <c r="L133" s="41" t="s">
        <v>458</v>
      </c>
      <c r="M133" s="29">
        <v>5261</v>
      </c>
      <c r="N133" s="29">
        <v>1049</v>
      </c>
      <c r="O133" s="41" t="s">
        <v>188</v>
      </c>
      <c r="P133" s="49"/>
    </row>
    <row r="134" spans="1:16" s="7" customFormat="1" ht="36" customHeight="1">
      <c r="A134" s="29">
        <v>129</v>
      </c>
      <c r="B134" s="30" t="s">
        <v>459</v>
      </c>
      <c r="C134" s="29" t="s">
        <v>69</v>
      </c>
      <c r="D134" s="29" t="s">
        <v>36</v>
      </c>
      <c r="E134" s="27">
        <v>34.9</v>
      </c>
      <c r="F134" s="33"/>
      <c r="G134" s="33"/>
      <c r="H134" s="33">
        <v>34.9</v>
      </c>
      <c r="I134" s="33"/>
      <c r="J134" s="41" t="s">
        <v>460</v>
      </c>
      <c r="K134" s="29" t="s">
        <v>36</v>
      </c>
      <c r="L134" s="41" t="s">
        <v>461</v>
      </c>
      <c r="M134" s="29">
        <v>437</v>
      </c>
      <c r="N134" s="29">
        <v>95</v>
      </c>
      <c r="O134" s="41" t="s">
        <v>188</v>
      </c>
      <c r="P134" s="49"/>
    </row>
    <row r="135" spans="1:16" s="7" customFormat="1" ht="45.75" customHeight="1">
      <c r="A135" s="29">
        <v>130</v>
      </c>
      <c r="B135" s="30" t="s">
        <v>462</v>
      </c>
      <c r="C135" s="29" t="s">
        <v>69</v>
      </c>
      <c r="D135" s="29" t="s">
        <v>78</v>
      </c>
      <c r="E135" s="27">
        <v>25</v>
      </c>
      <c r="F135" s="33"/>
      <c r="G135" s="33"/>
      <c r="H135" s="33">
        <v>25</v>
      </c>
      <c r="I135" s="33"/>
      <c r="J135" s="41" t="s">
        <v>463</v>
      </c>
      <c r="K135" s="29" t="s">
        <v>78</v>
      </c>
      <c r="L135" s="41" t="s">
        <v>464</v>
      </c>
      <c r="M135" s="29">
        <v>843</v>
      </c>
      <c r="N135" s="29">
        <v>324</v>
      </c>
      <c r="O135" s="41" t="s">
        <v>188</v>
      </c>
      <c r="P135" s="49"/>
    </row>
    <row r="136" spans="1:16" s="7" customFormat="1" ht="66.75" customHeight="1">
      <c r="A136" s="29">
        <v>131</v>
      </c>
      <c r="B136" s="30" t="s">
        <v>465</v>
      </c>
      <c r="C136" s="29" t="s">
        <v>69</v>
      </c>
      <c r="D136" s="29" t="s">
        <v>78</v>
      </c>
      <c r="E136" s="27">
        <v>17.100000000000001</v>
      </c>
      <c r="F136" s="33"/>
      <c r="G136" s="33"/>
      <c r="H136" s="33">
        <v>17.100000000000001</v>
      </c>
      <c r="I136" s="33"/>
      <c r="J136" s="41" t="s">
        <v>463</v>
      </c>
      <c r="K136" s="29" t="s">
        <v>78</v>
      </c>
      <c r="L136" s="41" t="s">
        <v>466</v>
      </c>
      <c r="M136" s="29">
        <v>510</v>
      </c>
      <c r="N136" s="29">
        <v>241</v>
      </c>
      <c r="O136" s="41" t="s">
        <v>188</v>
      </c>
      <c r="P136" s="49"/>
    </row>
    <row r="137" spans="1:16" s="7" customFormat="1" ht="63" customHeight="1">
      <c r="A137" s="29">
        <v>132</v>
      </c>
      <c r="B137" s="30" t="s">
        <v>467</v>
      </c>
      <c r="C137" s="29" t="s">
        <v>69</v>
      </c>
      <c r="D137" s="29" t="s">
        <v>78</v>
      </c>
      <c r="E137" s="27">
        <v>28.6</v>
      </c>
      <c r="F137" s="33"/>
      <c r="G137" s="33"/>
      <c r="H137" s="33">
        <v>28.6</v>
      </c>
      <c r="I137" s="33"/>
      <c r="J137" s="41" t="s">
        <v>468</v>
      </c>
      <c r="K137" s="29" t="s">
        <v>78</v>
      </c>
      <c r="L137" s="41" t="s">
        <v>469</v>
      </c>
      <c r="M137" s="29">
        <v>330</v>
      </c>
      <c r="N137" s="29">
        <v>865</v>
      </c>
      <c r="O137" s="41" t="s">
        <v>188</v>
      </c>
      <c r="P137" s="49"/>
    </row>
    <row r="138" spans="1:16" s="7" customFormat="1" ht="77.25" customHeight="1">
      <c r="A138" s="29">
        <v>133</v>
      </c>
      <c r="B138" s="30" t="s">
        <v>470</v>
      </c>
      <c r="C138" s="29" t="s">
        <v>69</v>
      </c>
      <c r="D138" s="29" t="s">
        <v>78</v>
      </c>
      <c r="E138" s="27">
        <v>37.700000000000003</v>
      </c>
      <c r="F138" s="33"/>
      <c r="G138" s="33"/>
      <c r="H138" s="33">
        <v>37.700000000000003</v>
      </c>
      <c r="I138" s="33"/>
      <c r="J138" s="41" t="s">
        <v>471</v>
      </c>
      <c r="K138" s="29" t="s">
        <v>78</v>
      </c>
      <c r="L138" s="41" t="s">
        <v>472</v>
      </c>
      <c r="M138" s="29">
        <v>102</v>
      </c>
      <c r="N138" s="29">
        <v>187</v>
      </c>
      <c r="O138" s="41" t="s">
        <v>188</v>
      </c>
      <c r="P138" s="49"/>
    </row>
    <row r="139" spans="1:16" s="7" customFormat="1" ht="36.75" customHeight="1">
      <c r="A139" s="29">
        <v>134</v>
      </c>
      <c r="B139" s="30" t="s">
        <v>473</v>
      </c>
      <c r="C139" s="29" t="s">
        <v>69</v>
      </c>
      <c r="D139" s="29" t="s">
        <v>78</v>
      </c>
      <c r="E139" s="27">
        <v>34.5</v>
      </c>
      <c r="F139" s="33"/>
      <c r="G139" s="33"/>
      <c r="H139" s="33">
        <v>34.5</v>
      </c>
      <c r="I139" s="33"/>
      <c r="J139" s="41" t="s">
        <v>474</v>
      </c>
      <c r="K139" s="29" t="s">
        <v>78</v>
      </c>
      <c r="L139" s="41" t="s">
        <v>475</v>
      </c>
      <c r="M139" s="29">
        <v>370</v>
      </c>
      <c r="N139" s="29">
        <v>300</v>
      </c>
      <c r="O139" s="41" t="s">
        <v>188</v>
      </c>
      <c r="P139" s="49"/>
    </row>
    <row r="140" spans="1:16" s="7" customFormat="1" ht="38.25" customHeight="1">
      <c r="A140" s="29">
        <v>135</v>
      </c>
      <c r="B140" s="30" t="s">
        <v>476</v>
      </c>
      <c r="C140" s="29" t="s">
        <v>69</v>
      </c>
      <c r="D140" s="29" t="s">
        <v>78</v>
      </c>
      <c r="E140" s="27">
        <v>29.5</v>
      </c>
      <c r="F140" s="33"/>
      <c r="G140" s="33"/>
      <c r="H140" s="33">
        <v>29.5</v>
      </c>
      <c r="I140" s="33"/>
      <c r="J140" s="41" t="s">
        <v>477</v>
      </c>
      <c r="K140" s="29" t="s">
        <v>78</v>
      </c>
      <c r="L140" s="41" t="s">
        <v>478</v>
      </c>
      <c r="M140" s="29">
        <v>395</v>
      </c>
      <c r="N140" s="29">
        <v>268</v>
      </c>
      <c r="O140" s="41" t="s">
        <v>188</v>
      </c>
      <c r="P140" s="49"/>
    </row>
    <row r="141" spans="1:16" s="7" customFormat="1" ht="36.75" customHeight="1">
      <c r="A141" s="29">
        <v>136</v>
      </c>
      <c r="B141" s="30" t="s">
        <v>479</v>
      </c>
      <c r="C141" s="29" t="s">
        <v>69</v>
      </c>
      <c r="D141" s="29" t="s">
        <v>78</v>
      </c>
      <c r="E141" s="27">
        <v>26.8</v>
      </c>
      <c r="F141" s="33"/>
      <c r="G141" s="33"/>
      <c r="H141" s="33">
        <v>26.8</v>
      </c>
      <c r="I141" s="33"/>
      <c r="J141" s="41" t="s">
        <v>480</v>
      </c>
      <c r="K141" s="29" t="s">
        <v>78</v>
      </c>
      <c r="L141" s="41" t="s">
        <v>481</v>
      </c>
      <c r="M141" s="29">
        <v>300</v>
      </c>
      <c r="N141" s="29">
        <v>542</v>
      </c>
      <c r="O141" s="41" t="s">
        <v>188</v>
      </c>
      <c r="P141" s="49"/>
    </row>
    <row r="142" spans="1:16" s="7" customFormat="1" ht="36.75" customHeight="1">
      <c r="A142" s="29">
        <v>137</v>
      </c>
      <c r="B142" s="30" t="s">
        <v>482</v>
      </c>
      <c r="C142" s="29" t="s">
        <v>69</v>
      </c>
      <c r="D142" s="29" t="s">
        <v>78</v>
      </c>
      <c r="E142" s="27">
        <v>39.6</v>
      </c>
      <c r="F142" s="33"/>
      <c r="G142" s="33"/>
      <c r="H142" s="33">
        <v>39.6</v>
      </c>
      <c r="I142" s="33"/>
      <c r="J142" s="41" t="s">
        <v>474</v>
      </c>
      <c r="K142" s="29" t="s">
        <v>78</v>
      </c>
      <c r="L142" s="41" t="s">
        <v>464</v>
      </c>
      <c r="M142" s="29">
        <v>165</v>
      </c>
      <c r="N142" s="29">
        <v>324</v>
      </c>
      <c r="O142" s="41" t="s">
        <v>188</v>
      </c>
      <c r="P142" s="49"/>
    </row>
    <row r="143" spans="1:16" s="7" customFormat="1" ht="55.5" customHeight="1">
      <c r="A143" s="29">
        <v>138</v>
      </c>
      <c r="B143" s="30" t="s">
        <v>483</v>
      </c>
      <c r="C143" s="29" t="s">
        <v>69</v>
      </c>
      <c r="D143" s="29" t="s">
        <v>78</v>
      </c>
      <c r="E143" s="27">
        <v>51.2</v>
      </c>
      <c r="F143" s="33"/>
      <c r="G143" s="33"/>
      <c r="H143" s="33">
        <v>51.2</v>
      </c>
      <c r="I143" s="33"/>
      <c r="J143" s="41" t="s">
        <v>484</v>
      </c>
      <c r="K143" s="29" t="s">
        <v>78</v>
      </c>
      <c r="L143" s="41" t="s">
        <v>485</v>
      </c>
      <c r="M143" s="29">
        <v>712</v>
      </c>
      <c r="N143" s="29">
        <v>339</v>
      </c>
      <c r="O143" s="41" t="s">
        <v>188</v>
      </c>
      <c r="P143" s="49"/>
    </row>
    <row r="144" spans="1:16" s="7" customFormat="1" ht="60" customHeight="1">
      <c r="A144" s="29">
        <v>139</v>
      </c>
      <c r="B144" s="30" t="s">
        <v>486</v>
      </c>
      <c r="C144" s="29" t="s">
        <v>69</v>
      </c>
      <c r="D144" s="29" t="s">
        <v>78</v>
      </c>
      <c r="E144" s="27">
        <v>75.5</v>
      </c>
      <c r="F144" s="33"/>
      <c r="G144" s="33"/>
      <c r="H144" s="33">
        <v>75.7</v>
      </c>
      <c r="I144" s="33"/>
      <c r="J144" s="41" t="s">
        <v>487</v>
      </c>
      <c r="K144" s="29" t="s">
        <v>78</v>
      </c>
      <c r="L144" s="41" t="s">
        <v>488</v>
      </c>
      <c r="M144" s="29">
        <v>48</v>
      </c>
      <c r="N144" s="29">
        <v>283</v>
      </c>
      <c r="O144" s="41" t="s">
        <v>188</v>
      </c>
      <c r="P144" s="49"/>
    </row>
    <row r="145" spans="1:16" ht="373.5" customHeight="1">
      <c r="A145" s="29">
        <v>140</v>
      </c>
      <c r="B145" s="30" t="s">
        <v>489</v>
      </c>
      <c r="C145" s="29" t="s">
        <v>30</v>
      </c>
      <c r="D145" s="29" t="s">
        <v>490</v>
      </c>
      <c r="E145" s="27">
        <v>2971.4</v>
      </c>
      <c r="F145" s="33">
        <v>829.9</v>
      </c>
      <c r="G145" s="33"/>
      <c r="H145" s="33">
        <v>2305.5</v>
      </c>
      <c r="I145" s="33"/>
      <c r="J145" s="41" t="s">
        <v>491</v>
      </c>
      <c r="K145" s="29" t="s">
        <v>492</v>
      </c>
      <c r="L145" s="41" t="s">
        <v>493</v>
      </c>
      <c r="M145" s="29">
        <v>3004</v>
      </c>
      <c r="N145" s="29">
        <v>2108</v>
      </c>
      <c r="O145" s="41" t="s">
        <v>494</v>
      </c>
      <c r="P145" s="42"/>
    </row>
    <row r="146" spans="1:16" ht="334.5" customHeight="1">
      <c r="A146" s="29">
        <v>141</v>
      </c>
      <c r="B146" s="30" t="s">
        <v>495</v>
      </c>
      <c r="C146" s="29" t="s">
        <v>30</v>
      </c>
      <c r="D146" s="29" t="s">
        <v>490</v>
      </c>
      <c r="E146" s="27">
        <v>645.20000000000005</v>
      </c>
      <c r="F146" s="33"/>
      <c r="G146" s="33"/>
      <c r="H146" s="33">
        <v>1542.5</v>
      </c>
      <c r="I146" s="33"/>
      <c r="J146" s="41" t="s">
        <v>496</v>
      </c>
      <c r="K146" s="29" t="s">
        <v>492</v>
      </c>
      <c r="L146" s="41" t="s">
        <v>497</v>
      </c>
      <c r="M146" s="29">
        <v>5318</v>
      </c>
      <c r="N146" s="29">
        <v>1609</v>
      </c>
      <c r="O146" s="41" t="s">
        <v>498</v>
      </c>
      <c r="P146" s="42"/>
    </row>
    <row r="147" spans="1:16" ht="337.5" customHeight="1">
      <c r="A147" s="50">
        <v>142</v>
      </c>
      <c r="B147" s="30" t="s">
        <v>499</v>
      </c>
      <c r="C147" s="29" t="s">
        <v>69</v>
      </c>
      <c r="D147" s="29" t="s">
        <v>490</v>
      </c>
      <c r="E147" s="27">
        <v>400</v>
      </c>
      <c r="F147" s="33"/>
      <c r="G147" s="33"/>
      <c r="H147" s="33"/>
      <c r="I147" s="33">
        <v>400</v>
      </c>
      <c r="J147" s="41" t="s">
        <v>500</v>
      </c>
      <c r="K147" s="29" t="s">
        <v>492</v>
      </c>
      <c r="L147" s="41" t="s">
        <v>501</v>
      </c>
      <c r="M147" s="29">
        <v>64800</v>
      </c>
      <c r="N147" s="29">
        <v>30336</v>
      </c>
      <c r="O147" s="41" t="s">
        <v>502</v>
      </c>
      <c r="P147" s="42"/>
    </row>
    <row r="148" spans="1:16" ht="137.25" customHeight="1">
      <c r="A148" s="50">
        <v>143</v>
      </c>
      <c r="B148" s="30" t="s">
        <v>503</v>
      </c>
      <c r="C148" s="29" t="s">
        <v>69</v>
      </c>
      <c r="D148" s="29" t="s">
        <v>504</v>
      </c>
      <c r="E148" s="51">
        <v>811.2</v>
      </c>
      <c r="F148" s="33"/>
      <c r="G148" s="33"/>
      <c r="H148" s="33">
        <v>689.36</v>
      </c>
      <c r="I148" s="33">
        <v>121.84</v>
      </c>
      <c r="J148" s="41" t="s">
        <v>505</v>
      </c>
      <c r="K148" s="29" t="s">
        <v>492</v>
      </c>
      <c r="L148" s="41" t="s">
        <v>506</v>
      </c>
      <c r="M148" s="29">
        <v>39980</v>
      </c>
      <c r="N148" s="29">
        <v>16425</v>
      </c>
      <c r="O148" s="41" t="s">
        <v>507</v>
      </c>
      <c r="P148" s="42"/>
    </row>
    <row r="149" spans="1:16" s="8" customFormat="1" ht="95.25" customHeight="1">
      <c r="A149" s="29">
        <v>144</v>
      </c>
      <c r="B149" s="30" t="s">
        <v>508</v>
      </c>
      <c r="C149" s="29" t="s">
        <v>69</v>
      </c>
      <c r="D149" s="29" t="s">
        <v>509</v>
      </c>
      <c r="E149" s="27">
        <v>125.5</v>
      </c>
      <c r="F149" s="33"/>
      <c r="G149" s="33"/>
      <c r="H149" s="33">
        <v>125.5</v>
      </c>
      <c r="I149" s="33"/>
      <c r="J149" s="41" t="s">
        <v>510</v>
      </c>
      <c r="K149" s="29" t="s">
        <v>511</v>
      </c>
      <c r="L149" s="41" t="s">
        <v>512</v>
      </c>
      <c r="M149" s="29">
        <v>1263</v>
      </c>
      <c r="N149" s="29">
        <v>1494</v>
      </c>
      <c r="O149" s="41" t="s">
        <v>513</v>
      </c>
      <c r="P149" s="53"/>
    </row>
    <row r="150" spans="1:16" s="8" customFormat="1" ht="110.25" customHeight="1">
      <c r="A150" s="29">
        <v>145</v>
      </c>
      <c r="B150" s="30" t="s">
        <v>514</v>
      </c>
      <c r="C150" s="29" t="s">
        <v>30</v>
      </c>
      <c r="D150" s="29" t="s">
        <v>18</v>
      </c>
      <c r="E150" s="27">
        <v>98.9</v>
      </c>
      <c r="F150" s="33"/>
      <c r="G150" s="33"/>
      <c r="H150" s="33"/>
      <c r="I150" s="33"/>
      <c r="J150" s="41" t="s">
        <v>515</v>
      </c>
      <c r="K150" s="29" t="s">
        <v>18</v>
      </c>
      <c r="L150" s="41" t="s">
        <v>516</v>
      </c>
      <c r="M150" s="29">
        <v>500</v>
      </c>
      <c r="N150" s="29">
        <v>320</v>
      </c>
      <c r="O150" s="41" t="s">
        <v>188</v>
      </c>
      <c r="P150" s="53"/>
    </row>
    <row r="151" spans="1:16" s="3" customFormat="1" ht="40.5" customHeight="1">
      <c r="A151" s="25" t="s">
        <v>517</v>
      </c>
      <c r="B151" s="26" t="s">
        <v>518</v>
      </c>
      <c r="C151" s="27"/>
      <c r="D151" s="27"/>
      <c r="E151" s="28">
        <f t="shared" ref="E151:I151" si="2">SUM(E152:E167)</f>
        <v>13330.2065</v>
      </c>
      <c r="F151" s="28">
        <f t="shared" si="2"/>
        <v>7972.02</v>
      </c>
      <c r="G151" s="28">
        <f t="shared" si="2"/>
        <v>805.18000000000006</v>
      </c>
      <c r="H151" s="28">
        <f t="shared" si="2"/>
        <v>6502.48</v>
      </c>
      <c r="I151" s="28">
        <f t="shared" si="2"/>
        <v>0</v>
      </c>
      <c r="J151" s="54"/>
      <c r="K151" s="26"/>
      <c r="L151" s="55"/>
      <c r="M151" s="40"/>
      <c r="N151" s="40"/>
      <c r="O151" s="56"/>
      <c r="P151" s="40"/>
    </row>
    <row r="152" spans="1:16" ht="357.75" customHeight="1">
      <c r="A152" s="29">
        <v>146</v>
      </c>
      <c r="B152" s="30" t="s">
        <v>519</v>
      </c>
      <c r="C152" s="29" t="s">
        <v>30</v>
      </c>
      <c r="D152" s="29" t="s">
        <v>520</v>
      </c>
      <c r="E152" s="27">
        <v>518.80529999999999</v>
      </c>
      <c r="F152" s="33">
        <v>20</v>
      </c>
      <c r="G152" s="33">
        <v>300</v>
      </c>
      <c r="H152" s="33"/>
      <c r="I152" s="33"/>
      <c r="J152" s="41" t="s">
        <v>521</v>
      </c>
      <c r="K152" s="29" t="s">
        <v>522</v>
      </c>
      <c r="L152" s="41" t="s">
        <v>523</v>
      </c>
      <c r="M152" s="29">
        <v>13148</v>
      </c>
      <c r="N152" s="29">
        <v>13148</v>
      </c>
      <c r="O152" s="41" t="s">
        <v>524</v>
      </c>
      <c r="P152" s="42"/>
    </row>
    <row r="153" spans="1:16" ht="362.25" customHeight="1">
      <c r="A153" s="29">
        <v>147</v>
      </c>
      <c r="B153" s="30" t="s">
        <v>525</v>
      </c>
      <c r="C153" s="29" t="s">
        <v>30</v>
      </c>
      <c r="D153" s="29" t="s">
        <v>520</v>
      </c>
      <c r="E153" s="27">
        <v>104.2572</v>
      </c>
      <c r="F153" s="33"/>
      <c r="G153" s="33"/>
      <c r="H153" s="33">
        <v>37.1</v>
      </c>
      <c r="I153" s="33"/>
      <c r="J153" s="41" t="s">
        <v>526</v>
      </c>
      <c r="K153" s="29" t="s">
        <v>522</v>
      </c>
      <c r="L153" s="41" t="s">
        <v>523</v>
      </c>
      <c r="M153" s="29">
        <v>3790</v>
      </c>
      <c r="N153" s="29">
        <v>3790</v>
      </c>
      <c r="O153" s="41" t="s">
        <v>527</v>
      </c>
      <c r="P153" s="42"/>
    </row>
    <row r="154" spans="1:16" ht="372" customHeight="1">
      <c r="A154" s="29">
        <v>148</v>
      </c>
      <c r="B154" s="30" t="s">
        <v>528</v>
      </c>
      <c r="C154" s="29" t="s">
        <v>30</v>
      </c>
      <c r="D154" s="29" t="s">
        <v>520</v>
      </c>
      <c r="E154" s="27">
        <v>271.55</v>
      </c>
      <c r="F154" s="33">
        <v>272.02</v>
      </c>
      <c r="G154" s="33"/>
      <c r="H154" s="33">
        <v>5.08</v>
      </c>
      <c r="I154" s="33"/>
      <c r="J154" s="41" t="s">
        <v>529</v>
      </c>
      <c r="K154" s="29" t="s">
        <v>522</v>
      </c>
      <c r="L154" s="41" t="s">
        <v>523</v>
      </c>
      <c r="M154" s="29">
        <v>4046</v>
      </c>
      <c r="N154" s="29">
        <v>4046</v>
      </c>
      <c r="O154" s="41" t="s">
        <v>530</v>
      </c>
      <c r="P154" s="42"/>
    </row>
    <row r="155" spans="1:16" ht="356.25" customHeight="1">
      <c r="A155" s="29">
        <v>149</v>
      </c>
      <c r="B155" s="30" t="s">
        <v>531</v>
      </c>
      <c r="C155" s="29" t="s">
        <v>30</v>
      </c>
      <c r="D155" s="29" t="s">
        <v>520</v>
      </c>
      <c r="E155" s="27">
        <v>1615.4</v>
      </c>
      <c r="F155" s="33">
        <v>1000</v>
      </c>
      <c r="G155" s="33"/>
      <c r="H155" s="33"/>
      <c r="I155" s="33"/>
      <c r="J155" s="41" t="s">
        <v>532</v>
      </c>
      <c r="K155" s="29" t="s">
        <v>522</v>
      </c>
      <c r="L155" s="41" t="s">
        <v>523</v>
      </c>
      <c r="M155" s="29">
        <v>5622</v>
      </c>
      <c r="N155" s="29">
        <v>5622</v>
      </c>
      <c r="O155" s="41" t="s">
        <v>533</v>
      </c>
      <c r="P155" s="42"/>
    </row>
    <row r="156" spans="1:16" ht="357.75" customHeight="1">
      <c r="A156" s="29">
        <v>150</v>
      </c>
      <c r="B156" s="30" t="s">
        <v>534</v>
      </c>
      <c r="C156" s="29" t="s">
        <v>30</v>
      </c>
      <c r="D156" s="29" t="s">
        <v>535</v>
      </c>
      <c r="E156" s="27">
        <v>268.82</v>
      </c>
      <c r="F156" s="33"/>
      <c r="G156" s="33">
        <v>160</v>
      </c>
      <c r="H156" s="33"/>
      <c r="I156" s="33"/>
      <c r="J156" s="41" t="s">
        <v>536</v>
      </c>
      <c r="K156" s="29" t="s">
        <v>522</v>
      </c>
      <c r="L156" s="41" t="s">
        <v>523</v>
      </c>
      <c r="M156" s="29">
        <v>740</v>
      </c>
      <c r="N156" s="29">
        <v>740</v>
      </c>
      <c r="O156" s="41" t="s">
        <v>537</v>
      </c>
      <c r="P156" s="42"/>
    </row>
    <row r="157" spans="1:16" ht="360.75" customHeight="1">
      <c r="A157" s="29">
        <v>151</v>
      </c>
      <c r="B157" s="30" t="s">
        <v>538</v>
      </c>
      <c r="C157" s="29" t="s">
        <v>30</v>
      </c>
      <c r="D157" s="29" t="s">
        <v>539</v>
      </c>
      <c r="E157" s="27">
        <v>781.4</v>
      </c>
      <c r="F157" s="33">
        <v>180</v>
      </c>
      <c r="G157" s="33"/>
      <c r="H157" s="33"/>
      <c r="I157" s="33"/>
      <c r="J157" s="41" t="s">
        <v>540</v>
      </c>
      <c r="K157" s="29" t="s">
        <v>522</v>
      </c>
      <c r="L157" s="41" t="s">
        <v>523</v>
      </c>
      <c r="M157" s="29">
        <v>1690</v>
      </c>
      <c r="N157" s="29">
        <v>1690</v>
      </c>
      <c r="O157" s="41" t="s">
        <v>541</v>
      </c>
      <c r="P157" s="42"/>
    </row>
    <row r="158" spans="1:16" ht="369" customHeight="1">
      <c r="A158" s="29">
        <v>152</v>
      </c>
      <c r="B158" s="30" t="s">
        <v>542</v>
      </c>
      <c r="C158" s="29" t="s">
        <v>30</v>
      </c>
      <c r="D158" s="29" t="s">
        <v>539</v>
      </c>
      <c r="E158" s="27">
        <v>355.62</v>
      </c>
      <c r="F158" s="33"/>
      <c r="G158" s="33">
        <v>210</v>
      </c>
      <c r="H158" s="33"/>
      <c r="I158" s="33"/>
      <c r="J158" s="41" t="s">
        <v>543</v>
      </c>
      <c r="K158" s="29" t="s">
        <v>522</v>
      </c>
      <c r="L158" s="41" t="s">
        <v>523</v>
      </c>
      <c r="M158" s="29">
        <v>2385</v>
      </c>
      <c r="N158" s="29">
        <v>2385</v>
      </c>
      <c r="O158" s="41" t="s">
        <v>544</v>
      </c>
      <c r="P158" s="42"/>
    </row>
    <row r="159" spans="1:16" ht="338.25" customHeight="1">
      <c r="A159" s="29">
        <v>153</v>
      </c>
      <c r="B159" s="30" t="s">
        <v>545</v>
      </c>
      <c r="C159" s="29" t="s">
        <v>30</v>
      </c>
      <c r="D159" s="29" t="s">
        <v>546</v>
      </c>
      <c r="E159" s="27">
        <v>374.4</v>
      </c>
      <c r="F159" s="33">
        <v>70</v>
      </c>
      <c r="G159" s="33"/>
      <c r="H159" s="33"/>
      <c r="I159" s="33"/>
      <c r="J159" s="41" t="s">
        <v>547</v>
      </c>
      <c r="K159" s="29" t="s">
        <v>522</v>
      </c>
      <c r="L159" s="41" t="s">
        <v>523</v>
      </c>
      <c r="M159" s="29">
        <v>2800</v>
      </c>
      <c r="N159" s="29">
        <v>2800</v>
      </c>
      <c r="O159" s="41" t="s">
        <v>548</v>
      </c>
      <c r="P159" s="42"/>
    </row>
    <row r="160" spans="1:16" ht="351" customHeight="1">
      <c r="A160" s="29">
        <v>154</v>
      </c>
      <c r="B160" s="30" t="s">
        <v>549</v>
      </c>
      <c r="C160" s="29" t="s">
        <v>30</v>
      </c>
      <c r="D160" s="29" t="s">
        <v>546</v>
      </c>
      <c r="E160" s="27">
        <v>399.18400000000003</v>
      </c>
      <c r="F160" s="33">
        <v>100</v>
      </c>
      <c r="G160" s="33"/>
      <c r="H160" s="33">
        <v>62.9</v>
      </c>
      <c r="I160" s="33"/>
      <c r="J160" s="41" t="s">
        <v>550</v>
      </c>
      <c r="K160" s="29" t="s">
        <v>522</v>
      </c>
      <c r="L160" s="41" t="s">
        <v>523</v>
      </c>
      <c r="M160" s="29">
        <v>1418</v>
      </c>
      <c r="N160" s="29">
        <v>1418</v>
      </c>
      <c r="O160" s="41" t="s">
        <v>551</v>
      </c>
      <c r="P160" s="42"/>
    </row>
    <row r="161" spans="1:16" ht="328.5" customHeight="1">
      <c r="A161" s="29">
        <v>155</v>
      </c>
      <c r="B161" s="30" t="s">
        <v>552</v>
      </c>
      <c r="C161" s="29"/>
      <c r="D161" s="29" t="s">
        <v>546</v>
      </c>
      <c r="E161" s="27">
        <v>13.8</v>
      </c>
      <c r="F161" s="33"/>
      <c r="G161" s="33"/>
      <c r="H161" s="33">
        <v>13.08</v>
      </c>
      <c r="I161" s="33"/>
      <c r="J161" s="41" t="s">
        <v>553</v>
      </c>
      <c r="K161" s="29" t="s">
        <v>522</v>
      </c>
      <c r="L161" s="41" t="s">
        <v>523</v>
      </c>
      <c r="M161" s="29">
        <v>1495</v>
      </c>
      <c r="N161" s="29">
        <v>1495</v>
      </c>
      <c r="O161" s="41" t="s">
        <v>554</v>
      </c>
      <c r="P161" s="42"/>
    </row>
    <row r="162" spans="1:16" s="9" customFormat="1" ht="53.25" customHeight="1">
      <c r="A162" s="29">
        <v>156</v>
      </c>
      <c r="B162" s="30" t="s">
        <v>555</v>
      </c>
      <c r="C162" s="29" t="s">
        <v>69</v>
      </c>
      <c r="D162" s="29" t="s">
        <v>556</v>
      </c>
      <c r="E162" s="51">
        <v>53.5</v>
      </c>
      <c r="F162" s="33"/>
      <c r="G162" s="33">
        <v>53.5</v>
      </c>
      <c r="H162" s="33"/>
      <c r="I162" s="33"/>
      <c r="J162" s="41" t="s">
        <v>557</v>
      </c>
      <c r="K162" s="29" t="s">
        <v>558</v>
      </c>
      <c r="L162" s="41" t="s">
        <v>559</v>
      </c>
      <c r="M162" s="29">
        <v>670</v>
      </c>
      <c r="N162" s="29">
        <v>670</v>
      </c>
      <c r="O162" s="41" t="s">
        <v>560</v>
      </c>
      <c r="P162" s="26"/>
    </row>
    <row r="163" spans="1:16" ht="102.75" customHeight="1">
      <c r="A163" s="29">
        <v>157</v>
      </c>
      <c r="B163" s="30" t="s">
        <v>561</v>
      </c>
      <c r="C163" s="29" t="s">
        <v>30</v>
      </c>
      <c r="D163" s="29" t="s">
        <v>562</v>
      </c>
      <c r="E163" s="27">
        <v>201</v>
      </c>
      <c r="F163" s="33"/>
      <c r="G163" s="33"/>
      <c r="H163" s="33">
        <v>100</v>
      </c>
      <c r="I163" s="33"/>
      <c r="J163" s="41" t="s">
        <v>563</v>
      </c>
      <c r="K163" s="29" t="s">
        <v>558</v>
      </c>
      <c r="L163" s="41" t="s">
        <v>564</v>
      </c>
      <c r="M163" s="29">
        <v>600</v>
      </c>
      <c r="N163" s="29">
        <v>600</v>
      </c>
      <c r="O163" s="41" t="s">
        <v>560</v>
      </c>
      <c r="P163" s="42"/>
    </row>
    <row r="164" spans="1:16" ht="315" customHeight="1">
      <c r="A164" s="29">
        <v>158</v>
      </c>
      <c r="B164" s="30" t="s">
        <v>565</v>
      </c>
      <c r="C164" s="29" t="s">
        <v>30</v>
      </c>
      <c r="D164" s="29" t="s">
        <v>566</v>
      </c>
      <c r="E164" s="27">
        <v>6449.22</v>
      </c>
      <c r="F164" s="33">
        <v>6250</v>
      </c>
      <c r="G164" s="33"/>
      <c r="H164" s="33">
        <v>4540.5</v>
      </c>
      <c r="I164" s="33"/>
      <c r="J164" s="41" t="s">
        <v>567</v>
      </c>
      <c r="K164" s="29" t="s">
        <v>511</v>
      </c>
      <c r="L164" s="41" t="s">
        <v>568</v>
      </c>
      <c r="M164" s="29">
        <v>17445</v>
      </c>
      <c r="N164" s="29">
        <v>16111</v>
      </c>
      <c r="O164" s="41" t="s">
        <v>569</v>
      </c>
      <c r="P164" s="42"/>
    </row>
    <row r="165" spans="1:16" s="10" customFormat="1" ht="87" customHeight="1">
      <c r="A165" s="29">
        <v>159</v>
      </c>
      <c r="B165" s="30" t="s">
        <v>570</v>
      </c>
      <c r="C165" s="29" t="s">
        <v>30</v>
      </c>
      <c r="D165" s="29" t="s">
        <v>571</v>
      </c>
      <c r="E165" s="27">
        <v>23.25</v>
      </c>
      <c r="F165" s="33">
        <v>80</v>
      </c>
      <c r="G165" s="33"/>
      <c r="H165" s="33"/>
      <c r="I165" s="33"/>
      <c r="J165" s="41" t="s">
        <v>572</v>
      </c>
      <c r="K165" s="29" t="s">
        <v>511</v>
      </c>
      <c r="L165" s="41" t="s">
        <v>573</v>
      </c>
      <c r="M165" s="29">
        <v>117</v>
      </c>
      <c r="N165" s="29">
        <v>137</v>
      </c>
      <c r="O165" s="41" t="s">
        <v>574</v>
      </c>
      <c r="P165" s="40"/>
    </row>
    <row r="166" spans="1:16" s="11" customFormat="1" ht="101.25" customHeight="1">
      <c r="A166" s="29">
        <v>160</v>
      </c>
      <c r="B166" s="30" t="s">
        <v>575</v>
      </c>
      <c r="C166" s="29" t="s">
        <v>30</v>
      </c>
      <c r="D166" s="29" t="s">
        <v>576</v>
      </c>
      <c r="E166" s="27">
        <v>700</v>
      </c>
      <c r="F166" s="33"/>
      <c r="G166" s="33"/>
      <c r="H166" s="33">
        <v>890</v>
      </c>
      <c r="I166" s="33"/>
      <c r="J166" s="41" t="s">
        <v>577</v>
      </c>
      <c r="K166" s="29" t="s">
        <v>578</v>
      </c>
      <c r="L166" s="41" t="s">
        <v>579</v>
      </c>
      <c r="M166" s="29">
        <v>260</v>
      </c>
      <c r="N166" s="29">
        <v>260</v>
      </c>
      <c r="O166" s="41" t="s">
        <v>580</v>
      </c>
      <c r="P166" s="57"/>
    </row>
    <row r="167" spans="1:16" s="12" customFormat="1" ht="115.5" customHeight="1">
      <c r="A167" s="29">
        <v>161</v>
      </c>
      <c r="B167" s="30" t="s">
        <v>581</v>
      </c>
      <c r="C167" s="29" t="s">
        <v>30</v>
      </c>
      <c r="D167" s="29" t="s">
        <v>582</v>
      </c>
      <c r="E167" s="32">
        <v>1200</v>
      </c>
      <c r="F167" s="33"/>
      <c r="G167" s="33">
        <v>81.680000000000007</v>
      </c>
      <c r="H167" s="33">
        <v>853.82</v>
      </c>
      <c r="I167" s="33"/>
      <c r="J167" s="41" t="s">
        <v>583</v>
      </c>
      <c r="K167" s="29" t="s">
        <v>558</v>
      </c>
      <c r="L167" s="41" t="s">
        <v>584</v>
      </c>
      <c r="M167" s="29">
        <v>544</v>
      </c>
      <c r="N167" s="29">
        <v>339</v>
      </c>
      <c r="O167" s="41" t="s">
        <v>585</v>
      </c>
      <c r="P167" s="58"/>
    </row>
    <row r="168" spans="1:16" s="3" customFormat="1" ht="40.5" customHeight="1">
      <c r="A168" s="25" t="s">
        <v>586</v>
      </c>
      <c r="B168" s="26" t="s">
        <v>587</v>
      </c>
      <c r="C168" s="27"/>
      <c r="D168" s="27"/>
      <c r="E168" s="28">
        <f t="shared" ref="E168" si="3">SUM(E169:E176)</f>
        <v>2304.279</v>
      </c>
      <c r="F168" s="28"/>
      <c r="G168" s="28"/>
      <c r="H168" s="28"/>
      <c r="I168" s="28"/>
      <c r="J168" s="54"/>
      <c r="K168" s="26"/>
      <c r="L168" s="55"/>
      <c r="M168" s="40"/>
      <c r="N168" s="40"/>
      <c r="O168" s="56"/>
      <c r="P168" s="40"/>
    </row>
    <row r="169" spans="1:16" s="9" customFormat="1" ht="355.5" customHeight="1">
      <c r="A169" s="29">
        <v>162</v>
      </c>
      <c r="B169" s="30" t="s">
        <v>588</v>
      </c>
      <c r="C169" s="29" t="s">
        <v>30</v>
      </c>
      <c r="D169" s="29" t="s">
        <v>64</v>
      </c>
      <c r="E169" s="51">
        <v>863.49580000000003</v>
      </c>
      <c r="F169" s="33">
        <v>770</v>
      </c>
      <c r="G169" s="33"/>
      <c r="H169" s="33">
        <v>330</v>
      </c>
      <c r="I169" s="33"/>
      <c r="J169" s="41" t="s">
        <v>589</v>
      </c>
      <c r="K169" s="29" t="s">
        <v>578</v>
      </c>
      <c r="L169" s="41" t="s">
        <v>590</v>
      </c>
      <c r="M169" s="29">
        <v>13341</v>
      </c>
      <c r="N169" s="29">
        <v>13341</v>
      </c>
      <c r="O169" s="41" t="s">
        <v>591</v>
      </c>
      <c r="P169" s="26"/>
    </row>
    <row r="170" spans="1:16" s="9" customFormat="1" ht="333" customHeight="1">
      <c r="A170" s="29">
        <v>163</v>
      </c>
      <c r="B170" s="30" t="s">
        <v>592</v>
      </c>
      <c r="C170" s="29" t="s">
        <v>30</v>
      </c>
      <c r="D170" s="29" t="s">
        <v>593</v>
      </c>
      <c r="E170" s="51">
        <v>1000</v>
      </c>
      <c r="F170" s="33"/>
      <c r="G170" s="33"/>
      <c r="H170" s="33">
        <v>758</v>
      </c>
      <c r="I170" s="33">
        <v>1442</v>
      </c>
      <c r="J170" s="41" t="s">
        <v>594</v>
      </c>
      <c r="K170" s="29" t="s">
        <v>595</v>
      </c>
      <c r="L170" s="41" t="s">
        <v>66</v>
      </c>
      <c r="M170" s="29">
        <v>13341</v>
      </c>
      <c r="N170" s="29">
        <v>13341</v>
      </c>
      <c r="O170" s="41" t="s">
        <v>596</v>
      </c>
      <c r="P170" s="26"/>
    </row>
    <row r="171" spans="1:16" ht="364.5" customHeight="1">
      <c r="A171" s="29">
        <v>164</v>
      </c>
      <c r="B171" s="30" t="s">
        <v>597</v>
      </c>
      <c r="C171" s="29" t="s">
        <v>30</v>
      </c>
      <c r="D171" s="29" t="s">
        <v>64</v>
      </c>
      <c r="E171" s="27">
        <v>149.19499999999999</v>
      </c>
      <c r="F171" s="33"/>
      <c r="G171" s="33"/>
      <c r="H171" s="33">
        <v>150</v>
      </c>
      <c r="I171" s="33"/>
      <c r="J171" s="41" t="s">
        <v>598</v>
      </c>
      <c r="K171" s="29" t="s">
        <v>578</v>
      </c>
      <c r="L171" s="41" t="s">
        <v>66</v>
      </c>
      <c r="M171" s="29">
        <v>33326</v>
      </c>
      <c r="N171" s="29">
        <v>33326</v>
      </c>
      <c r="O171" s="41" t="s">
        <v>599</v>
      </c>
      <c r="P171" s="42"/>
    </row>
    <row r="172" spans="1:16" ht="342" customHeight="1">
      <c r="A172" s="29">
        <v>165</v>
      </c>
      <c r="B172" s="30" t="s">
        <v>600</v>
      </c>
      <c r="C172" s="29" t="s">
        <v>30</v>
      </c>
      <c r="D172" s="29" t="s">
        <v>64</v>
      </c>
      <c r="E172" s="27">
        <v>83.295000000000002</v>
      </c>
      <c r="F172" s="33"/>
      <c r="G172" s="33"/>
      <c r="H172" s="33">
        <v>83.4</v>
      </c>
      <c r="I172" s="33"/>
      <c r="J172" s="41" t="s">
        <v>601</v>
      </c>
      <c r="K172" s="29" t="s">
        <v>578</v>
      </c>
      <c r="L172" s="41" t="s">
        <v>66</v>
      </c>
      <c r="M172" s="29">
        <v>33326</v>
      </c>
      <c r="N172" s="29">
        <v>33326</v>
      </c>
      <c r="O172" s="41" t="s">
        <v>602</v>
      </c>
      <c r="P172" s="42"/>
    </row>
    <row r="173" spans="1:16" ht="340.5" customHeight="1">
      <c r="A173" s="29">
        <v>166</v>
      </c>
      <c r="B173" s="30" t="s">
        <v>603</v>
      </c>
      <c r="C173" s="29" t="s">
        <v>30</v>
      </c>
      <c r="D173" s="29" t="s">
        <v>64</v>
      </c>
      <c r="E173" s="27">
        <v>32.4</v>
      </c>
      <c r="F173" s="33"/>
      <c r="G173" s="33">
        <v>32.4</v>
      </c>
      <c r="H173" s="33"/>
      <c r="I173" s="33"/>
      <c r="J173" s="41" t="s">
        <v>604</v>
      </c>
      <c r="K173" s="29" t="s">
        <v>578</v>
      </c>
      <c r="L173" s="41" t="s">
        <v>66</v>
      </c>
      <c r="M173" s="29">
        <v>2668</v>
      </c>
      <c r="N173" s="29">
        <v>2668</v>
      </c>
      <c r="O173" s="41" t="s">
        <v>605</v>
      </c>
      <c r="P173" s="42"/>
    </row>
    <row r="174" spans="1:16" ht="366" customHeight="1">
      <c r="A174" s="29">
        <v>167</v>
      </c>
      <c r="B174" s="30" t="s">
        <v>606</v>
      </c>
      <c r="C174" s="29" t="s">
        <v>30</v>
      </c>
      <c r="D174" s="29" t="s">
        <v>607</v>
      </c>
      <c r="E174" s="27">
        <v>41.144399999999997</v>
      </c>
      <c r="F174" s="33"/>
      <c r="G174" s="33">
        <v>41.92</v>
      </c>
      <c r="H174" s="33"/>
      <c r="I174" s="33"/>
      <c r="J174" s="41" t="s">
        <v>608</v>
      </c>
      <c r="K174" s="29" t="s">
        <v>511</v>
      </c>
      <c r="L174" s="41" t="s">
        <v>609</v>
      </c>
      <c r="M174" s="29">
        <v>10612</v>
      </c>
      <c r="N174" s="29">
        <v>10612</v>
      </c>
      <c r="O174" s="41" t="s">
        <v>610</v>
      </c>
      <c r="P174" s="42"/>
    </row>
    <row r="175" spans="1:16" ht="372" customHeight="1">
      <c r="A175" s="29">
        <v>168</v>
      </c>
      <c r="B175" s="30" t="s">
        <v>611</v>
      </c>
      <c r="C175" s="29" t="s">
        <v>30</v>
      </c>
      <c r="D175" s="29" t="s">
        <v>520</v>
      </c>
      <c r="E175" s="27">
        <v>99.480999999999995</v>
      </c>
      <c r="F175" s="33"/>
      <c r="G175" s="33">
        <v>90</v>
      </c>
      <c r="H175" s="33"/>
      <c r="I175" s="33"/>
      <c r="J175" s="41" t="s">
        <v>612</v>
      </c>
      <c r="K175" s="29" t="s">
        <v>522</v>
      </c>
      <c r="L175" s="41" t="s">
        <v>523</v>
      </c>
      <c r="M175" s="29">
        <v>11664</v>
      </c>
      <c r="N175" s="29">
        <v>11664</v>
      </c>
      <c r="O175" s="41" t="s">
        <v>613</v>
      </c>
      <c r="P175" s="42"/>
    </row>
    <row r="176" spans="1:16" s="10" customFormat="1" ht="321" customHeight="1">
      <c r="A176" s="29">
        <v>169</v>
      </c>
      <c r="B176" s="30" t="s">
        <v>614</v>
      </c>
      <c r="C176" s="29" t="s">
        <v>30</v>
      </c>
      <c r="D176" s="29" t="s">
        <v>520</v>
      </c>
      <c r="E176" s="27">
        <v>35.267800000000001</v>
      </c>
      <c r="F176" s="33"/>
      <c r="G176" s="33">
        <v>20</v>
      </c>
      <c r="H176" s="33"/>
      <c r="I176" s="33"/>
      <c r="J176" s="41" t="s">
        <v>615</v>
      </c>
      <c r="K176" s="29" t="s">
        <v>522</v>
      </c>
      <c r="L176" s="41" t="s">
        <v>523</v>
      </c>
      <c r="M176" s="29">
        <v>4391</v>
      </c>
      <c r="N176" s="29">
        <v>4391</v>
      </c>
      <c r="O176" s="41" t="s">
        <v>613</v>
      </c>
      <c r="P176" s="40"/>
    </row>
    <row r="177" spans="1:16" s="13" customFormat="1" ht="41.25" customHeight="1">
      <c r="A177" s="25" t="s">
        <v>616</v>
      </c>
      <c r="B177" s="26" t="s">
        <v>617</v>
      </c>
      <c r="C177" s="27"/>
      <c r="D177" s="27"/>
      <c r="E177" s="28">
        <f t="shared" ref="E177" si="4">SUM(E178:E187)</f>
        <v>1072.6899999999998</v>
      </c>
      <c r="F177" s="28"/>
      <c r="G177" s="28"/>
      <c r="H177" s="28"/>
      <c r="I177" s="28"/>
      <c r="J177" s="54"/>
      <c r="K177" s="26"/>
      <c r="L177" s="55"/>
      <c r="M177" s="40"/>
      <c r="N177" s="40"/>
      <c r="O177" s="56"/>
      <c r="P177" s="40"/>
    </row>
    <row r="178" spans="1:16" ht="347.25" customHeight="1">
      <c r="A178" s="29">
        <v>170</v>
      </c>
      <c r="B178" s="30" t="s">
        <v>618</v>
      </c>
      <c r="C178" s="29" t="s">
        <v>30</v>
      </c>
      <c r="D178" s="29" t="s">
        <v>64</v>
      </c>
      <c r="E178" s="27">
        <v>154.19999999999999</v>
      </c>
      <c r="F178" s="33"/>
      <c r="G178" s="33"/>
      <c r="H178" s="33">
        <v>90</v>
      </c>
      <c r="I178" s="33"/>
      <c r="J178" s="41" t="s">
        <v>619</v>
      </c>
      <c r="K178" s="29" t="s">
        <v>578</v>
      </c>
      <c r="L178" s="41" t="s">
        <v>66</v>
      </c>
      <c r="M178" s="29">
        <v>280</v>
      </c>
      <c r="N178" s="29">
        <v>280</v>
      </c>
      <c r="O178" s="1" t="s">
        <v>620</v>
      </c>
      <c r="P178" s="42"/>
    </row>
    <row r="179" spans="1:16" ht="372.75" customHeight="1">
      <c r="A179" s="29">
        <v>171</v>
      </c>
      <c r="B179" s="30" t="s">
        <v>621</v>
      </c>
      <c r="C179" s="29" t="s">
        <v>30</v>
      </c>
      <c r="D179" s="29" t="s">
        <v>64</v>
      </c>
      <c r="E179" s="27">
        <v>144.58000000000001</v>
      </c>
      <c r="F179" s="33"/>
      <c r="G179" s="33"/>
      <c r="H179" s="33">
        <v>135</v>
      </c>
      <c r="I179" s="33"/>
      <c r="J179" s="41" t="s">
        <v>622</v>
      </c>
      <c r="K179" s="29" t="s">
        <v>578</v>
      </c>
      <c r="L179" s="41" t="s">
        <v>623</v>
      </c>
      <c r="M179" s="29">
        <v>450</v>
      </c>
      <c r="N179" s="29">
        <v>450</v>
      </c>
      <c r="O179" s="1" t="s">
        <v>624</v>
      </c>
      <c r="P179" s="42"/>
    </row>
    <row r="180" spans="1:16" ht="194.25" customHeight="1">
      <c r="A180" s="29">
        <v>172</v>
      </c>
      <c r="B180" s="30" t="s">
        <v>625</v>
      </c>
      <c r="C180" s="29" t="s">
        <v>30</v>
      </c>
      <c r="D180" s="29" t="s">
        <v>626</v>
      </c>
      <c r="E180" s="27">
        <v>187.79</v>
      </c>
      <c r="F180" s="33"/>
      <c r="G180" s="33">
        <v>300</v>
      </c>
      <c r="H180" s="33">
        <v>110</v>
      </c>
      <c r="I180" s="33"/>
      <c r="J180" s="41" t="s">
        <v>627</v>
      </c>
      <c r="K180" s="29" t="s">
        <v>578</v>
      </c>
      <c r="L180" s="41" t="s">
        <v>628</v>
      </c>
      <c r="M180" s="29">
        <v>1531</v>
      </c>
      <c r="N180" s="29">
        <v>955</v>
      </c>
      <c r="O180" s="41" t="s">
        <v>629</v>
      </c>
      <c r="P180" s="42"/>
    </row>
    <row r="181" spans="1:16" ht="165" customHeight="1">
      <c r="A181" s="29">
        <v>173</v>
      </c>
      <c r="B181" s="30" t="s">
        <v>630</v>
      </c>
      <c r="C181" s="29" t="s">
        <v>30</v>
      </c>
      <c r="D181" s="29" t="s">
        <v>631</v>
      </c>
      <c r="E181" s="27">
        <v>50.7</v>
      </c>
      <c r="F181" s="33"/>
      <c r="G181" s="33"/>
      <c r="H181" s="33">
        <v>21.21</v>
      </c>
      <c r="I181" s="33"/>
      <c r="J181" s="41" t="s">
        <v>632</v>
      </c>
      <c r="K181" s="29" t="s">
        <v>578</v>
      </c>
      <c r="L181" s="41" t="s">
        <v>633</v>
      </c>
      <c r="M181" s="29">
        <v>752</v>
      </c>
      <c r="N181" s="29">
        <v>305</v>
      </c>
      <c r="O181" s="41" t="s">
        <v>634</v>
      </c>
      <c r="P181" s="42"/>
    </row>
    <row r="182" spans="1:16" ht="259.5" customHeight="1">
      <c r="A182" s="29">
        <v>174</v>
      </c>
      <c r="B182" s="30" t="s">
        <v>635</v>
      </c>
      <c r="C182" s="29" t="s">
        <v>30</v>
      </c>
      <c r="D182" s="29" t="s">
        <v>636</v>
      </c>
      <c r="E182" s="27">
        <v>33.799999999999997</v>
      </c>
      <c r="F182" s="33"/>
      <c r="G182" s="33"/>
      <c r="H182" s="33">
        <v>32</v>
      </c>
      <c r="I182" s="33"/>
      <c r="J182" s="41" t="s">
        <v>637</v>
      </c>
      <c r="K182" s="29" t="s">
        <v>578</v>
      </c>
      <c r="L182" s="41" t="s">
        <v>638</v>
      </c>
      <c r="M182" s="29">
        <v>230</v>
      </c>
      <c r="N182" s="29">
        <v>14</v>
      </c>
      <c r="O182" s="41" t="s">
        <v>639</v>
      </c>
      <c r="P182" s="42"/>
    </row>
    <row r="183" spans="1:16" ht="74.25" customHeight="1">
      <c r="A183" s="29">
        <v>175</v>
      </c>
      <c r="B183" s="30" t="s">
        <v>640</v>
      </c>
      <c r="C183" s="29" t="s">
        <v>30</v>
      </c>
      <c r="D183" s="29" t="s">
        <v>576</v>
      </c>
      <c r="E183" s="27">
        <v>40</v>
      </c>
      <c r="F183" s="33"/>
      <c r="G183" s="33"/>
      <c r="H183" s="33">
        <v>40</v>
      </c>
      <c r="I183" s="33"/>
      <c r="J183" s="41" t="s">
        <v>641</v>
      </c>
      <c r="K183" s="29" t="s">
        <v>578</v>
      </c>
      <c r="L183" s="41" t="s">
        <v>579</v>
      </c>
      <c r="M183" s="29">
        <v>280</v>
      </c>
      <c r="N183" s="29">
        <v>280</v>
      </c>
      <c r="O183" s="41" t="s">
        <v>642</v>
      </c>
      <c r="P183" s="42"/>
    </row>
    <row r="184" spans="1:16" ht="384.75" customHeight="1">
      <c r="A184" s="29">
        <v>176</v>
      </c>
      <c r="B184" s="30" t="s">
        <v>643</v>
      </c>
      <c r="C184" s="29" t="s">
        <v>69</v>
      </c>
      <c r="D184" s="29" t="s">
        <v>64</v>
      </c>
      <c r="E184" s="27">
        <v>39.700000000000003</v>
      </c>
      <c r="F184" s="33"/>
      <c r="G184" s="33"/>
      <c r="H184" s="33">
        <v>40</v>
      </c>
      <c r="I184" s="33"/>
      <c r="J184" s="41" t="s">
        <v>644</v>
      </c>
      <c r="K184" s="29" t="s">
        <v>578</v>
      </c>
      <c r="L184" s="41" t="s">
        <v>590</v>
      </c>
      <c r="M184" s="29">
        <v>400</v>
      </c>
      <c r="N184" s="29">
        <v>400</v>
      </c>
      <c r="O184" s="41" t="s">
        <v>639</v>
      </c>
      <c r="P184" s="42"/>
    </row>
    <row r="185" spans="1:16" ht="315" customHeight="1">
      <c r="A185" s="29">
        <v>177</v>
      </c>
      <c r="B185" s="30" t="s">
        <v>645</v>
      </c>
      <c r="C185" s="29" t="s">
        <v>69</v>
      </c>
      <c r="D185" s="29" t="s">
        <v>64</v>
      </c>
      <c r="E185" s="27">
        <v>66</v>
      </c>
      <c r="F185" s="33"/>
      <c r="G185" s="33"/>
      <c r="H185" s="33">
        <v>45</v>
      </c>
      <c r="I185" s="33"/>
      <c r="J185" s="41" t="s">
        <v>646</v>
      </c>
      <c r="K185" s="29" t="s">
        <v>578</v>
      </c>
      <c r="L185" s="41" t="s">
        <v>590</v>
      </c>
      <c r="M185" s="29">
        <v>1500</v>
      </c>
      <c r="N185" s="29">
        <v>1500</v>
      </c>
      <c r="O185" s="41" t="s">
        <v>634</v>
      </c>
      <c r="P185" s="42"/>
    </row>
    <row r="186" spans="1:16" ht="178.5" customHeight="1">
      <c r="A186" s="29">
        <v>178</v>
      </c>
      <c r="B186" s="30" t="s">
        <v>647</v>
      </c>
      <c r="C186" s="29" t="s">
        <v>69</v>
      </c>
      <c r="D186" s="29" t="s">
        <v>18</v>
      </c>
      <c r="E186" s="27">
        <v>339.82</v>
      </c>
      <c r="F186" s="33"/>
      <c r="G186" s="33"/>
      <c r="H186" s="33">
        <v>7.5</v>
      </c>
      <c r="I186" s="33"/>
      <c r="J186" s="41" t="s">
        <v>648</v>
      </c>
      <c r="K186" s="29" t="s">
        <v>578</v>
      </c>
      <c r="L186" s="41" t="s">
        <v>649</v>
      </c>
      <c r="M186" s="29">
        <v>1691</v>
      </c>
      <c r="N186" s="29">
        <v>1691</v>
      </c>
      <c r="O186" s="41" t="s">
        <v>629</v>
      </c>
      <c r="P186" s="42"/>
    </row>
    <row r="187" spans="1:16" ht="69" customHeight="1">
      <c r="A187" s="29">
        <v>179</v>
      </c>
      <c r="B187" s="30" t="s">
        <v>650</v>
      </c>
      <c r="C187" s="29" t="s">
        <v>69</v>
      </c>
      <c r="D187" s="29" t="s">
        <v>593</v>
      </c>
      <c r="E187" s="27">
        <v>16.100000000000001</v>
      </c>
      <c r="F187" s="33"/>
      <c r="G187" s="33"/>
      <c r="H187" s="33">
        <v>16.100000000000001</v>
      </c>
      <c r="I187" s="33"/>
      <c r="J187" s="41" t="s">
        <v>651</v>
      </c>
      <c r="K187" s="29" t="s">
        <v>578</v>
      </c>
      <c r="L187" s="41" t="s">
        <v>652</v>
      </c>
      <c r="M187" s="29">
        <v>195</v>
      </c>
      <c r="N187" s="29">
        <v>195</v>
      </c>
      <c r="O187" s="41" t="s">
        <v>653</v>
      </c>
      <c r="P187" s="42"/>
    </row>
    <row r="188" spans="1:16" s="3" customFormat="1" ht="27" customHeight="1">
      <c r="A188" s="25" t="s">
        <v>654</v>
      </c>
      <c r="B188" s="26" t="s">
        <v>655</v>
      </c>
      <c r="C188" s="27"/>
      <c r="D188" s="27"/>
      <c r="E188" s="28">
        <f t="shared" ref="E188" si="5">SUM(E189)</f>
        <v>4584</v>
      </c>
      <c r="F188" s="28">
        <f t="shared" ref="F188:I188" si="6">SUM(F189)</f>
        <v>0</v>
      </c>
      <c r="G188" s="28">
        <f t="shared" si="6"/>
        <v>0</v>
      </c>
      <c r="H188" s="28">
        <f t="shared" si="6"/>
        <v>0</v>
      </c>
      <c r="I188" s="28">
        <f t="shared" si="6"/>
        <v>0</v>
      </c>
      <c r="J188" s="54"/>
      <c r="K188" s="26"/>
      <c r="L188" s="55"/>
      <c r="M188" s="40"/>
      <c r="N188" s="40"/>
      <c r="O188" s="56"/>
      <c r="P188" s="40"/>
    </row>
    <row r="189" spans="1:16" ht="235.5" customHeight="1">
      <c r="A189" s="29">
        <v>180</v>
      </c>
      <c r="B189" s="30" t="s">
        <v>656</v>
      </c>
      <c r="C189" s="29" t="s">
        <v>30</v>
      </c>
      <c r="D189" s="29" t="s">
        <v>657</v>
      </c>
      <c r="E189" s="27">
        <v>4584</v>
      </c>
      <c r="F189" s="33"/>
      <c r="G189" s="33"/>
      <c r="H189" s="33"/>
      <c r="I189" s="33"/>
      <c r="J189" s="41" t="s">
        <v>658</v>
      </c>
      <c r="K189" s="29" t="s">
        <v>578</v>
      </c>
      <c r="L189" s="41" t="s">
        <v>659</v>
      </c>
      <c r="M189" s="29">
        <v>917</v>
      </c>
      <c r="N189" s="29">
        <v>917</v>
      </c>
      <c r="O189" s="41" t="s">
        <v>660</v>
      </c>
      <c r="P189" s="42"/>
    </row>
    <row r="190" spans="1:16" ht="37.5" customHeight="1">
      <c r="A190" s="25" t="s">
        <v>661</v>
      </c>
      <c r="B190" s="26" t="s">
        <v>662</v>
      </c>
      <c r="C190" s="27"/>
      <c r="D190" s="27"/>
      <c r="E190" s="28">
        <f t="shared" ref="E190:I190" si="7">SUM(E191:E205)</f>
        <v>2568.98</v>
      </c>
      <c r="F190" s="28">
        <f t="shared" si="7"/>
        <v>750</v>
      </c>
      <c r="G190" s="28">
        <f t="shared" si="7"/>
        <v>750</v>
      </c>
      <c r="H190" s="28">
        <f t="shared" si="7"/>
        <v>750</v>
      </c>
      <c r="I190" s="28">
        <f t="shared" si="7"/>
        <v>750</v>
      </c>
      <c r="J190" s="54"/>
      <c r="K190" s="26"/>
      <c r="L190" s="55"/>
      <c r="M190" s="40"/>
      <c r="N190" s="40"/>
      <c r="O190" s="56"/>
      <c r="P190" s="40"/>
    </row>
    <row r="191" spans="1:16" ht="378.75" customHeight="1">
      <c r="A191" s="29">
        <v>181</v>
      </c>
      <c r="B191" s="30" t="s">
        <v>663</v>
      </c>
      <c r="C191" s="29" t="s">
        <v>30</v>
      </c>
      <c r="D191" s="29" t="s">
        <v>664</v>
      </c>
      <c r="E191" s="52">
        <v>60</v>
      </c>
      <c r="F191" s="33"/>
      <c r="G191" s="33"/>
      <c r="H191" s="33"/>
      <c r="I191" s="33"/>
      <c r="J191" s="41" t="s">
        <v>665</v>
      </c>
      <c r="K191" s="29" t="s">
        <v>666</v>
      </c>
      <c r="L191" s="41" t="s">
        <v>667</v>
      </c>
      <c r="M191" s="29">
        <v>300</v>
      </c>
      <c r="N191" s="29">
        <v>200</v>
      </c>
      <c r="O191" s="41" t="s">
        <v>668</v>
      </c>
      <c r="P191" s="42" t="s">
        <v>669</v>
      </c>
    </row>
    <row r="192" spans="1:16" ht="279.75" customHeight="1">
      <c r="A192" s="29">
        <v>182</v>
      </c>
      <c r="B192" s="30" t="s">
        <v>670</v>
      </c>
      <c r="C192" s="29" t="s">
        <v>30</v>
      </c>
      <c r="D192" s="29" t="s">
        <v>671</v>
      </c>
      <c r="E192" s="52">
        <v>148.97999999999999</v>
      </c>
      <c r="F192" s="33"/>
      <c r="G192" s="33"/>
      <c r="H192" s="33"/>
      <c r="I192" s="33"/>
      <c r="J192" s="41" t="s">
        <v>672</v>
      </c>
      <c r="K192" s="29" t="s">
        <v>673</v>
      </c>
      <c r="L192" s="41" t="s">
        <v>674</v>
      </c>
      <c r="M192" s="29">
        <v>5000</v>
      </c>
      <c r="N192" s="29">
        <v>5000</v>
      </c>
      <c r="O192" s="41" t="s">
        <v>675</v>
      </c>
      <c r="P192" s="42" t="s">
        <v>669</v>
      </c>
    </row>
    <row r="193" spans="1:16" ht="45.75" customHeight="1">
      <c r="A193" s="29">
        <v>183</v>
      </c>
      <c r="B193" s="30" t="s">
        <v>676</v>
      </c>
      <c r="C193" s="29" t="s">
        <v>30</v>
      </c>
      <c r="D193" s="29" t="s">
        <v>593</v>
      </c>
      <c r="E193" s="52">
        <v>900</v>
      </c>
      <c r="F193" s="33"/>
      <c r="G193" s="33"/>
      <c r="H193" s="33"/>
      <c r="I193" s="33"/>
      <c r="J193" s="41" t="s">
        <v>677</v>
      </c>
      <c r="K193" s="29" t="s">
        <v>522</v>
      </c>
      <c r="L193" s="41" t="s">
        <v>678</v>
      </c>
      <c r="M193" s="29">
        <v>900</v>
      </c>
      <c r="N193" s="29">
        <v>900</v>
      </c>
      <c r="O193" s="41" t="s">
        <v>679</v>
      </c>
      <c r="P193" s="42" t="s">
        <v>680</v>
      </c>
    </row>
    <row r="194" spans="1:16" ht="43.5" customHeight="1">
      <c r="A194" s="29">
        <v>184</v>
      </c>
      <c r="B194" s="30" t="s">
        <v>681</v>
      </c>
      <c r="C194" s="29" t="s">
        <v>30</v>
      </c>
      <c r="D194" s="29" t="s">
        <v>593</v>
      </c>
      <c r="E194" s="52">
        <v>50</v>
      </c>
      <c r="F194" s="33"/>
      <c r="G194" s="33"/>
      <c r="H194" s="33"/>
      <c r="I194" s="33"/>
      <c r="J194" s="41" t="s">
        <v>682</v>
      </c>
      <c r="K194" s="29" t="s">
        <v>522</v>
      </c>
      <c r="L194" s="41" t="s">
        <v>41</v>
      </c>
      <c r="M194" s="29">
        <v>900</v>
      </c>
      <c r="N194" s="29">
        <v>900</v>
      </c>
      <c r="O194" s="41" t="s">
        <v>683</v>
      </c>
      <c r="P194" s="42" t="s">
        <v>680</v>
      </c>
    </row>
    <row r="195" spans="1:16" ht="105.75" customHeight="1">
      <c r="A195" s="29">
        <v>185</v>
      </c>
      <c r="B195" s="30" t="s">
        <v>684</v>
      </c>
      <c r="C195" s="29" t="s">
        <v>30</v>
      </c>
      <c r="D195" s="29" t="s">
        <v>593</v>
      </c>
      <c r="E195" s="52">
        <v>150</v>
      </c>
      <c r="F195" s="33"/>
      <c r="G195" s="33"/>
      <c r="H195" s="33"/>
      <c r="I195" s="33"/>
      <c r="J195" s="41" t="s">
        <v>685</v>
      </c>
      <c r="K195" s="29" t="s">
        <v>522</v>
      </c>
      <c r="L195" s="41" t="s">
        <v>686</v>
      </c>
      <c r="M195" s="29">
        <v>1400</v>
      </c>
      <c r="N195" s="29">
        <v>280</v>
      </c>
      <c r="O195" s="41" t="s">
        <v>687</v>
      </c>
      <c r="P195" s="42" t="s">
        <v>680</v>
      </c>
    </row>
    <row r="196" spans="1:16" ht="64.5" customHeight="1">
      <c r="A196" s="29">
        <v>186</v>
      </c>
      <c r="B196" s="30" t="s">
        <v>688</v>
      </c>
      <c r="C196" s="29" t="s">
        <v>30</v>
      </c>
      <c r="D196" s="29" t="s">
        <v>593</v>
      </c>
      <c r="E196" s="52">
        <v>65</v>
      </c>
      <c r="F196" s="33"/>
      <c r="G196" s="33"/>
      <c r="H196" s="33"/>
      <c r="I196" s="33"/>
      <c r="J196" s="41" t="s">
        <v>689</v>
      </c>
      <c r="K196" s="29" t="s">
        <v>522</v>
      </c>
      <c r="L196" s="41" t="s">
        <v>593</v>
      </c>
      <c r="M196" s="29">
        <v>300</v>
      </c>
      <c r="N196" s="29">
        <v>300</v>
      </c>
      <c r="O196" s="41" t="s">
        <v>690</v>
      </c>
      <c r="P196" s="42" t="s">
        <v>680</v>
      </c>
    </row>
    <row r="197" spans="1:16" ht="66" customHeight="1">
      <c r="A197" s="29">
        <v>187</v>
      </c>
      <c r="B197" s="30" t="s">
        <v>691</v>
      </c>
      <c r="C197" s="29" t="s">
        <v>30</v>
      </c>
      <c r="D197" s="29" t="s">
        <v>593</v>
      </c>
      <c r="E197" s="52">
        <v>20</v>
      </c>
      <c r="F197" s="33"/>
      <c r="G197" s="33"/>
      <c r="H197" s="33"/>
      <c r="I197" s="33"/>
      <c r="J197" s="41" t="s">
        <v>692</v>
      </c>
      <c r="K197" s="29" t="s">
        <v>693</v>
      </c>
      <c r="L197" s="41" t="s">
        <v>46</v>
      </c>
      <c r="M197" s="29">
        <v>120</v>
      </c>
      <c r="N197" s="29">
        <v>120</v>
      </c>
      <c r="O197" s="41" t="s">
        <v>694</v>
      </c>
      <c r="P197" s="42" t="s">
        <v>680</v>
      </c>
    </row>
    <row r="198" spans="1:16" ht="81.75" customHeight="1">
      <c r="A198" s="29">
        <v>188</v>
      </c>
      <c r="B198" s="30" t="s">
        <v>695</v>
      </c>
      <c r="C198" s="29" t="s">
        <v>30</v>
      </c>
      <c r="D198" s="29" t="s">
        <v>696</v>
      </c>
      <c r="E198" s="52">
        <v>750</v>
      </c>
      <c r="F198" s="33">
        <v>750</v>
      </c>
      <c r="G198" s="33">
        <v>750</v>
      </c>
      <c r="H198" s="33">
        <v>750</v>
      </c>
      <c r="I198" s="33">
        <v>750</v>
      </c>
      <c r="J198" s="41" t="s">
        <v>697</v>
      </c>
      <c r="K198" s="29" t="s">
        <v>578</v>
      </c>
      <c r="L198" s="41" t="s">
        <v>698</v>
      </c>
      <c r="M198" s="29">
        <v>5380</v>
      </c>
      <c r="N198" s="29">
        <v>1474</v>
      </c>
      <c r="O198" s="41" t="s">
        <v>699</v>
      </c>
      <c r="P198" s="42" t="s">
        <v>669</v>
      </c>
    </row>
    <row r="199" spans="1:16" ht="105" customHeight="1">
      <c r="A199" s="29">
        <v>189</v>
      </c>
      <c r="B199" s="30" t="s">
        <v>700</v>
      </c>
      <c r="C199" s="29" t="s">
        <v>30</v>
      </c>
      <c r="D199" s="29" t="s">
        <v>701</v>
      </c>
      <c r="E199" s="52">
        <v>140</v>
      </c>
      <c r="F199" s="33"/>
      <c r="G199" s="33"/>
      <c r="H199" s="33"/>
      <c r="I199" s="33"/>
      <c r="J199" s="41" t="s">
        <v>702</v>
      </c>
      <c r="K199" s="29" t="s">
        <v>578</v>
      </c>
      <c r="L199" s="41" t="s">
        <v>703</v>
      </c>
      <c r="M199" s="29">
        <v>270</v>
      </c>
      <c r="N199" s="29">
        <v>270</v>
      </c>
      <c r="O199" s="41" t="s">
        <v>580</v>
      </c>
      <c r="P199" s="42" t="s">
        <v>680</v>
      </c>
    </row>
    <row r="200" spans="1:16" ht="51" customHeight="1">
      <c r="A200" s="29">
        <v>190</v>
      </c>
      <c r="B200" s="30" t="s">
        <v>704</v>
      </c>
      <c r="C200" s="29" t="s">
        <v>30</v>
      </c>
      <c r="D200" s="29" t="s">
        <v>593</v>
      </c>
      <c r="E200" s="52">
        <v>100</v>
      </c>
      <c r="F200" s="33"/>
      <c r="G200" s="33"/>
      <c r="H200" s="33"/>
      <c r="I200" s="33"/>
      <c r="J200" s="41" t="s">
        <v>705</v>
      </c>
      <c r="K200" s="29" t="s">
        <v>511</v>
      </c>
      <c r="L200" s="41" t="s">
        <v>41</v>
      </c>
      <c r="M200" s="29">
        <v>60</v>
      </c>
      <c r="N200" s="29">
        <v>60</v>
      </c>
      <c r="O200" s="41" t="s">
        <v>706</v>
      </c>
      <c r="P200" s="42" t="s">
        <v>680</v>
      </c>
    </row>
    <row r="201" spans="1:16" ht="51.75" customHeight="1">
      <c r="A201" s="29">
        <v>191</v>
      </c>
      <c r="B201" s="30" t="s">
        <v>707</v>
      </c>
      <c r="C201" s="29" t="s">
        <v>30</v>
      </c>
      <c r="D201" s="29" t="s">
        <v>593</v>
      </c>
      <c r="E201" s="52">
        <v>60</v>
      </c>
      <c r="F201" s="33"/>
      <c r="G201" s="33"/>
      <c r="H201" s="33"/>
      <c r="I201" s="33"/>
      <c r="J201" s="41" t="s">
        <v>708</v>
      </c>
      <c r="K201" s="29" t="s">
        <v>709</v>
      </c>
      <c r="L201" s="41" t="s">
        <v>593</v>
      </c>
      <c r="M201" s="29">
        <v>200</v>
      </c>
      <c r="N201" s="29">
        <v>200</v>
      </c>
      <c r="O201" s="41" t="s">
        <v>710</v>
      </c>
      <c r="P201" s="42" t="s">
        <v>711</v>
      </c>
    </row>
    <row r="202" spans="1:16" ht="48" customHeight="1">
      <c r="A202" s="29">
        <v>192</v>
      </c>
      <c r="B202" s="30" t="s">
        <v>712</v>
      </c>
      <c r="C202" s="29" t="s">
        <v>30</v>
      </c>
      <c r="D202" s="29" t="s">
        <v>593</v>
      </c>
      <c r="E202" s="52">
        <v>25</v>
      </c>
      <c r="F202" s="33"/>
      <c r="G202" s="33"/>
      <c r="H202" s="33"/>
      <c r="I202" s="33"/>
      <c r="J202" s="41" t="s">
        <v>713</v>
      </c>
      <c r="K202" s="29" t="s">
        <v>709</v>
      </c>
      <c r="L202" s="41" t="s">
        <v>593</v>
      </c>
      <c r="M202" s="29">
        <v>200</v>
      </c>
      <c r="N202" s="29">
        <v>200</v>
      </c>
      <c r="O202" s="41" t="s">
        <v>714</v>
      </c>
      <c r="P202" s="42" t="s">
        <v>711</v>
      </c>
    </row>
    <row r="203" spans="1:16" ht="35.25" customHeight="1">
      <c r="A203" s="29">
        <v>193</v>
      </c>
      <c r="B203" s="30" t="s">
        <v>715</v>
      </c>
      <c r="C203" s="29" t="s">
        <v>30</v>
      </c>
      <c r="D203" s="29" t="s">
        <v>593</v>
      </c>
      <c r="E203" s="52">
        <v>20</v>
      </c>
      <c r="F203" s="33"/>
      <c r="G203" s="33"/>
      <c r="H203" s="33"/>
      <c r="I203" s="33"/>
      <c r="J203" s="48" t="s">
        <v>716</v>
      </c>
      <c r="K203" s="29" t="s">
        <v>709</v>
      </c>
      <c r="L203" s="41" t="s">
        <v>593</v>
      </c>
      <c r="M203" s="29">
        <v>120</v>
      </c>
      <c r="N203" s="29">
        <v>120</v>
      </c>
      <c r="O203" s="41" t="s">
        <v>717</v>
      </c>
      <c r="P203" s="42" t="s">
        <v>711</v>
      </c>
    </row>
    <row r="204" spans="1:16" ht="44.25" customHeight="1">
      <c r="A204" s="29">
        <v>194</v>
      </c>
      <c r="B204" s="30" t="s">
        <v>718</v>
      </c>
      <c r="C204" s="29" t="s">
        <v>30</v>
      </c>
      <c r="D204" s="29" t="s">
        <v>593</v>
      </c>
      <c r="E204" s="52">
        <v>60</v>
      </c>
      <c r="F204" s="33"/>
      <c r="G204" s="33"/>
      <c r="H204" s="33"/>
      <c r="I204" s="33"/>
      <c r="J204" s="48" t="s">
        <v>719</v>
      </c>
      <c r="K204" s="29" t="s">
        <v>522</v>
      </c>
      <c r="L204" s="41" t="s">
        <v>593</v>
      </c>
      <c r="M204" s="29">
        <v>700</v>
      </c>
      <c r="N204" s="29">
        <v>300</v>
      </c>
      <c r="O204" s="41" t="s">
        <v>720</v>
      </c>
      <c r="P204" s="42" t="s">
        <v>711</v>
      </c>
    </row>
    <row r="205" spans="1:16" ht="42.75" customHeight="1">
      <c r="A205" s="29">
        <v>195</v>
      </c>
      <c r="B205" s="30" t="s">
        <v>721</v>
      </c>
      <c r="C205" s="29" t="s">
        <v>30</v>
      </c>
      <c r="D205" s="29" t="s">
        <v>593</v>
      </c>
      <c r="E205" s="52">
        <v>20</v>
      </c>
      <c r="F205" s="33"/>
      <c r="G205" s="33"/>
      <c r="H205" s="33"/>
      <c r="I205" s="33"/>
      <c r="J205" s="41" t="s">
        <v>722</v>
      </c>
      <c r="K205" s="29" t="s">
        <v>723</v>
      </c>
      <c r="L205" s="41" t="s">
        <v>593</v>
      </c>
      <c r="M205" s="29">
        <v>3000</v>
      </c>
      <c r="N205" s="29">
        <v>3000</v>
      </c>
      <c r="O205" s="41" t="s">
        <v>724</v>
      </c>
      <c r="P205" s="42" t="s">
        <v>711</v>
      </c>
    </row>
    <row r="206" spans="1:16" ht="27.75" customHeight="1">
      <c r="A206" s="25" t="s">
        <v>725</v>
      </c>
      <c r="B206" s="26" t="s">
        <v>726</v>
      </c>
      <c r="C206" s="27"/>
      <c r="D206" s="27"/>
      <c r="E206" s="28">
        <f>E207</f>
        <v>606.82000000000005</v>
      </c>
      <c r="F206" s="28"/>
      <c r="G206" s="28"/>
      <c r="H206" s="28"/>
      <c r="I206" s="28"/>
      <c r="J206" s="54"/>
      <c r="K206" s="26"/>
      <c r="L206" s="55"/>
      <c r="M206" s="40"/>
      <c r="N206" s="40"/>
      <c r="O206" s="56"/>
      <c r="P206" s="40"/>
    </row>
    <row r="207" spans="1:16" ht="39.75" customHeight="1">
      <c r="A207" s="29">
        <v>196</v>
      </c>
      <c r="B207" s="30" t="s">
        <v>727</v>
      </c>
      <c r="C207" s="29" t="s">
        <v>30</v>
      </c>
      <c r="D207" s="29" t="s">
        <v>593</v>
      </c>
      <c r="E207" s="27">
        <v>606.82000000000005</v>
      </c>
      <c r="F207" s="33"/>
      <c r="G207" s="33"/>
      <c r="H207" s="33"/>
      <c r="I207" s="33"/>
      <c r="J207" s="41"/>
      <c r="K207" s="29" t="s">
        <v>595</v>
      </c>
      <c r="L207" s="41"/>
      <c r="M207" s="29"/>
      <c r="N207" s="29"/>
      <c r="O207" s="41" t="s">
        <v>728</v>
      </c>
      <c r="P207" s="57"/>
    </row>
  </sheetData>
  <autoFilter ref="A3:P207">
    <filterColumn colId="10"/>
    <extLst/>
  </autoFilter>
  <mergeCells count="3">
    <mergeCell ref="A1:P1"/>
    <mergeCell ref="A2:P2"/>
    <mergeCell ref="F3:I3"/>
  </mergeCells>
  <phoneticPr fontId="13" type="noConversion"/>
  <pageMargins left="0.47222222222222199" right="0.47222222222222199" top="0.59027777777777801" bottom="0.39305555555555599" header="0.31458333333333299" footer="0.31458333333333299"/>
  <pageSetup paperSize="9" orientation="landscape" verticalDpi="120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2018项目库</vt:lpstr>
      <vt:lpstr>'2018项目库'!Print_Titles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扶贫办收文员</cp:lastModifiedBy>
  <cp:lastPrinted>2018-12-10T06:58:37Z</cp:lastPrinted>
  <dcterms:created xsi:type="dcterms:W3CDTF">2018-04-17T02:30:00Z</dcterms:created>
  <dcterms:modified xsi:type="dcterms:W3CDTF">2018-12-10T06:58:39Z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