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2"/>
  </bookViews>
  <sheets>
    <sheet name="汇总表1" sheetId="29" r:id="rId1"/>
    <sheet name="非建档户" sheetId="31" r:id="rId2"/>
    <sheet name="建档户" sheetId="32" r:id="rId3"/>
  </sheets>
  <definedNames>
    <definedName name="_xlnm._FilterDatabase" localSheetId="1" hidden="1">非建档户!$A$6:$U$750</definedName>
    <definedName name="_xlnm.Print_Area" localSheetId="0">汇总表1!$A$1:$X$18</definedName>
  </definedNames>
  <calcPr calcId="144525"/>
</workbook>
</file>

<file path=xl/sharedStrings.xml><?xml version="1.0" encoding="utf-8"?>
<sst xmlns="http://schemas.openxmlformats.org/spreadsheetml/2006/main" count="2501" uniqueCount="1218">
  <si>
    <t>黄花乡2019年地膜玉米种植汇总表</t>
  </si>
  <si>
    <t>行政村</t>
  </si>
  <si>
    <t>种植面积</t>
  </si>
  <si>
    <t>户数</t>
  </si>
  <si>
    <t>受益人数</t>
  </si>
  <si>
    <t>建档立卡户</t>
  </si>
  <si>
    <t>非建档立卡户</t>
  </si>
  <si>
    <t>面积</t>
  </si>
  <si>
    <t>地膜（公斤）</t>
  </si>
  <si>
    <t>地膜合计（公斤）</t>
  </si>
  <si>
    <t>地膜金额</t>
  </si>
  <si>
    <t>玉米籽种（公斤）</t>
  </si>
  <si>
    <t>籽种金额</t>
  </si>
  <si>
    <t>总金额</t>
  </si>
  <si>
    <t>全膜</t>
  </si>
  <si>
    <t>半膜</t>
  </si>
  <si>
    <t>土窑村</t>
  </si>
  <si>
    <t>平凉庄</t>
  </si>
  <si>
    <t>向阳村</t>
  </si>
  <si>
    <t>沙塘村</t>
  </si>
  <si>
    <t>羊槽村</t>
  </si>
  <si>
    <t>庙湾村</t>
  </si>
  <si>
    <t>店堡村</t>
  </si>
  <si>
    <t>胜利村</t>
  </si>
  <si>
    <t>下胭村</t>
  </si>
  <si>
    <t>华兴村</t>
  </si>
  <si>
    <t>红土村</t>
  </si>
  <si>
    <t>上胭村</t>
  </si>
  <si>
    <t>合计</t>
  </si>
  <si>
    <t xml:space="preserve">      分管领导签字：                                     站所负责人签字：                                  审核人签字：</t>
  </si>
  <si>
    <t>泾源县2019年青贮地膜、玉米种子发放花名册（非建档户）</t>
  </si>
  <si>
    <t>序号</t>
  </si>
  <si>
    <t>村组</t>
  </si>
  <si>
    <t>姓名</t>
  </si>
  <si>
    <t>电话</t>
  </si>
  <si>
    <t>种植面积（亩）</t>
  </si>
  <si>
    <t>地 膜数量</t>
  </si>
  <si>
    <t>种子数量（公斤）</t>
  </si>
  <si>
    <t>种子金额（元）</t>
  </si>
  <si>
    <t>合计金额（元）</t>
  </si>
  <si>
    <t>受益人口</t>
  </si>
  <si>
    <t>签字盖章</t>
  </si>
  <si>
    <t>备注</t>
  </si>
  <si>
    <t>卷</t>
  </si>
  <si>
    <t>公斤</t>
  </si>
  <si>
    <t>金额（元）</t>
  </si>
  <si>
    <t>土窑村二组</t>
  </si>
  <si>
    <t>马宝存</t>
  </si>
  <si>
    <t>马春恩</t>
  </si>
  <si>
    <t>杨  军</t>
  </si>
  <si>
    <t>马六四</t>
  </si>
  <si>
    <t>贾六金</t>
  </si>
  <si>
    <t>杨清荣</t>
  </si>
  <si>
    <t>平凉庄一组</t>
  </si>
  <si>
    <t>李国良</t>
  </si>
  <si>
    <t>马彦清</t>
  </si>
  <si>
    <t>秦良成</t>
  </si>
  <si>
    <t>马哈克</t>
  </si>
  <si>
    <t>马菊花</t>
  </si>
  <si>
    <t>糟瑞明</t>
  </si>
  <si>
    <t>马存宝</t>
  </si>
  <si>
    <t>赵全宝</t>
  </si>
  <si>
    <t>赵小红</t>
  </si>
  <si>
    <t>赵彦贵</t>
  </si>
  <si>
    <t>马彦林</t>
  </si>
  <si>
    <t>糟学武</t>
  </si>
  <si>
    <t>马凤莲</t>
  </si>
  <si>
    <t>平凉庄二组</t>
  </si>
  <si>
    <t>马保保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</si>
  <si>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3995245053</t>
    </r>
  </si>
  <si>
    <t>马五虎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</si>
  <si>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7395427003</t>
    </r>
  </si>
  <si>
    <t>糟达吾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</si>
  <si>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8309641174</t>
    </r>
  </si>
  <si>
    <t>糟宝宝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</si>
  <si>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7795435419</t>
    </r>
  </si>
  <si>
    <t>马军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</si>
  <si>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8095464293</t>
    </r>
  </si>
  <si>
    <t>马志海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</si>
  <si>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7709542226</t>
    </r>
  </si>
  <si>
    <t>马丽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</si>
  <si>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8095405142</t>
    </r>
  </si>
  <si>
    <t>马治红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</si>
  <si>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8095407271</t>
    </r>
  </si>
  <si>
    <t>马麻安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</si>
  <si>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5769545942</t>
    </r>
  </si>
  <si>
    <t>马克明</t>
  </si>
  <si>
    <t>马志仁</t>
  </si>
  <si>
    <t>马迁彪</t>
  </si>
  <si>
    <t>马国强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</si>
  <si>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8209545145</t>
    </r>
  </si>
  <si>
    <t>平凉庄三组</t>
  </si>
  <si>
    <t>马治康</t>
  </si>
  <si>
    <t>马玉强</t>
  </si>
  <si>
    <t>马存贵</t>
  </si>
  <si>
    <t>马畔舍</t>
  </si>
  <si>
    <t>马爱兰</t>
  </si>
  <si>
    <t>马长录</t>
  </si>
  <si>
    <t>马俊清</t>
  </si>
  <si>
    <t>马喜东</t>
  </si>
  <si>
    <t>马古拜</t>
  </si>
  <si>
    <t>杨秀英</t>
  </si>
  <si>
    <t>马长俊</t>
  </si>
  <si>
    <t>马宝宝</t>
  </si>
  <si>
    <t>马占川</t>
  </si>
  <si>
    <t>马长福</t>
  </si>
  <si>
    <t>马桂花</t>
  </si>
  <si>
    <t>马六十</t>
  </si>
  <si>
    <t>平凉庄四组</t>
  </si>
  <si>
    <t>马占红</t>
  </si>
  <si>
    <t>马永福</t>
  </si>
  <si>
    <t>马四八</t>
  </si>
  <si>
    <t>马志斌</t>
  </si>
  <si>
    <t>马小军</t>
  </si>
  <si>
    <t>马志俊</t>
  </si>
  <si>
    <t>高明华</t>
  </si>
  <si>
    <t>马占学</t>
  </si>
  <si>
    <t>马金福</t>
  </si>
  <si>
    <t>马存成</t>
  </si>
  <si>
    <t>马志军</t>
  </si>
  <si>
    <t>禹生贵</t>
  </si>
  <si>
    <t>马东宁</t>
  </si>
  <si>
    <t>锁建军</t>
  </si>
  <si>
    <t>高建飞</t>
  </si>
  <si>
    <t>高社八</t>
  </si>
  <si>
    <t>高主麻</t>
  </si>
  <si>
    <t>高三十</t>
  </si>
  <si>
    <t>锁治国</t>
  </si>
  <si>
    <t>高换柒</t>
  </si>
  <si>
    <t>马五八</t>
  </si>
  <si>
    <t>马有素</t>
  </si>
  <si>
    <t>马哈牙</t>
  </si>
  <si>
    <t>向阳村二组</t>
  </si>
  <si>
    <t>杨宝成</t>
  </si>
  <si>
    <t>13995345082</t>
  </si>
  <si>
    <t>向阳村一组</t>
  </si>
  <si>
    <t>喜建辉</t>
  </si>
  <si>
    <t>13649535815</t>
  </si>
  <si>
    <t>咸哈山</t>
  </si>
  <si>
    <t>17795449942</t>
  </si>
  <si>
    <t>喜有军</t>
  </si>
  <si>
    <t>18195303427</t>
  </si>
  <si>
    <t>喜有福</t>
  </si>
  <si>
    <t>18169541954</t>
  </si>
  <si>
    <t>咸玉明</t>
  </si>
  <si>
    <t>19995409979</t>
  </si>
  <si>
    <t>喜哈开</t>
  </si>
  <si>
    <t>18195414987</t>
  </si>
  <si>
    <t>喜存子</t>
  </si>
  <si>
    <t>18095442608</t>
  </si>
  <si>
    <t>杨社目</t>
  </si>
  <si>
    <t>13995446090</t>
  </si>
  <si>
    <t>马平生</t>
  </si>
  <si>
    <t>18095438871</t>
  </si>
  <si>
    <t>马志强</t>
  </si>
  <si>
    <t>18309541856</t>
  </si>
  <si>
    <t>咸四虎</t>
  </si>
  <si>
    <t>13519545334</t>
  </si>
  <si>
    <t>向阳村四组</t>
  </si>
  <si>
    <t>任旭新</t>
  </si>
  <si>
    <t>13649575572</t>
  </si>
  <si>
    <t>马新林</t>
  </si>
  <si>
    <t>18195445505</t>
  </si>
  <si>
    <t>喜占忠</t>
  </si>
  <si>
    <t>13995445506</t>
  </si>
  <si>
    <t>杨军 军</t>
  </si>
  <si>
    <t>17795101322</t>
  </si>
  <si>
    <t>咸志林</t>
  </si>
  <si>
    <t>15809542771</t>
  </si>
  <si>
    <t>马德川</t>
  </si>
  <si>
    <t>13649544287</t>
  </si>
  <si>
    <t>咸五八</t>
  </si>
  <si>
    <t>沙塘村一组</t>
  </si>
  <si>
    <t>李宝良</t>
  </si>
  <si>
    <t>马海清</t>
  </si>
  <si>
    <t>马海彦</t>
  </si>
  <si>
    <t>马长清</t>
  </si>
  <si>
    <t>马军华</t>
  </si>
  <si>
    <t>苏文军</t>
  </si>
  <si>
    <t>马克俊</t>
  </si>
  <si>
    <t>沙塘村二组</t>
  </si>
  <si>
    <t>马风杰</t>
  </si>
  <si>
    <t>马彦贵</t>
  </si>
  <si>
    <t>沙塘村三组</t>
  </si>
  <si>
    <t>金保俊</t>
  </si>
  <si>
    <t>马彦春</t>
  </si>
  <si>
    <t>马世军</t>
  </si>
  <si>
    <t>马建军</t>
  </si>
  <si>
    <t>金俊海</t>
  </si>
  <si>
    <t>金俊芳</t>
  </si>
  <si>
    <t>马俊林</t>
  </si>
  <si>
    <t>羊槽村二组</t>
  </si>
  <si>
    <t>马三全</t>
  </si>
  <si>
    <t>找不到</t>
  </si>
  <si>
    <t>羊槽村一组</t>
  </si>
  <si>
    <t>马五斤</t>
  </si>
  <si>
    <t>羊槽村五组</t>
  </si>
  <si>
    <t>李生财</t>
  </si>
  <si>
    <t>马进哈</t>
  </si>
  <si>
    <t>李保仓</t>
  </si>
  <si>
    <t>马明贵</t>
  </si>
  <si>
    <t>马跃德</t>
  </si>
  <si>
    <t>马保良</t>
  </si>
  <si>
    <t>李七十</t>
  </si>
  <si>
    <t>马胡塞</t>
  </si>
  <si>
    <t>马文学</t>
  </si>
  <si>
    <t>马万贵</t>
  </si>
  <si>
    <t>羊槽村四组</t>
  </si>
  <si>
    <t>马存学</t>
  </si>
  <si>
    <t>马古班</t>
  </si>
  <si>
    <t>马哈三</t>
  </si>
  <si>
    <t>马七一</t>
  </si>
  <si>
    <t>马文贵</t>
  </si>
  <si>
    <t>马金成</t>
  </si>
  <si>
    <t>羊槽村六组</t>
  </si>
  <si>
    <t>赵玉宏</t>
  </si>
  <si>
    <t>马红卫</t>
  </si>
  <si>
    <t>马德贵</t>
  </si>
  <si>
    <t>马彦军</t>
  </si>
  <si>
    <t>马小平</t>
  </si>
  <si>
    <t>马亮亮</t>
  </si>
  <si>
    <t>马广学</t>
  </si>
  <si>
    <t>李德娃</t>
  </si>
  <si>
    <t>李生俊</t>
  </si>
  <si>
    <t>马耍利</t>
  </si>
  <si>
    <t>马永辉</t>
  </si>
  <si>
    <t>李凤莲</t>
  </si>
  <si>
    <t>于平贵</t>
  </si>
  <si>
    <t>马天第</t>
  </si>
  <si>
    <t>兰志明</t>
  </si>
  <si>
    <t>虎双兴</t>
  </si>
  <si>
    <t>马德俊</t>
  </si>
  <si>
    <t>马太平</t>
  </si>
  <si>
    <t>马树平</t>
  </si>
  <si>
    <t>马德虎</t>
  </si>
  <si>
    <t>马德喜</t>
  </si>
  <si>
    <t>李广明</t>
  </si>
  <si>
    <t>李万俊</t>
  </si>
  <si>
    <t>马云南</t>
  </si>
  <si>
    <t>马兴龙</t>
  </si>
  <si>
    <t>虎保良</t>
  </si>
  <si>
    <t>马小成</t>
  </si>
  <si>
    <t>李主麻</t>
  </si>
  <si>
    <t>马全保</t>
  </si>
  <si>
    <t>李小成</t>
  </si>
  <si>
    <t>马锦瑜</t>
  </si>
  <si>
    <t>兰红军</t>
  </si>
  <si>
    <t>李义思</t>
  </si>
  <si>
    <t>马清俊</t>
  </si>
  <si>
    <t>马广成</t>
  </si>
  <si>
    <t>马全财</t>
  </si>
  <si>
    <t>马凤军</t>
  </si>
  <si>
    <t>马广东</t>
  </si>
  <si>
    <t>马小红</t>
  </si>
  <si>
    <t>赵哈克</t>
  </si>
  <si>
    <t>赵有福</t>
  </si>
  <si>
    <t>马兴兴</t>
  </si>
  <si>
    <t>兰万哈</t>
  </si>
  <si>
    <t>马满苏</t>
  </si>
  <si>
    <t>马瓜瓜</t>
  </si>
  <si>
    <t>马英旦</t>
  </si>
  <si>
    <t>马俊俊</t>
  </si>
  <si>
    <t>马俊德</t>
  </si>
  <si>
    <t>马有明</t>
  </si>
  <si>
    <t>马素付</t>
  </si>
  <si>
    <t>马虎虎</t>
  </si>
  <si>
    <t>羊槽村三组</t>
  </si>
  <si>
    <t>马喜仓</t>
  </si>
  <si>
    <t>马永明</t>
  </si>
  <si>
    <t>马秀女</t>
  </si>
  <si>
    <t>马秉仁</t>
  </si>
  <si>
    <t>马力</t>
  </si>
  <si>
    <t>马克选</t>
  </si>
  <si>
    <t>马有奴</t>
  </si>
  <si>
    <t>马凤喜</t>
  </si>
  <si>
    <t>马贵生</t>
  </si>
  <si>
    <t>马九子</t>
  </si>
  <si>
    <t>马双喜</t>
  </si>
  <si>
    <t>马五三</t>
  </si>
  <si>
    <t>马林俊</t>
  </si>
  <si>
    <t>马永清</t>
  </si>
  <si>
    <t>底满素</t>
  </si>
  <si>
    <t>马宁刚</t>
  </si>
  <si>
    <t>马存俊</t>
  </si>
  <si>
    <t>马付喜</t>
  </si>
  <si>
    <t>马兴业</t>
  </si>
  <si>
    <t>马喜红</t>
  </si>
  <si>
    <t>马凤山</t>
  </si>
  <si>
    <t>马海军</t>
  </si>
  <si>
    <t>马喜云</t>
  </si>
  <si>
    <t>马广军</t>
  </si>
  <si>
    <t>马麻南</t>
  </si>
  <si>
    <t>马志山</t>
  </si>
  <si>
    <t>于四一</t>
  </si>
  <si>
    <t>马春生</t>
  </si>
  <si>
    <t>马春发</t>
  </si>
  <si>
    <t>安新茸</t>
  </si>
  <si>
    <t>马忠礼</t>
  </si>
  <si>
    <t>马德仓</t>
  </si>
  <si>
    <t>马素福</t>
  </si>
  <si>
    <t>马春有</t>
  </si>
  <si>
    <t>马三福</t>
  </si>
  <si>
    <t>马清贵</t>
  </si>
  <si>
    <t>马义麻</t>
  </si>
  <si>
    <t>刘广学</t>
  </si>
  <si>
    <t>马荷花</t>
  </si>
  <si>
    <t>马木沙</t>
  </si>
  <si>
    <t>马而利</t>
  </si>
  <si>
    <t>马连梅</t>
  </si>
  <si>
    <t>刘广德</t>
  </si>
  <si>
    <t>吴万全</t>
  </si>
  <si>
    <t>马丑娃</t>
  </si>
  <si>
    <t>马建宏</t>
  </si>
  <si>
    <t>马克俭</t>
  </si>
  <si>
    <t>马万仓</t>
  </si>
  <si>
    <t>马生岐</t>
  </si>
  <si>
    <t>马尕必</t>
  </si>
  <si>
    <t>马什字</t>
  </si>
  <si>
    <t>马全</t>
  </si>
  <si>
    <t>马主麻</t>
  </si>
  <si>
    <t>马奴勒</t>
  </si>
  <si>
    <t>于旦胡</t>
  </si>
  <si>
    <t>于福全</t>
  </si>
  <si>
    <t>于五十</t>
  </si>
  <si>
    <t>马粉花</t>
  </si>
  <si>
    <t>马世红</t>
  </si>
  <si>
    <t>金米耐</t>
  </si>
  <si>
    <t>马晓军</t>
  </si>
  <si>
    <t>蔡世学</t>
  </si>
  <si>
    <t>马奴</t>
  </si>
  <si>
    <t>马红付</t>
  </si>
  <si>
    <t>马万兴</t>
  </si>
  <si>
    <t>底天明</t>
  </si>
  <si>
    <t>马义思</t>
  </si>
  <si>
    <t>禹俊</t>
  </si>
  <si>
    <t>丁仁虎</t>
  </si>
  <si>
    <t>金凤全</t>
  </si>
  <si>
    <t>马旭文</t>
  </si>
  <si>
    <t>马林宝</t>
  </si>
  <si>
    <t>杨保仓</t>
  </si>
  <si>
    <t>马卖哈</t>
  </si>
  <si>
    <t>马三学</t>
  </si>
  <si>
    <t>马月香</t>
  </si>
  <si>
    <t>马格达</t>
  </si>
  <si>
    <t>金四新</t>
  </si>
  <si>
    <t>马福顺</t>
  </si>
  <si>
    <t>马玲玲</t>
  </si>
  <si>
    <t>马来思</t>
  </si>
  <si>
    <t>马六一</t>
  </si>
  <si>
    <t>马文清</t>
  </si>
  <si>
    <t>马春俊</t>
  </si>
  <si>
    <t>马贵福</t>
  </si>
  <si>
    <t>马七七</t>
  </si>
  <si>
    <t>马五一</t>
  </si>
  <si>
    <t>于文有</t>
  </si>
  <si>
    <t>于鹰</t>
  </si>
  <si>
    <t>马红奎</t>
  </si>
  <si>
    <t>马文广</t>
  </si>
  <si>
    <t>王玉宝</t>
  </si>
  <si>
    <t>马伟</t>
  </si>
  <si>
    <t>马丽强</t>
  </si>
  <si>
    <t>马永杰</t>
  </si>
  <si>
    <t>马奴思</t>
  </si>
  <si>
    <t>马茸花</t>
  </si>
  <si>
    <t>马继红</t>
  </si>
  <si>
    <t>马春春</t>
  </si>
  <si>
    <t>于女女</t>
  </si>
  <si>
    <t>马五九</t>
  </si>
  <si>
    <t>马爱香</t>
  </si>
  <si>
    <t>马付全</t>
  </si>
  <si>
    <t>马金素</t>
  </si>
  <si>
    <t>伍来来</t>
  </si>
  <si>
    <t>王奎</t>
  </si>
  <si>
    <t>杨德有</t>
  </si>
  <si>
    <t>马六子</t>
  </si>
  <si>
    <t>马生科</t>
  </si>
  <si>
    <t>马杏花</t>
  </si>
  <si>
    <t>马旦旦</t>
  </si>
  <si>
    <t>马海亮</t>
  </si>
  <si>
    <t>兰福军</t>
  </si>
  <si>
    <t>马永华</t>
  </si>
  <si>
    <t>马关宝</t>
  </si>
  <si>
    <t>马旭东</t>
  </si>
  <si>
    <t>马万升</t>
  </si>
  <si>
    <t>马希满</t>
  </si>
  <si>
    <t>马文虎</t>
  </si>
  <si>
    <t>马春喜</t>
  </si>
  <si>
    <t>李德全</t>
  </si>
  <si>
    <t>马银东</t>
  </si>
  <si>
    <t>马哈山</t>
  </si>
  <si>
    <t>马开贵</t>
  </si>
  <si>
    <t>马万成</t>
  </si>
  <si>
    <t>马七十</t>
  </si>
  <si>
    <t>马拜克</t>
  </si>
  <si>
    <t>于广学</t>
  </si>
  <si>
    <t>马万金</t>
  </si>
  <si>
    <t>马三哈</t>
  </si>
  <si>
    <t>马菊香</t>
  </si>
  <si>
    <t>吴保良</t>
  </si>
  <si>
    <t>庙湾村一组</t>
  </si>
  <si>
    <t>马桂芳</t>
  </si>
  <si>
    <t>马志珍</t>
  </si>
  <si>
    <t>咸耀宗</t>
  </si>
  <si>
    <t>马志云</t>
  </si>
  <si>
    <t>马克勤</t>
  </si>
  <si>
    <t>马利民</t>
  </si>
  <si>
    <t>咸耀东</t>
  </si>
  <si>
    <t>咸永庆</t>
  </si>
  <si>
    <t>咸永军</t>
  </si>
  <si>
    <t>马太</t>
  </si>
  <si>
    <t>姬勇</t>
  </si>
  <si>
    <t>杨志贵</t>
  </si>
  <si>
    <t>张彩霞</t>
  </si>
  <si>
    <t>咸永芳</t>
  </si>
  <si>
    <t>18195481803</t>
  </si>
  <si>
    <t>庙湾村二组</t>
  </si>
  <si>
    <t>马建德</t>
  </si>
  <si>
    <t>马炳仁</t>
  </si>
  <si>
    <t>马彦龙</t>
  </si>
  <si>
    <t>马虎林</t>
  </si>
  <si>
    <t>田苏兰</t>
  </si>
  <si>
    <t>马建国</t>
  </si>
  <si>
    <t>王龙</t>
  </si>
  <si>
    <t>马佰存</t>
  </si>
  <si>
    <t>马志德</t>
  </si>
  <si>
    <t>马文彬</t>
  </si>
  <si>
    <t>田志林</t>
  </si>
  <si>
    <t>田志平</t>
  </si>
  <si>
    <t>马双全</t>
  </si>
  <si>
    <t>马永祥</t>
  </si>
  <si>
    <t>马守功</t>
  </si>
  <si>
    <t>咸四花</t>
  </si>
  <si>
    <t>马本连</t>
  </si>
  <si>
    <t>马廷瑞</t>
  </si>
  <si>
    <t>庙湾村三组</t>
  </si>
  <si>
    <t>马百润</t>
  </si>
  <si>
    <t>马金良</t>
  </si>
  <si>
    <t>马义兰</t>
  </si>
  <si>
    <t>马玉成</t>
  </si>
  <si>
    <t>马福虎</t>
  </si>
  <si>
    <t>庙湾村四组</t>
  </si>
  <si>
    <t>禹水保</t>
  </si>
  <si>
    <t>马俊国</t>
  </si>
  <si>
    <t>马志清</t>
  </si>
  <si>
    <t>马俊福</t>
  </si>
  <si>
    <t>马宝明</t>
  </si>
  <si>
    <t>马存新</t>
  </si>
  <si>
    <t>田文华</t>
  </si>
  <si>
    <t>田有明</t>
  </si>
  <si>
    <t>惠秀英</t>
  </si>
  <si>
    <t>鄢秀花</t>
  </si>
  <si>
    <t>18152587576</t>
  </si>
  <si>
    <t>田志杰</t>
  </si>
  <si>
    <t>15379622218</t>
  </si>
  <si>
    <t>马荣西</t>
  </si>
  <si>
    <t>18195427858</t>
  </si>
  <si>
    <t>17795451173</t>
  </si>
  <si>
    <t>禹发财</t>
  </si>
  <si>
    <t>13995442814</t>
  </si>
  <si>
    <t>店堡村一组</t>
  </si>
  <si>
    <t>杨生林</t>
  </si>
  <si>
    <t>马兴国</t>
  </si>
  <si>
    <t>马福贵</t>
  </si>
  <si>
    <t>杨国峰</t>
  </si>
  <si>
    <t>马维兴</t>
  </si>
  <si>
    <t>杨者痳</t>
  </si>
  <si>
    <t>王尚林</t>
  </si>
  <si>
    <t>王尚贵</t>
  </si>
  <si>
    <t>杨玉明</t>
  </si>
  <si>
    <t>杨保祥</t>
  </si>
  <si>
    <t>杨生全</t>
  </si>
  <si>
    <t>马金元</t>
  </si>
  <si>
    <t>王哈山</t>
  </si>
  <si>
    <t>杨保德</t>
  </si>
  <si>
    <t>杨平思</t>
  </si>
  <si>
    <t>杨存义</t>
  </si>
  <si>
    <t>马满玉</t>
  </si>
  <si>
    <t>马存福</t>
  </si>
  <si>
    <t>马兴文</t>
  </si>
  <si>
    <t>店堡村二组</t>
  </si>
  <si>
    <t>杨吉清</t>
  </si>
  <si>
    <t>杨俩哈</t>
  </si>
  <si>
    <t>杨国福</t>
  </si>
  <si>
    <t>杨吉有</t>
  </si>
  <si>
    <t>马木</t>
  </si>
  <si>
    <t>杨国英</t>
  </si>
  <si>
    <t>杨尔利</t>
  </si>
  <si>
    <t>杨建成</t>
  </si>
  <si>
    <t>杨汉坤</t>
  </si>
  <si>
    <t>杨建平</t>
  </si>
  <si>
    <t>杨有苏</t>
  </si>
  <si>
    <t>杨志勇</t>
  </si>
  <si>
    <t>杨虎雄</t>
  </si>
  <si>
    <t>杨义麻</t>
  </si>
  <si>
    <t>杨文学</t>
  </si>
  <si>
    <t>杨志林</t>
  </si>
  <si>
    <t>杨龙</t>
  </si>
  <si>
    <t>杨海明</t>
  </si>
  <si>
    <t>店堡村三组</t>
  </si>
  <si>
    <t>王生保</t>
  </si>
  <si>
    <t>马成有</t>
  </si>
  <si>
    <t>鄢生成</t>
  </si>
  <si>
    <t>马忠华</t>
  </si>
  <si>
    <t>马存林</t>
  </si>
  <si>
    <t>马金堂</t>
  </si>
  <si>
    <t>马瑞思</t>
  </si>
  <si>
    <t>李文东</t>
  </si>
  <si>
    <t>李金虎</t>
  </si>
  <si>
    <t>马金贵</t>
  </si>
  <si>
    <t>王九旦</t>
  </si>
  <si>
    <t>李发祥</t>
  </si>
  <si>
    <t>马成虎</t>
  </si>
  <si>
    <t>李发虎</t>
  </si>
  <si>
    <t>马明元</t>
  </si>
  <si>
    <t>马明清</t>
  </si>
  <si>
    <t>苏牡丹</t>
  </si>
  <si>
    <t>马有不</t>
  </si>
  <si>
    <t>马占海</t>
  </si>
  <si>
    <t>丁继祥</t>
  </si>
  <si>
    <t>李金保</t>
  </si>
  <si>
    <t>李志良</t>
  </si>
  <si>
    <t>店堡村四组</t>
  </si>
  <si>
    <t>马向平</t>
  </si>
  <si>
    <t>王力元</t>
  </si>
  <si>
    <t>王力明</t>
  </si>
  <si>
    <t>马玉宝</t>
  </si>
  <si>
    <t>马德海</t>
  </si>
  <si>
    <t>蔡全成</t>
  </si>
  <si>
    <t>糟正忠</t>
  </si>
  <si>
    <t>糟占财</t>
  </si>
  <si>
    <t>马海成</t>
  </si>
  <si>
    <t>李彦成</t>
  </si>
  <si>
    <t>马向贤</t>
  </si>
  <si>
    <t>王军</t>
  </si>
  <si>
    <t>糟占虎</t>
  </si>
  <si>
    <t>李克明</t>
  </si>
  <si>
    <t>王军武</t>
  </si>
  <si>
    <t>王军平</t>
  </si>
  <si>
    <t>马八虎</t>
  </si>
  <si>
    <t>马启富</t>
  </si>
  <si>
    <t>李德保</t>
  </si>
  <si>
    <t>糟俊生</t>
  </si>
  <si>
    <t>李 强</t>
  </si>
  <si>
    <t>糟占明</t>
  </si>
  <si>
    <t>马利目</t>
  </si>
  <si>
    <t>马志成</t>
  </si>
  <si>
    <t>马向荣</t>
  </si>
  <si>
    <t>店堡村五组</t>
  </si>
  <si>
    <t>李生虎</t>
  </si>
  <si>
    <t>李贵祥</t>
  </si>
  <si>
    <t>强  宝</t>
  </si>
  <si>
    <t>强国瑞</t>
  </si>
  <si>
    <t>强卓伟</t>
  </si>
  <si>
    <t>强旭东</t>
  </si>
  <si>
    <t>杨万荣</t>
  </si>
  <si>
    <t>强国柱</t>
  </si>
  <si>
    <t>李贵娃</t>
  </si>
  <si>
    <t>马金有</t>
  </si>
  <si>
    <t>店堡村六组</t>
  </si>
  <si>
    <t>马福德</t>
  </si>
  <si>
    <t>马金忠</t>
  </si>
  <si>
    <t>海尚荣</t>
  </si>
  <si>
    <t>马三十</t>
  </si>
  <si>
    <t>喜六七</t>
  </si>
  <si>
    <t>喜主麻</t>
  </si>
  <si>
    <t>马金虎</t>
  </si>
  <si>
    <t>喜占有</t>
  </si>
  <si>
    <t>马金红</t>
  </si>
  <si>
    <t>喜存有</t>
  </si>
  <si>
    <t>马万虎</t>
  </si>
  <si>
    <t>胜利村一组</t>
  </si>
  <si>
    <t>李占德</t>
  </si>
  <si>
    <t>李广学</t>
  </si>
  <si>
    <t>喜占龙</t>
  </si>
  <si>
    <t>于春芳</t>
  </si>
  <si>
    <t>李占生</t>
  </si>
  <si>
    <t>李志学</t>
  </si>
  <si>
    <t>李小会</t>
  </si>
  <si>
    <t>李广素</t>
  </si>
  <si>
    <t>喜进仓</t>
  </si>
  <si>
    <t>海金莲</t>
  </si>
  <si>
    <t>马良宝</t>
  </si>
  <si>
    <t>喜占成</t>
  </si>
  <si>
    <t>喜进昌</t>
  </si>
  <si>
    <t>马秀明</t>
  </si>
  <si>
    <t>胜利村二组</t>
  </si>
  <si>
    <t>海哈毕</t>
  </si>
  <si>
    <t>胜利村三组</t>
  </si>
  <si>
    <t>吴金有</t>
  </si>
  <si>
    <t>吴文才</t>
  </si>
  <si>
    <t>吴福全</t>
  </si>
  <si>
    <t>吴小伟</t>
  </si>
  <si>
    <t>吴福堂</t>
  </si>
  <si>
    <t>吴文虎</t>
  </si>
  <si>
    <t>吴艾德</t>
  </si>
  <si>
    <t>马玉莲</t>
  </si>
  <si>
    <t>喜保平</t>
  </si>
  <si>
    <t>吴文学</t>
  </si>
  <si>
    <t xml:space="preserve">马而沙 </t>
  </si>
  <si>
    <t>糟三娃</t>
  </si>
  <si>
    <t>吴七五</t>
  </si>
  <si>
    <t>马正始</t>
  </si>
  <si>
    <t>海占请</t>
  </si>
  <si>
    <t>于五九</t>
  </si>
  <si>
    <t>吴有奴</t>
  </si>
  <si>
    <t>吴文珍</t>
  </si>
  <si>
    <t>喜进忠</t>
  </si>
  <si>
    <t>喜占山</t>
  </si>
  <si>
    <t>李四宝</t>
  </si>
  <si>
    <t>冶爱花</t>
  </si>
  <si>
    <t>下胭村一组</t>
  </si>
  <si>
    <t>马世全</t>
  </si>
  <si>
    <t>马继忠</t>
  </si>
  <si>
    <t>白存福</t>
  </si>
  <si>
    <t>田金仓</t>
  </si>
  <si>
    <t>马正华</t>
  </si>
  <si>
    <t>马玉虎</t>
  </si>
  <si>
    <t>马宝平</t>
  </si>
  <si>
    <t>白玉仓</t>
  </si>
  <si>
    <t>马秀珍</t>
  </si>
  <si>
    <t>马玉明</t>
  </si>
  <si>
    <t>马长贵</t>
  </si>
  <si>
    <t>马兆仓</t>
  </si>
  <si>
    <t>高玉虎</t>
  </si>
  <si>
    <t>杨香子</t>
  </si>
  <si>
    <t>13649575846</t>
  </si>
  <si>
    <t>下胭村二组</t>
  </si>
  <si>
    <t>马军峰</t>
  </si>
  <si>
    <t>马志贵</t>
  </si>
  <si>
    <t>马志东</t>
  </si>
  <si>
    <t>马平虎</t>
  </si>
  <si>
    <t>马进有</t>
  </si>
  <si>
    <t>马志兴</t>
  </si>
  <si>
    <t>马桂梅</t>
  </si>
  <si>
    <t>马  宁</t>
  </si>
  <si>
    <t>马  岳</t>
  </si>
  <si>
    <t>马  峰</t>
  </si>
  <si>
    <t>马秀华</t>
  </si>
  <si>
    <t>马志国</t>
  </si>
  <si>
    <t>马海叶</t>
  </si>
  <si>
    <t>下胭村三组</t>
  </si>
  <si>
    <t>马福有</t>
  </si>
  <si>
    <t>马兴仓</t>
  </si>
  <si>
    <t>马文明</t>
  </si>
  <si>
    <t>马宝强</t>
  </si>
  <si>
    <t>马宝仓</t>
  </si>
  <si>
    <t>马保全</t>
  </si>
  <si>
    <t>白志良</t>
  </si>
  <si>
    <t>马玉芳</t>
  </si>
  <si>
    <t>李  刚</t>
  </si>
  <si>
    <t>马良贵</t>
  </si>
  <si>
    <t>马玉林</t>
  </si>
  <si>
    <t>15109618327</t>
  </si>
  <si>
    <t>马旭阳</t>
  </si>
  <si>
    <t>李彦华</t>
  </si>
  <si>
    <t>华兴村一组</t>
  </si>
  <si>
    <t>田麻胡</t>
  </si>
  <si>
    <t>张志红</t>
  </si>
  <si>
    <t>杨小红</t>
  </si>
  <si>
    <t>田发平</t>
  </si>
  <si>
    <t>牛义明</t>
  </si>
  <si>
    <t>张引路</t>
  </si>
  <si>
    <t>田峰</t>
  </si>
  <si>
    <t>马三梅</t>
  </si>
  <si>
    <t>张由布</t>
  </si>
  <si>
    <t>张小平</t>
  </si>
  <si>
    <t>华兴村二组</t>
  </si>
  <si>
    <t>杨三女</t>
  </si>
  <si>
    <t>马占基</t>
  </si>
  <si>
    <t>张风林</t>
  </si>
  <si>
    <t>咸国杰</t>
  </si>
  <si>
    <t>张金全</t>
  </si>
  <si>
    <t>马叶古</t>
  </si>
  <si>
    <t>王艳平</t>
  </si>
  <si>
    <t>咸马元</t>
  </si>
  <si>
    <t>张瑞忠</t>
  </si>
  <si>
    <t>张正华</t>
  </si>
  <si>
    <t>华兴村三组</t>
  </si>
  <si>
    <t>马文成</t>
  </si>
  <si>
    <t>白占忠</t>
  </si>
  <si>
    <t>马文忠</t>
  </si>
  <si>
    <t>马有林</t>
  </si>
  <si>
    <t>马正元</t>
  </si>
  <si>
    <t>白明得</t>
  </si>
  <si>
    <t>白明亮</t>
  </si>
  <si>
    <t>马舍旦</t>
  </si>
  <si>
    <t>高万林</t>
  </si>
  <si>
    <t>马玉琴</t>
  </si>
  <si>
    <t>张梅兰</t>
  </si>
  <si>
    <t>马白花</t>
  </si>
  <si>
    <t>华兴村四组</t>
  </si>
  <si>
    <t>马盼舍</t>
  </si>
  <si>
    <t>马俊祥</t>
  </si>
  <si>
    <t>马玉样</t>
  </si>
  <si>
    <t>18095421524</t>
  </si>
  <si>
    <t>咸文有</t>
  </si>
  <si>
    <t>白麻南</t>
  </si>
  <si>
    <t>咸德杰</t>
  </si>
  <si>
    <t>白志荣</t>
  </si>
  <si>
    <t>马耀祥</t>
  </si>
  <si>
    <t>咸德英</t>
  </si>
  <si>
    <t>咸德斌</t>
  </si>
  <si>
    <t>咸德隆</t>
  </si>
  <si>
    <t>红土村一组</t>
  </si>
  <si>
    <t>杨兴明</t>
  </si>
  <si>
    <t>杨  鱼</t>
  </si>
  <si>
    <t>禹顺仓</t>
  </si>
  <si>
    <t>杨宝全</t>
  </si>
  <si>
    <t>安贵明</t>
  </si>
  <si>
    <t>何尔利</t>
  </si>
  <si>
    <t>安林贵</t>
  </si>
  <si>
    <t>顾明亮</t>
  </si>
  <si>
    <t>禹东升</t>
  </si>
  <si>
    <t>顾丙清</t>
  </si>
  <si>
    <t>顾宝仓</t>
  </si>
  <si>
    <t>顾存宝</t>
  </si>
  <si>
    <t>杨哈客</t>
  </si>
  <si>
    <t>禹六存</t>
  </si>
  <si>
    <t>姚存俊</t>
  </si>
  <si>
    <t>杨德林</t>
  </si>
  <si>
    <t>17795424335</t>
  </si>
  <si>
    <t>安文俊</t>
  </si>
  <si>
    <t>禹五十</t>
  </si>
  <si>
    <t>杨彦虎</t>
  </si>
  <si>
    <t>姚龙龙</t>
  </si>
  <si>
    <t>禹儿利</t>
  </si>
  <si>
    <t>杨清杰</t>
  </si>
  <si>
    <t>杨清明</t>
  </si>
  <si>
    <t>顾炳兴</t>
  </si>
  <si>
    <t>杨哈买</t>
  </si>
  <si>
    <t>禹存俊</t>
  </si>
  <si>
    <t>李散曼</t>
  </si>
  <si>
    <t>安七四</t>
  </si>
  <si>
    <t>红土村二组</t>
  </si>
  <si>
    <t>马存广</t>
  </si>
  <si>
    <t>杨成军</t>
  </si>
  <si>
    <t>杨主麻</t>
  </si>
  <si>
    <t>马十全</t>
  </si>
  <si>
    <t>杨志伍</t>
  </si>
  <si>
    <t>马九全</t>
  </si>
  <si>
    <t>马锋贵</t>
  </si>
  <si>
    <t>马彦华</t>
  </si>
  <si>
    <t>杨宝仓</t>
  </si>
  <si>
    <t>马兵兵</t>
  </si>
  <si>
    <t>马有刚</t>
  </si>
  <si>
    <t>杨宝存</t>
  </si>
  <si>
    <t>杨占川</t>
  </si>
  <si>
    <t>杨志智</t>
  </si>
  <si>
    <t>马存付</t>
  </si>
  <si>
    <t>杨志杰</t>
  </si>
  <si>
    <t>杨小宝</t>
  </si>
  <si>
    <t>杨志仁</t>
  </si>
  <si>
    <t>马叶叶</t>
  </si>
  <si>
    <t>杨成虎</t>
  </si>
  <si>
    <t>马小强</t>
  </si>
  <si>
    <t>杨  成</t>
  </si>
  <si>
    <t>杨志英</t>
  </si>
  <si>
    <t>于义思</t>
  </si>
  <si>
    <t>马小龙</t>
  </si>
  <si>
    <t>于小军</t>
  </si>
  <si>
    <t>马成彪</t>
  </si>
  <si>
    <t>杨木沙</t>
  </si>
  <si>
    <t>马俊华</t>
  </si>
  <si>
    <t>马彦红</t>
  </si>
  <si>
    <t>马彦学</t>
  </si>
  <si>
    <t>于儿利</t>
  </si>
  <si>
    <t>杨志义</t>
  </si>
  <si>
    <t>杨宝宝</t>
  </si>
  <si>
    <t>杨宝红</t>
  </si>
  <si>
    <t>于条儿</t>
  </si>
  <si>
    <t>于志有</t>
  </si>
  <si>
    <t>马者不</t>
  </si>
  <si>
    <t>马进成</t>
  </si>
  <si>
    <t>马风金</t>
  </si>
  <si>
    <t>赵锁连</t>
  </si>
  <si>
    <t>杨双花</t>
  </si>
  <si>
    <t>马建忠</t>
  </si>
  <si>
    <t>马存香</t>
  </si>
  <si>
    <t>红土村三组</t>
  </si>
  <si>
    <t>17752347642</t>
  </si>
  <si>
    <t>马万华</t>
  </si>
  <si>
    <t>杨付生</t>
  </si>
  <si>
    <t>马全宝</t>
  </si>
  <si>
    <t>马红生</t>
  </si>
  <si>
    <t>马有成</t>
  </si>
  <si>
    <t>马岁旦</t>
  </si>
  <si>
    <t>马万林</t>
  </si>
  <si>
    <t>马  勇</t>
  </si>
  <si>
    <t>马有福</t>
  </si>
  <si>
    <t>马存兴</t>
  </si>
  <si>
    <t>马宝红</t>
  </si>
  <si>
    <t>马存兰</t>
  </si>
  <si>
    <t>杨七山</t>
  </si>
  <si>
    <t>马晓宏</t>
  </si>
  <si>
    <t>马玲女</t>
  </si>
  <si>
    <t>马俊娃</t>
  </si>
  <si>
    <t>姚贵生</t>
  </si>
  <si>
    <t>上胭村三组</t>
  </si>
  <si>
    <t>杨岳强</t>
  </si>
  <si>
    <t>上胭村二组</t>
  </si>
  <si>
    <t>马成宝</t>
  </si>
  <si>
    <t>马正明</t>
  </si>
  <si>
    <t>马正林</t>
  </si>
  <si>
    <t>上胭村一组</t>
  </si>
  <si>
    <t>马彩琴</t>
  </si>
  <si>
    <t>马存刚</t>
  </si>
  <si>
    <t>杨存福</t>
  </si>
  <si>
    <t>马玉海</t>
  </si>
  <si>
    <t>张勇祥</t>
  </si>
  <si>
    <t>马佰全</t>
  </si>
  <si>
    <t>杨志成</t>
  </si>
  <si>
    <t>杨文太</t>
  </si>
  <si>
    <t>马正红</t>
  </si>
  <si>
    <t>于秋莲</t>
  </si>
  <si>
    <t>15209544206</t>
  </si>
  <si>
    <t>马金明</t>
  </si>
  <si>
    <t>18152546325</t>
  </si>
  <si>
    <t>马正海</t>
  </si>
  <si>
    <t>18709547137</t>
  </si>
  <si>
    <t>马成强</t>
  </si>
  <si>
    <t>13639545187</t>
  </si>
  <si>
    <t>马  浩</t>
  </si>
  <si>
    <t>马而沙</t>
  </si>
  <si>
    <t>总计</t>
  </si>
  <si>
    <r>
      <rPr>
        <sz val="12"/>
        <rFont val="宋体"/>
        <charset val="134"/>
      </rPr>
      <t>74</t>
    </r>
    <r>
      <rPr>
        <sz val="12"/>
        <rFont val="宋体"/>
        <charset val="134"/>
      </rPr>
      <t>2</t>
    </r>
    <r>
      <rPr>
        <sz val="12"/>
        <rFont val="宋体"/>
        <charset val="134"/>
      </rPr>
      <t>户</t>
    </r>
  </si>
  <si>
    <t>泾源县2019年青贮地膜、玉米种子发放花名册（建档立卡户）</t>
  </si>
  <si>
    <t>马国成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</si>
  <si>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5109695841</t>
    </r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</si>
  <si>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7795447719</t>
    </r>
  </si>
  <si>
    <t>马国良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</si>
  <si>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5809599545</t>
    </r>
  </si>
  <si>
    <t>马桂生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</si>
  <si>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8095432870</t>
    </r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</si>
  <si>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8709545112</t>
    </r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</si>
  <si>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8152557160</t>
    </r>
  </si>
  <si>
    <t>马克伟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</si>
  <si>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5109646795</t>
    </r>
  </si>
  <si>
    <t>马月英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</si>
  <si>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5309544927</t>
    </r>
  </si>
  <si>
    <t>马志荣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</si>
  <si>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5009546427</t>
    </r>
  </si>
  <si>
    <t>马迁云</t>
  </si>
  <si>
    <t>15379663549</t>
  </si>
  <si>
    <t>马蛇蛇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</si>
  <si>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5086471863</t>
    </r>
  </si>
  <si>
    <t>马生明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</si>
  <si>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4709665063</t>
    </r>
  </si>
  <si>
    <t>马瑞福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</si>
  <si>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7711865324</t>
    </r>
  </si>
  <si>
    <t>马红梅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</si>
  <si>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3709542294</t>
    </r>
  </si>
  <si>
    <t>马志琦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</si>
  <si>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5909545132</t>
    </r>
  </si>
  <si>
    <t>马  琦</t>
  </si>
  <si>
    <t>张治云</t>
  </si>
  <si>
    <t>马长科</t>
  </si>
  <si>
    <t>马盖子</t>
  </si>
  <si>
    <t>马志华</t>
  </si>
  <si>
    <t>马治学</t>
  </si>
  <si>
    <t>马畔什</t>
  </si>
  <si>
    <t>马青学</t>
  </si>
  <si>
    <t>马志刚</t>
  </si>
  <si>
    <t>马喜军</t>
  </si>
  <si>
    <t>马目沙</t>
  </si>
  <si>
    <t>马志伟</t>
  </si>
  <si>
    <t>马宝生</t>
  </si>
  <si>
    <t>马金生</t>
  </si>
  <si>
    <t>马府智</t>
  </si>
  <si>
    <t>马志发</t>
  </si>
  <si>
    <t>马建兵</t>
  </si>
  <si>
    <t>高者不</t>
  </si>
  <si>
    <t>马存义</t>
  </si>
  <si>
    <t>马东林</t>
  </si>
  <si>
    <t>李保华</t>
  </si>
  <si>
    <t>马占华</t>
  </si>
  <si>
    <t>马学清</t>
  </si>
  <si>
    <t>马志会</t>
  </si>
  <si>
    <t>马东平</t>
  </si>
  <si>
    <t>咸福海</t>
  </si>
  <si>
    <t>杨也故</t>
  </si>
  <si>
    <t>杨三全</t>
  </si>
  <si>
    <t>杨哈山</t>
  </si>
  <si>
    <t>李玉梅</t>
  </si>
  <si>
    <t>18095430130</t>
  </si>
  <si>
    <t>赵桂香</t>
  </si>
  <si>
    <t>咸宝仓</t>
  </si>
  <si>
    <t>咸玉林</t>
  </si>
  <si>
    <t>15719549145</t>
  </si>
  <si>
    <t>咸三虎</t>
  </si>
  <si>
    <t>咸宝林</t>
  </si>
  <si>
    <t>向阳村五组</t>
  </si>
  <si>
    <t>金主麻</t>
  </si>
  <si>
    <t>马军民</t>
  </si>
  <si>
    <t>咸耀华</t>
  </si>
  <si>
    <t>马德荣</t>
  </si>
  <si>
    <t>杨虎娃</t>
  </si>
  <si>
    <t>咸宝军</t>
  </si>
  <si>
    <t>苏文武</t>
  </si>
  <si>
    <t>谭金贵</t>
  </si>
  <si>
    <t>马军荣</t>
  </si>
  <si>
    <t>余俊礼</t>
  </si>
  <si>
    <t>余存莲</t>
  </si>
  <si>
    <t>马宝华</t>
  </si>
  <si>
    <t>金俊录</t>
  </si>
  <si>
    <t>金俊宏</t>
  </si>
  <si>
    <t>马尔利</t>
  </si>
  <si>
    <t>李六一</t>
  </si>
  <si>
    <t>李万仓</t>
  </si>
  <si>
    <t>马伍八</t>
  </si>
  <si>
    <t>马九九</t>
  </si>
  <si>
    <t>马广红</t>
  </si>
  <si>
    <t>马奎</t>
  </si>
  <si>
    <t>马麦成</t>
  </si>
  <si>
    <t>马明升</t>
  </si>
  <si>
    <t>马长银</t>
  </si>
  <si>
    <t>马长德</t>
  </si>
  <si>
    <t>18195479317</t>
  </si>
  <si>
    <t>马保忠</t>
  </si>
  <si>
    <t>15825344370</t>
  </si>
  <si>
    <t>马立云</t>
  </si>
  <si>
    <t>马贵宝</t>
  </si>
  <si>
    <t>李四娃</t>
  </si>
  <si>
    <t>马长春</t>
  </si>
  <si>
    <t>马天喜</t>
  </si>
  <si>
    <t>王双花</t>
  </si>
  <si>
    <t>马德财</t>
  </si>
  <si>
    <t>伍菊花</t>
  </si>
  <si>
    <t>马老吾</t>
  </si>
  <si>
    <t>马奴哈</t>
  </si>
  <si>
    <t>马五十</t>
  </si>
  <si>
    <t>马哈子</t>
  </si>
  <si>
    <t>马五亮</t>
  </si>
  <si>
    <t>马思亮</t>
  </si>
  <si>
    <t>马天德</t>
  </si>
  <si>
    <t>马广全</t>
  </si>
  <si>
    <t>马进财</t>
  </si>
  <si>
    <t>马凌保</t>
  </si>
  <si>
    <t>马小珍</t>
  </si>
  <si>
    <t>马德成</t>
  </si>
  <si>
    <t>马八牛</t>
  </si>
  <si>
    <t>马明亮</t>
  </si>
  <si>
    <t>马全亮</t>
  </si>
  <si>
    <t>李有素</t>
  </si>
  <si>
    <t>马万财</t>
  </si>
  <si>
    <t>马关清</t>
  </si>
  <si>
    <t>赵大吾</t>
  </si>
  <si>
    <t>马德升</t>
  </si>
  <si>
    <t>马海俊</t>
  </si>
  <si>
    <t>马英杰</t>
  </si>
  <si>
    <t>马红兴</t>
  </si>
  <si>
    <t>马有财</t>
  </si>
  <si>
    <t>马义哈</t>
  </si>
  <si>
    <t>马兰香</t>
  </si>
  <si>
    <t>马广明</t>
  </si>
  <si>
    <t>张玉红</t>
  </si>
  <si>
    <t>马小银</t>
  </si>
  <si>
    <t>马三俊</t>
  </si>
  <si>
    <t>马金奎</t>
  </si>
  <si>
    <t>马秉治</t>
  </si>
  <si>
    <t>马春虎</t>
  </si>
  <si>
    <t>马克芳</t>
  </si>
  <si>
    <t>铁英梅</t>
  </si>
  <si>
    <t>赫慧霞</t>
  </si>
  <si>
    <t>马金金</t>
  </si>
  <si>
    <t>马香莲</t>
  </si>
  <si>
    <t>马桂明</t>
  </si>
  <si>
    <t>马玉风</t>
  </si>
  <si>
    <t>马生俊</t>
  </si>
  <si>
    <t>伍淑珍</t>
  </si>
  <si>
    <t>马金广</t>
  </si>
  <si>
    <t>马伍一</t>
  </si>
  <si>
    <t>丁元生</t>
  </si>
  <si>
    <t>李万贵</t>
  </si>
  <si>
    <t>王爱萍</t>
  </si>
  <si>
    <t>马存玉</t>
  </si>
  <si>
    <t>马建强</t>
  </si>
  <si>
    <t>于哈山</t>
  </si>
  <si>
    <t>余万有</t>
  </si>
  <si>
    <t>安付升</t>
  </si>
  <si>
    <t>马满仓</t>
  </si>
  <si>
    <t>吴万贵</t>
  </si>
  <si>
    <t>马苍娃</t>
  </si>
  <si>
    <t>蔡伍子</t>
  </si>
  <si>
    <t>禹福全</t>
  </si>
  <si>
    <t>马万全</t>
  </si>
  <si>
    <t>杨林俊</t>
  </si>
  <si>
    <t>李四保</t>
  </si>
  <si>
    <t>马有十</t>
  </si>
  <si>
    <t>马田</t>
  </si>
  <si>
    <t>马林娃</t>
  </si>
  <si>
    <t>马小芳</t>
  </si>
  <si>
    <t>览生叶</t>
  </si>
  <si>
    <t>马七虎</t>
  </si>
  <si>
    <t>马德英</t>
  </si>
  <si>
    <t>白永强</t>
  </si>
  <si>
    <t>马德祥</t>
  </si>
  <si>
    <t>马志良</t>
  </si>
  <si>
    <t>白鹏</t>
  </si>
  <si>
    <t>马贵章</t>
  </si>
  <si>
    <t>马有德</t>
  </si>
  <si>
    <t>马银虎</t>
  </si>
  <si>
    <t>马建荣</t>
  </si>
  <si>
    <t>王文成</t>
  </si>
  <si>
    <t>马付安</t>
  </si>
  <si>
    <t>田玉华</t>
  </si>
  <si>
    <t>马虎军</t>
  </si>
  <si>
    <t>张金莲</t>
  </si>
  <si>
    <t>马建林</t>
  </si>
  <si>
    <t>马保祥</t>
  </si>
  <si>
    <t>13409541346</t>
  </si>
  <si>
    <t>马清有</t>
  </si>
  <si>
    <t>14709541097</t>
  </si>
  <si>
    <t>马都舍</t>
  </si>
  <si>
    <t>17709593805</t>
  </si>
  <si>
    <t>马玉杰</t>
  </si>
  <si>
    <t>189995042481</t>
  </si>
  <si>
    <t>马俊生</t>
  </si>
  <si>
    <t xml:space="preserve">17795469910 </t>
  </si>
  <si>
    <t>马百万</t>
  </si>
  <si>
    <t>禹水成</t>
  </si>
  <si>
    <t>马明全</t>
  </si>
  <si>
    <t>马建业</t>
  </si>
  <si>
    <t>马万保</t>
  </si>
  <si>
    <t>马云得</t>
  </si>
  <si>
    <t>马全德</t>
  </si>
  <si>
    <t>马小林</t>
  </si>
  <si>
    <t>13259515938</t>
  </si>
  <si>
    <t>马力全</t>
  </si>
  <si>
    <t>18195479133</t>
  </si>
  <si>
    <t>杨保林</t>
  </si>
  <si>
    <t>马金全</t>
  </si>
  <si>
    <t>杨六十</t>
  </si>
  <si>
    <t>杨保明</t>
  </si>
  <si>
    <t>马正义</t>
  </si>
  <si>
    <t>杨木哈</t>
  </si>
  <si>
    <t>杨建德</t>
  </si>
  <si>
    <t>杨金龙</t>
  </si>
  <si>
    <t>杨风莲</t>
  </si>
  <si>
    <t>王金花</t>
  </si>
  <si>
    <t>杨维莲</t>
  </si>
  <si>
    <t>杨德山</t>
  </si>
  <si>
    <t>马平花</t>
  </si>
  <si>
    <t>杨虎林</t>
  </si>
  <si>
    <t>杨建国</t>
  </si>
  <si>
    <t>杨虎山</t>
  </si>
  <si>
    <t>马常义</t>
  </si>
  <si>
    <t>马热哈曼</t>
  </si>
  <si>
    <t>李麻</t>
  </si>
  <si>
    <t>马阿旦</t>
  </si>
  <si>
    <t>马文吾</t>
  </si>
  <si>
    <t>马国栋</t>
  </si>
  <si>
    <t>马什生</t>
  </si>
  <si>
    <t>王俊仁</t>
  </si>
  <si>
    <t>李耀龙</t>
  </si>
  <si>
    <t>王有华</t>
  </si>
  <si>
    <t>王长宝</t>
  </si>
  <si>
    <t>白宝俊</t>
  </si>
  <si>
    <t>杨帆</t>
  </si>
  <si>
    <t>李存生</t>
  </si>
  <si>
    <t>李彦清</t>
  </si>
  <si>
    <t>李海成</t>
  </si>
  <si>
    <t>杨六十四</t>
  </si>
  <si>
    <t>杨万义</t>
  </si>
  <si>
    <t>李光辉</t>
  </si>
  <si>
    <t>强国保</t>
  </si>
  <si>
    <t>白有智</t>
  </si>
  <si>
    <t>杨新龙</t>
  </si>
  <si>
    <t>马金秀</t>
  </si>
  <si>
    <t>姬秀莲</t>
  </si>
  <si>
    <t>马金龙</t>
  </si>
  <si>
    <t>于长生</t>
  </si>
  <si>
    <t>马占德</t>
  </si>
  <si>
    <t>丁宝宝</t>
  </si>
  <si>
    <t>海存福</t>
  </si>
  <si>
    <t>喜小成</t>
  </si>
  <si>
    <t>海拜克</t>
  </si>
  <si>
    <t>吴保平</t>
  </si>
  <si>
    <t>马德保</t>
  </si>
  <si>
    <t>马有升</t>
  </si>
  <si>
    <t>马宁宁</t>
  </si>
  <si>
    <t>李文学</t>
  </si>
  <si>
    <t>马秀选</t>
  </si>
  <si>
    <t>糟五四</t>
  </si>
  <si>
    <t>马赛买</t>
  </si>
  <si>
    <t>吴保得</t>
  </si>
  <si>
    <t>李双成</t>
  </si>
  <si>
    <t>18195459741</t>
  </si>
  <si>
    <t>冶金平</t>
  </si>
  <si>
    <t>喜银生</t>
  </si>
  <si>
    <t>马长寿</t>
  </si>
  <si>
    <t>马志忠</t>
  </si>
  <si>
    <t>马伟恩</t>
  </si>
  <si>
    <t>马小东</t>
  </si>
  <si>
    <t>马有什</t>
  </si>
  <si>
    <t>白生龙</t>
  </si>
  <si>
    <t>马世财</t>
  </si>
  <si>
    <t>马志龙</t>
  </si>
  <si>
    <t>马平贵</t>
  </si>
  <si>
    <t>马江华</t>
  </si>
  <si>
    <t>马进仓</t>
  </si>
  <si>
    <t>马国宝</t>
  </si>
  <si>
    <t>马志福</t>
  </si>
  <si>
    <t>马  瑞</t>
  </si>
  <si>
    <t>马存良</t>
  </si>
  <si>
    <t>马伯禄</t>
  </si>
  <si>
    <t>李爱莲</t>
  </si>
  <si>
    <t>马国玺</t>
  </si>
  <si>
    <t>18195416708</t>
  </si>
  <si>
    <t>马忠成</t>
  </si>
  <si>
    <t>马保德</t>
  </si>
  <si>
    <t>马海生</t>
  </si>
  <si>
    <t>马志英</t>
  </si>
  <si>
    <t>马永贵</t>
  </si>
  <si>
    <t>李勇</t>
  </si>
  <si>
    <t>马宝成</t>
  </si>
  <si>
    <t>马保珍</t>
  </si>
  <si>
    <t>马银春</t>
  </si>
  <si>
    <t>马海刚</t>
  </si>
  <si>
    <t>13909541255</t>
  </si>
  <si>
    <t>田而利</t>
  </si>
  <si>
    <t>田吾旦</t>
  </si>
  <si>
    <t>牛德荣</t>
  </si>
  <si>
    <t>张来生</t>
  </si>
  <si>
    <t>马继荣</t>
  </si>
  <si>
    <t>张金虎</t>
  </si>
  <si>
    <t>杨永刚</t>
  </si>
  <si>
    <t>马银生</t>
  </si>
  <si>
    <t>马杜什</t>
  </si>
  <si>
    <t>张会国</t>
  </si>
  <si>
    <t>张治兴</t>
  </si>
  <si>
    <t>张金旦</t>
  </si>
  <si>
    <t>马俊吉</t>
  </si>
  <si>
    <t>张主麻</t>
  </si>
  <si>
    <t>张奴哈</t>
  </si>
  <si>
    <t>牛永国</t>
  </si>
  <si>
    <t>马振东</t>
  </si>
  <si>
    <t>牛正贵</t>
  </si>
  <si>
    <t>马振富</t>
  </si>
  <si>
    <t>马福忠</t>
  </si>
  <si>
    <t>白保全</t>
  </si>
  <si>
    <t>杨彦平</t>
  </si>
  <si>
    <t>白本贵</t>
  </si>
  <si>
    <t>白本富</t>
  </si>
  <si>
    <t>白占英</t>
  </si>
  <si>
    <t>白旭辉</t>
  </si>
  <si>
    <t>高万成</t>
  </si>
  <si>
    <t>马义同</t>
  </si>
  <si>
    <t>马银贵</t>
  </si>
  <si>
    <t>咸文俊</t>
  </si>
  <si>
    <t>马舍木</t>
  </si>
  <si>
    <t>白本俊</t>
  </si>
  <si>
    <t>马贵华</t>
  </si>
  <si>
    <t>马国祥</t>
  </si>
  <si>
    <t>白舍八</t>
  </si>
  <si>
    <t>禹金明</t>
  </si>
  <si>
    <t>顾付生</t>
  </si>
  <si>
    <t>刘兴成</t>
  </si>
  <si>
    <t>于爱莲</t>
  </si>
  <si>
    <t>安存俊</t>
  </si>
  <si>
    <t>杨志伟</t>
  </si>
  <si>
    <t>顾炳成</t>
  </si>
  <si>
    <t>禹有成</t>
  </si>
  <si>
    <t>禹慧</t>
  </si>
  <si>
    <t>曹宝成</t>
  </si>
  <si>
    <t>姚玲胡</t>
  </si>
  <si>
    <t>安文兴</t>
  </si>
  <si>
    <t>杨兴成</t>
  </si>
  <si>
    <t>禹六十</t>
  </si>
  <si>
    <t>禹智明</t>
  </si>
  <si>
    <t>马龙</t>
  </si>
  <si>
    <t>安志忠</t>
  </si>
  <si>
    <t>顾炳元</t>
  </si>
  <si>
    <t>安存贵</t>
  </si>
  <si>
    <t>杨者不</t>
  </si>
  <si>
    <t>禹光成</t>
  </si>
  <si>
    <t>禹小龙</t>
  </si>
  <si>
    <t>顾宝林</t>
  </si>
  <si>
    <t>马存生</t>
  </si>
  <si>
    <t>马三存</t>
  </si>
  <si>
    <t>马锋虎</t>
  </si>
  <si>
    <t>马步清</t>
  </si>
  <si>
    <t>马四成</t>
  </si>
  <si>
    <t>马俊刚</t>
  </si>
  <si>
    <t>马世武</t>
  </si>
  <si>
    <t>马锋银</t>
  </si>
  <si>
    <t>杨存林</t>
  </si>
  <si>
    <t>杨志文</t>
  </si>
  <si>
    <t>马有努</t>
  </si>
  <si>
    <t>马步云</t>
  </si>
  <si>
    <t>红土村四组</t>
  </si>
  <si>
    <t>王海龙</t>
  </si>
  <si>
    <t>马发发</t>
  </si>
  <si>
    <t>马  军</t>
  </si>
  <si>
    <t>张存福</t>
  </si>
  <si>
    <t>马宝祥</t>
  </si>
  <si>
    <t>马金宝</t>
  </si>
  <si>
    <t>白鹏祥</t>
  </si>
  <si>
    <t>马正荣</t>
  </si>
  <si>
    <t>杨山虎</t>
  </si>
  <si>
    <t>马林虎</t>
  </si>
  <si>
    <t>杨岳鹏</t>
  </si>
  <si>
    <t>马宝全</t>
  </si>
  <si>
    <t>马仁录</t>
  </si>
  <si>
    <t>张国祥</t>
  </si>
  <si>
    <t>杨而利</t>
  </si>
  <si>
    <t>马生林</t>
  </si>
  <si>
    <t>张金思</t>
  </si>
  <si>
    <t>马仁福</t>
  </si>
  <si>
    <t>马生祥</t>
  </si>
  <si>
    <t>马虎成</t>
  </si>
  <si>
    <t>马由不</t>
  </si>
  <si>
    <t>马正全</t>
  </si>
  <si>
    <t>张虎子</t>
  </si>
  <si>
    <t>马平福</t>
  </si>
  <si>
    <t>杨  秀</t>
  </si>
  <si>
    <t>杨粉花</t>
  </si>
  <si>
    <t>张文华</t>
  </si>
  <si>
    <r>
      <rPr>
        <sz val="12"/>
        <rFont val="宋体"/>
        <charset val="134"/>
      </rPr>
      <t>42</t>
    </r>
    <r>
      <rPr>
        <sz val="12"/>
        <rFont val="宋体"/>
        <charset val="134"/>
      </rPr>
      <t>3</t>
    </r>
    <r>
      <rPr>
        <sz val="12"/>
        <rFont val="宋体"/>
        <charset val="134"/>
      </rPr>
      <t>户</t>
    </r>
  </si>
</sst>
</file>

<file path=xl/styles.xml><?xml version="1.0" encoding="utf-8"?>
<styleSheet xmlns="http://schemas.openxmlformats.org/spreadsheetml/2006/main">
  <numFmts count="21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\$#,##0;\(\$#,##0\)"/>
    <numFmt numFmtId="177" formatCode="&quot;$&quot;#,##0_);[Red]\(&quot;$&quot;#,##0\)"/>
    <numFmt numFmtId="178" formatCode="0.00_ "/>
    <numFmt numFmtId="179" formatCode="_-&quot;$&quot;\ * #,##0.00_-;_-&quot;$&quot;\ * #,##0.00\-;_-&quot;$&quot;\ * &quot;-&quot;??_-;_-@_-"/>
    <numFmt numFmtId="180" formatCode="&quot;$&quot;\ #,##0_-;[Red]&quot;$&quot;\ #,##0\-"/>
    <numFmt numFmtId="181" formatCode="\$#,##0.00;\(\$#,##0.00\)"/>
    <numFmt numFmtId="182" formatCode="_-&quot;$&quot;\ * #,##0_-;_-&quot;$&quot;\ * #,##0\-;_-&quot;$&quot;\ * &quot;-&quot;_-;_-@_-"/>
    <numFmt numFmtId="183" formatCode="&quot;$&quot;\ #,##0.00_-;[Red]&quot;$&quot;\ #,##0.00\-"/>
    <numFmt numFmtId="184" formatCode="#,##0.0_);\(#,##0.0\)"/>
    <numFmt numFmtId="185" formatCode="_(&quot;$&quot;* #,##0.00_);_(&quot;$&quot;* \(#,##0.00\);_(&quot;$&quot;* &quot;-&quot;??_);_(@_)"/>
    <numFmt numFmtId="186" formatCode="_-* #,##0_-;\-* #,##0_-;_-* &quot;-&quot;_-;_-@_-"/>
    <numFmt numFmtId="187" formatCode="_(&quot;$&quot;* #,##0_);_(&quot;$&quot;* \(#,##0\);_(&quot;$&quot;* &quot;-&quot;_);_(@_)"/>
    <numFmt numFmtId="188" formatCode="&quot;$&quot;#,##0.00_);[Red]\(&quot;$&quot;#,##0.00\)"/>
    <numFmt numFmtId="189" formatCode="#,##0;\(#,##0\)"/>
    <numFmt numFmtId="190" formatCode="yy\.mm\.dd"/>
    <numFmt numFmtId="191" formatCode="_-* #,##0.00_-;\-* #,##0.00_-;_-* &quot;-&quot;??_-;_-@_-"/>
    <numFmt numFmtId="192" formatCode="#\ ??/??"/>
  </numFmts>
  <fonts count="80">
    <font>
      <sz val="12"/>
      <name val="宋体"/>
      <charset val="134"/>
    </font>
    <font>
      <sz val="24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10"/>
      <name val="Courier New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1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indexed="42"/>
      <name val="宋体"/>
      <charset val="134"/>
    </font>
    <font>
      <b/>
      <sz val="15"/>
      <color theme="3"/>
      <name val="宋体"/>
      <charset val="134"/>
      <scheme val="minor"/>
    </font>
    <font>
      <sz val="12"/>
      <color indexed="9"/>
      <name val="宋体"/>
      <charset val="134"/>
    </font>
    <font>
      <sz val="12"/>
      <color indexed="17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8"/>
      <name val="Times New Roman"/>
      <charset val="134"/>
    </font>
    <font>
      <sz val="10"/>
      <name val="Helv"/>
      <charset val="134"/>
    </font>
    <font>
      <sz val="10"/>
      <name val="MS Sans Serif"/>
      <charset val="134"/>
    </font>
    <font>
      <sz val="10"/>
      <name val="Geneva"/>
      <charset val="134"/>
    </font>
    <font>
      <sz val="12"/>
      <name val="Times New Roman"/>
      <charset val="134"/>
    </font>
    <font>
      <sz val="12"/>
      <color indexed="16"/>
      <name val="宋体"/>
      <charset val="134"/>
    </font>
    <font>
      <sz val="11"/>
      <color indexed="9"/>
      <name val="宋体"/>
      <charset val="134"/>
    </font>
    <font>
      <b/>
      <sz val="14"/>
      <name val="楷体"/>
      <charset val="134"/>
    </font>
    <font>
      <b/>
      <sz val="11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0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7"/>
      <name val="Small Fonts"/>
      <charset val="134"/>
    </font>
    <font>
      <sz val="10"/>
      <name val="Arial"/>
      <charset val="134"/>
    </font>
    <font>
      <b/>
      <sz val="13"/>
      <color indexed="62"/>
      <name val="宋体"/>
      <charset val="134"/>
    </font>
    <font>
      <sz val="12"/>
      <name val="Helv"/>
      <charset val="134"/>
    </font>
    <font>
      <sz val="8"/>
      <name val="Arial"/>
      <charset val="134"/>
    </font>
    <font>
      <b/>
      <sz val="12"/>
      <name val="Arial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10"/>
      <name val="Times New Roman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2"/>
      <color indexed="9"/>
      <name val="Helv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0"/>
      <name val="楷体"/>
      <charset val="134"/>
    </font>
    <font>
      <b/>
      <sz val="12"/>
      <color indexed="8"/>
      <name val="宋体"/>
      <charset val="134"/>
    </font>
    <font>
      <sz val="11"/>
      <color rgb="FF000000"/>
      <name val="宋体"/>
      <charset val="134"/>
    </font>
    <font>
      <b/>
      <sz val="10"/>
      <name val="Arial"/>
      <charset val="134"/>
    </font>
    <font>
      <b/>
      <sz val="9"/>
      <name val="Arial"/>
      <charset val="134"/>
    </font>
  </fonts>
  <fills count="6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96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2" fillId="31" borderId="1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6" borderId="0" applyNumberFormat="0" applyBorder="0" applyAlignment="0" applyProtection="0"/>
    <xf numFmtId="49" fontId="0" fillId="0" borderId="0" applyFont="0" applyFill="0" applyBorder="0" applyAlignment="0" applyProtection="0"/>
    <xf numFmtId="0" fontId="0" fillId="0" borderId="0">
      <alignment vertical="center"/>
    </xf>
    <xf numFmtId="0" fontId="27" fillId="12" borderId="0" applyNumberFormat="0" applyBorder="0" applyAlignment="0" applyProtection="0"/>
    <xf numFmtId="41" fontId="16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/>
    <xf numFmtId="0" fontId="25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46" fillId="0" borderId="4" applyNumberFormat="0" applyFill="0" applyProtection="0">
      <alignment horizontal="center"/>
    </xf>
    <xf numFmtId="0" fontId="42" fillId="0" borderId="0"/>
    <xf numFmtId="0" fontId="17" fillId="34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26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44" fillId="27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3" fillId="0" borderId="0"/>
    <xf numFmtId="0" fontId="16" fillId="15" borderId="13" applyNumberFormat="0" applyFont="0" applyAlignment="0" applyProtection="0">
      <alignment vertical="center"/>
    </xf>
    <xf numFmtId="0" fontId="22" fillId="10" borderId="0" applyNumberFormat="0" applyBorder="0" applyAlignment="0" applyProtection="0"/>
    <xf numFmtId="0" fontId="17" fillId="5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8" fillId="0" borderId="0"/>
    <xf numFmtId="0" fontId="20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8" fillId="0" borderId="0"/>
    <xf numFmtId="0" fontId="19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3" fillId="0" borderId="0"/>
    <xf numFmtId="0" fontId="37" fillId="0" borderId="12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23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7" borderId="14" applyNumberFormat="0" applyAlignment="0" applyProtection="0">
      <alignment vertical="center"/>
    </xf>
    <xf numFmtId="0" fontId="35" fillId="40" borderId="17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52" fillId="0" borderId="20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27" fillId="12" borderId="0" applyNumberFormat="0" applyBorder="0" applyAlignment="0" applyProtection="0"/>
    <xf numFmtId="0" fontId="17" fillId="52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27" fillId="12" borderId="0" applyNumberFormat="0" applyBorder="0" applyAlignment="0" applyProtection="0"/>
    <xf numFmtId="0" fontId="17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0" fillId="0" borderId="0"/>
    <xf numFmtId="0" fontId="25" fillId="4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9" fillId="18" borderId="16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42" fillId="0" borderId="0"/>
    <xf numFmtId="49" fontId="0" fillId="0" borderId="0" applyFont="0" applyFill="0" applyBorder="0" applyAlignment="0" applyProtection="0"/>
    <xf numFmtId="0" fontId="42" fillId="0" borderId="0"/>
    <xf numFmtId="0" fontId="43" fillId="0" borderId="0"/>
    <xf numFmtId="0" fontId="27" fillId="16" borderId="0" applyNumberFormat="0" applyBorder="0" applyAlignment="0" applyProtection="0"/>
    <xf numFmtId="49" fontId="0" fillId="0" borderId="0" applyFont="0" applyFill="0" applyBorder="0" applyAlignment="0" applyProtection="0"/>
    <xf numFmtId="0" fontId="27" fillId="16" borderId="0" applyNumberFormat="0" applyBorder="0" applyAlignment="0" applyProtection="0"/>
    <xf numFmtId="49" fontId="0" fillId="0" borderId="0" applyFont="0" applyFill="0" applyBorder="0" applyAlignment="0" applyProtection="0"/>
    <xf numFmtId="0" fontId="45" fillId="4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/>
    <xf numFmtId="0" fontId="27" fillId="16" borderId="0" applyNumberFormat="0" applyBorder="0" applyAlignment="0" applyProtection="0"/>
    <xf numFmtId="49" fontId="0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41" fillId="0" borderId="0"/>
    <xf numFmtId="49" fontId="0" fillId="0" borderId="0" applyFont="0" applyFill="0" applyBorder="0" applyAlignment="0" applyProtection="0"/>
    <xf numFmtId="0" fontId="0" fillId="0" borderId="0"/>
    <xf numFmtId="0" fontId="40" fillId="0" borderId="0"/>
    <xf numFmtId="0" fontId="29" fillId="18" borderId="16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2" fillId="0" borderId="0"/>
    <xf numFmtId="0" fontId="29" fillId="18" borderId="1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2" fillId="0" borderId="0"/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49" fontId="0" fillId="0" borderId="0" applyFont="0" applyFill="0" applyBorder="0" applyAlignment="0" applyProtection="0"/>
    <xf numFmtId="0" fontId="29" fillId="18" borderId="16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49" fontId="0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49" fontId="0" fillId="0" borderId="0" applyFont="0" applyFill="0" applyBorder="0" applyAlignment="0" applyProtection="0"/>
    <xf numFmtId="49" fontId="0" fillId="0" borderId="0" applyFont="0" applyFill="0" applyBorder="0" applyAlignment="0" applyProtection="0"/>
    <xf numFmtId="0" fontId="40" fillId="0" borderId="0"/>
    <xf numFmtId="0" fontId="43" fillId="0" borderId="0"/>
    <xf numFmtId="0" fontId="22" fillId="10" borderId="0" applyNumberFormat="0" applyBorder="0" applyAlignment="0" applyProtection="0"/>
    <xf numFmtId="0" fontId="42" fillId="0" borderId="0"/>
    <xf numFmtId="0" fontId="20" fillId="20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0" fillId="20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0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7" fillId="17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27" fillId="17" borderId="0" applyNumberFormat="0" applyBorder="0" applyAlignment="0" applyProtection="0"/>
    <xf numFmtId="0" fontId="51" fillId="0" borderId="19">
      <alignment horizontal="center"/>
    </xf>
    <xf numFmtId="0" fontId="20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20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8" fillId="0" borderId="0"/>
    <xf numFmtId="0" fontId="19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37" fontId="54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6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0" fontId="55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48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53" borderId="0" applyNumberFormat="0" applyFont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4" fontId="39" fillId="0" borderId="0">
      <alignment horizontal="center" wrapText="1"/>
      <protection locked="0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0" fontId="40" fillId="0" borderId="0">
      <protection locked="0"/>
    </xf>
    <xf numFmtId="0" fontId="27" fillId="28" borderId="0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0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15" fontId="41" fillId="0" borderId="0"/>
    <xf numFmtId="0" fontId="20" fillId="1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29" fillId="18" borderId="16" applyNumberFormat="0" applyAlignment="0" applyProtection="0">
      <alignment vertical="center"/>
    </xf>
    <xf numFmtId="0" fontId="27" fillId="12" borderId="0" applyNumberFormat="0" applyBorder="0" applyAlignment="0" applyProtection="0"/>
    <xf numFmtId="184" fontId="57" fillId="54" borderId="0"/>
    <xf numFmtId="0" fontId="20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27" fillId="2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8" fillId="0" borderId="0"/>
    <xf numFmtId="0" fontId="20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20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8" fillId="16" borderId="1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20" fillId="1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22" fillId="12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185" fontId="0" fillId="0" borderId="0" applyFont="0" applyFill="0" applyBorder="0" applyAlignment="0" applyProtection="0"/>
    <xf numFmtId="0" fontId="22" fillId="12" borderId="0" applyNumberFormat="0" applyBorder="0" applyAlignment="0" applyProtection="0"/>
    <xf numFmtId="0" fontId="27" fillId="19" borderId="0" applyNumberFormat="0" applyBorder="0" applyAlignment="0" applyProtection="0"/>
    <xf numFmtId="0" fontId="44" fillId="27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44" fillId="27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44" fillId="27" borderId="0" applyNumberFormat="0" applyBorder="0" applyAlignment="0" applyProtection="0"/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59" fillId="0" borderId="3">
      <alignment horizontal="left"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26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8" fillId="0" borderId="0"/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8" fillId="0" borderId="0"/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20" fillId="29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20" fillId="2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26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12" borderId="0" applyNumberFormat="0" applyBorder="0" applyAlignment="0" applyProtection="0"/>
    <xf numFmtId="0" fontId="26" fillId="27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26" fillId="27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26" fillId="27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2" fillId="12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0" fillId="53" borderId="0" applyNumberFormat="0" applyFont="0" applyBorder="0" applyAlignment="0" applyProtection="0"/>
    <xf numFmtId="0" fontId="22" fillId="12" borderId="0" applyNumberFormat="0" applyBorder="0" applyAlignment="0" applyProtection="0"/>
    <xf numFmtId="0" fontId="55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4" fontId="0" fillId="0" borderId="0" applyFont="0" applyFill="0" applyBorder="0" applyAlignment="0" applyProtection="0"/>
    <xf numFmtId="0" fontId="27" fillId="17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1" fillId="0" borderId="19">
      <alignment horizont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27" borderId="0" applyNumberFormat="0" applyBorder="0" applyAlignment="0" applyProtection="0"/>
    <xf numFmtId="0" fontId="27" fillId="1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0" fillId="16" borderId="26" applyNumberFormat="0" applyFont="0" applyAlignment="0" applyProtection="0">
      <alignment vertical="center"/>
    </xf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0" fillId="0" borderId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38" fillId="0" borderId="0"/>
    <xf numFmtId="0" fontId="20" fillId="55" borderId="0" applyNumberFormat="0" applyBorder="0" applyAlignment="0" applyProtection="0">
      <alignment vertical="center"/>
    </xf>
    <xf numFmtId="0" fontId="38" fillId="0" borderId="0"/>
    <xf numFmtId="0" fontId="20" fillId="55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5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51" fillId="0" borderId="19">
      <alignment horizont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39" fillId="0" borderId="0">
      <alignment horizontal="center" wrapText="1"/>
      <protection locked="0"/>
    </xf>
    <xf numFmtId="0" fontId="2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62" fillId="4" borderId="16" applyNumberFormat="0" applyAlignment="0" applyProtection="0">
      <alignment vertical="center"/>
    </xf>
    <xf numFmtId="0" fontId="62" fillId="4" borderId="16" applyNumberFormat="0" applyAlignment="0" applyProtection="0">
      <alignment vertical="center"/>
    </xf>
    <xf numFmtId="0" fontId="62" fillId="4" borderId="16" applyNumberFormat="0" applyAlignment="0" applyProtection="0">
      <alignment vertical="center"/>
    </xf>
    <xf numFmtId="0" fontId="63" fillId="48" borderId="25" applyNumberFormat="0" applyAlignment="0" applyProtection="0">
      <alignment vertical="center"/>
    </xf>
    <xf numFmtId="0" fontId="63" fillId="48" borderId="25" applyNumberFormat="0" applyAlignment="0" applyProtection="0">
      <alignment vertical="center"/>
    </xf>
    <xf numFmtId="0" fontId="63" fillId="48" borderId="25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  <xf numFmtId="186" fontId="0" fillId="0" borderId="0" applyFont="0" applyFill="0" applyBorder="0" applyAlignment="0" applyProtection="0"/>
    <xf numFmtId="189" fontId="64" fillId="0" borderId="0"/>
    <xf numFmtId="191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81" fontId="64" fillId="0" borderId="0"/>
    <xf numFmtId="15" fontId="41" fillId="0" borderId="0"/>
    <xf numFmtId="15" fontId="41" fillId="0" borderId="0"/>
    <xf numFmtId="176" fontId="64" fillId="0" borderId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" fontId="0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0" fillId="0" borderId="0">
      <alignment vertical="center"/>
    </xf>
    <xf numFmtId="4" fontId="0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0" fillId="0" borderId="0">
      <alignment vertical="center"/>
    </xf>
    <xf numFmtId="4" fontId="0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0" fillId="0" borderId="0">
      <alignment vertical="center"/>
    </xf>
    <xf numFmtId="4" fontId="0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58" fillId="12" borderId="0" applyNumberFormat="0" applyBorder="0" applyAlignment="0" applyProtection="0"/>
    <xf numFmtId="0" fontId="59" fillId="0" borderId="23" applyNumberFormat="0" applyAlignment="0" applyProtection="0">
      <alignment horizontal="left" vertical="center"/>
    </xf>
    <xf numFmtId="0" fontId="59" fillId="0" borderId="3">
      <alignment horizontal="left" vertical="center"/>
    </xf>
    <xf numFmtId="0" fontId="59" fillId="0" borderId="3">
      <alignment horizontal="left" vertical="center"/>
    </xf>
    <xf numFmtId="0" fontId="59" fillId="0" borderId="3">
      <alignment horizontal="left" vertical="center"/>
    </xf>
    <xf numFmtId="0" fontId="59" fillId="0" borderId="3">
      <alignment horizontal="left" vertical="center"/>
    </xf>
    <xf numFmtId="0" fontId="61" fillId="0" borderId="24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27" borderId="0" applyNumberFormat="0" applyBorder="0" applyAlignment="0" applyProtection="0"/>
    <xf numFmtId="0" fontId="29" fillId="18" borderId="16" applyNumberFormat="0" applyAlignment="0" applyProtection="0">
      <alignment vertical="center"/>
    </xf>
    <xf numFmtId="0" fontId="58" fillId="16" borderId="1" applyNumberFormat="0" applyBorder="0" applyAlignment="0" applyProtection="0"/>
    <xf numFmtId="0" fontId="58" fillId="16" borderId="1" applyNumberFormat="0" applyBorder="0" applyAlignment="0" applyProtection="0"/>
    <xf numFmtId="0" fontId="58" fillId="16" borderId="1" applyNumberFormat="0" applyBorder="0" applyAlignment="0" applyProtection="0"/>
    <xf numFmtId="0" fontId="58" fillId="16" borderId="1" applyNumberFormat="0" applyBorder="0" applyAlignment="0" applyProtection="0"/>
    <xf numFmtId="0" fontId="58" fillId="16" borderId="1" applyNumberFormat="0" applyBorder="0" applyAlignment="0" applyProtection="0"/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44" fillId="27" borderId="0" applyNumberFormat="0" applyBorder="0" applyAlignment="0" applyProtection="0"/>
    <xf numFmtId="0" fontId="29" fillId="18" borderId="16" applyNumberFormat="0" applyAlignment="0" applyProtection="0">
      <alignment vertical="center"/>
    </xf>
    <xf numFmtId="0" fontId="44" fillId="27" borderId="0" applyNumberFormat="0" applyBorder="0" applyAlignment="0" applyProtection="0"/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44" fillId="27" borderId="0" applyNumberFormat="0" applyBorder="0" applyAlignment="0" applyProtection="0"/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184" fontId="67" fillId="56" borderId="0"/>
    <xf numFmtId="38" fontId="0" fillId="0" borderId="0" applyFont="0" applyFill="0" applyBorder="0" applyAlignment="0" applyProtection="0"/>
    <xf numFmtId="0" fontId="19" fillId="0" borderId="0">
      <alignment vertical="center"/>
    </xf>
    <xf numFmtId="40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26" fillId="27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8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40" fillId="0" borderId="0"/>
    <xf numFmtId="0" fontId="0" fillId="16" borderId="26" applyNumberFormat="0" applyFont="0" applyAlignment="0" applyProtection="0">
      <alignment vertical="center"/>
    </xf>
    <xf numFmtId="192" fontId="0" fillId="0" borderId="0" applyFont="0" applyFill="0" applyProtection="0"/>
    <xf numFmtId="0" fontId="0" fillId="16" borderId="26" applyNumberFormat="0" applyFont="0" applyAlignment="0" applyProtection="0">
      <alignment vertical="center"/>
    </xf>
    <xf numFmtId="0" fontId="0" fillId="16" borderId="26" applyNumberFormat="0" applyFont="0" applyAlignment="0" applyProtection="0">
      <alignment vertical="center"/>
    </xf>
    <xf numFmtId="0" fontId="0" fillId="16" borderId="26" applyNumberFormat="0" applyFont="0" applyAlignment="0" applyProtection="0">
      <alignment vertical="center"/>
    </xf>
    <xf numFmtId="0" fontId="0" fillId="16" borderId="26" applyNumberFormat="0" applyFont="0" applyAlignment="0" applyProtection="0">
      <alignment vertical="center"/>
    </xf>
    <xf numFmtId="0" fontId="0" fillId="16" borderId="26" applyNumberFormat="0" applyFont="0" applyAlignment="0" applyProtection="0">
      <alignment vertical="center"/>
    </xf>
    <xf numFmtId="0" fontId="0" fillId="16" borderId="26" applyNumberFormat="0" applyFont="0" applyAlignment="0" applyProtection="0">
      <alignment vertical="center"/>
    </xf>
    <xf numFmtId="0" fontId="0" fillId="16" borderId="26" applyNumberFormat="0" applyFont="0" applyAlignment="0" applyProtection="0">
      <alignment vertical="center"/>
    </xf>
    <xf numFmtId="0" fontId="0" fillId="16" borderId="26" applyNumberFormat="0" applyFont="0" applyAlignment="0" applyProtection="0">
      <alignment vertical="center"/>
    </xf>
    <xf numFmtId="0" fontId="0" fillId="16" borderId="26" applyNumberFormat="0" applyFont="0" applyAlignment="0" applyProtection="0">
      <alignment vertical="center"/>
    </xf>
    <xf numFmtId="0" fontId="0" fillId="16" borderId="26" applyNumberFormat="0" applyFont="0" applyAlignment="0" applyProtection="0">
      <alignment vertical="center"/>
    </xf>
    <xf numFmtId="0" fontId="0" fillId="16" borderId="26" applyNumberFormat="0" applyFont="0" applyAlignment="0" applyProtection="0">
      <alignment vertical="center"/>
    </xf>
    <xf numFmtId="0" fontId="0" fillId="16" borderId="26" applyNumberFormat="0" applyFont="0" applyAlignment="0" applyProtection="0">
      <alignment vertical="center"/>
    </xf>
    <xf numFmtId="0" fontId="16" fillId="0" borderId="0">
      <alignment vertical="center"/>
    </xf>
    <xf numFmtId="0" fontId="73" fillId="4" borderId="29" applyNumberFormat="0" applyAlignment="0" applyProtection="0">
      <alignment vertical="center"/>
    </xf>
    <xf numFmtId="0" fontId="73" fillId="4" borderId="29" applyNumberFormat="0" applyAlignment="0" applyProtection="0">
      <alignment vertical="center"/>
    </xf>
    <xf numFmtId="0" fontId="73" fillId="4" borderId="29" applyNumberFormat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70" fillId="57" borderId="7">
      <protection locked="0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0" fontId="38" fillId="0" borderId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0" borderId="0">
      <alignment vertical="center"/>
    </xf>
    <xf numFmtId="4" fontId="0" fillId="0" borderId="0" applyFont="0" applyFill="0" applyBorder="0" applyAlignment="0" applyProtection="0"/>
    <xf numFmtId="0" fontId="16" fillId="0" borderId="0">
      <alignment vertical="center"/>
    </xf>
    <xf numFmtId="4" fontId="0" fillId="0" borderId="0" applyFont="0" applyFill="0" applyBorder="0" applyAlignment="0" applyProtection="0"/>
    <xf numFmtId="0" fontId="44" fillId="27" borderId="0" applyNumberFormat="0" applyBorder="0" applyAlignment="0" applyProtection="0"/>
    <xf numFmtId="4" fontId="0" fillId="0" borderId="0" applyFont="0" applyFill="0" applyBorder="0" applyAlignment="0" applyProtection="0"/>
    <xf numFmtId="0" fontId="16" fillId="0" borderId="0">
      <alignment vertical="center"/>
    </xf>
    <xf numFmtId="4" fontId="0" fillId="0" borderId="0" applyFont="0" applyFill="0" applyBorder="0" applyAlignment="0" applyProtection="0"/>
    <xf numFmtId="0" fontId="51" fillId="0" borderId="19">
      <alignment horizontal="center"/>
    </xf>
    <xf numFmtId="0" fontId="51" fillId="0" borderId="19">
      <alignment horizontal="center"/>
    </xf>
    <xf numFmtId="0" fontId="51" fillId="0" borderId="19">
      <alignment horizontal="center"/>
    </xf>
    <xf numFmtId="0" fontId="68" fillId="0" borderId="0" applyNumberFormat="0" applyFill="0" applyBorder="0" applyAlignment="0" applyProtection="0"/>
    <xf numFmtId="0" fontId="51" fillId="0" borderId="19">
      <alignment horizontal="center"/>
    </xf>
    <xf numFmtId="0" fontId="0" fillId="53" borderId="0" applyNumberFormat="0" applyFont="0" applyBorder="0" applyAlignment="0" applyProtection="0"/>
    <xf numFmtId="3" fontId="0" fillId="0" borderId="0" applyFont="0" applyFill="0" applyBorder="0" applyAlignment="0" applyProtection="0"/>
    <xf numFmtId="0" fontId="0" fillId="53" borderId="0" applyNumberFormat="0" applyFont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0" fillId="53" borderId="0" applyNumberFormat="0" applyFont="0" applyBorder="0" applyAlignment="0" applyProtection="0"/>
    <xf numFmtId="0" fontId="0" fillId="53" borderId="0" applyNumberFormat="0" applyFont="0" applyBorder="0" applyAlignment="0" applyProtection="0"/>
    <xf numFmtId="0" fontId="38" fillId="0" borderId="0"/>
    <xf numFmtId="0" fontId="0" fillId="53" borderId="0" applyNumberFormat="0" applyFont="0" applyBorder="0" applyAlignment="0" applyProtection="0"/>
    <xf numFmtId="0" fontId="0" fillId="53" borderId="0" applyNumberFormat="0" applyFont="0" applyBorder="0" applyAlignment="0" applyProtection="0"/>
    <xf numFmtId="0" fontId="0" fillId="53" borderId="0" applyNumberFormat="0" applyFont="0" applyBorder="0" applyAlignment="0" applyProtection="0"/>
    <xf numFmtId="0" fontId="0" fillId="53" borderId="0" applyNumberFormat="0" applyFont="0" applyBorder="0" applyAlignment="0" applyProtection="0"/>
    <xf numFmtId="0" fontId="0" fillId="53" borderId="0" applyNumberFormat="0" applyFont="0" applyBorder="0" applyAlignment="0" applyProtection="0"/>
    <xf numFmtId="0" fontId="0" fillId="53" borderId="0" applyNumberFormat="0" applyFont="0" applyBorder="0" applyAlignment="0" applyProtection="0"/>
    <xf numFmtId="0" fontId="0" fillId="53" borderId="0" applyNumberFormat="0" applyFont="0" applyBorder="0" applyAlignment="0" applyProtection="0"/>
    <xf numFmtId="0" fontId="0" fillId="53" borderId="0" applyNumberFormat="0" applyFont="0" applyBorder="0" applyAlignment="0" applyProtection="0"/>
    <xf numFmtId="0" fontId="26" fillId="2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70" fillId="57" borderId="7">
      <protection locked="0"/>
    </xf>
    <xf numFmtId="0" fontId="71" fillId="0" borderId="0"/>
    <xf numFmtId="0" fontId="55" fillId="0" borderId="0"/>
    <xf numFmtId="0" fontId="70" fillId="57" borderId="7">
      <protection locked="0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8" fillId="0" borderId="0"/>
    <xf numFmtId="0" fontId="72" fillId="0" borderId="28" applyNumberFormat="0" applyFill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55" fillId="0" borderId="4" applyNumberFormat="0" applyFill="0" applyProtection="0">
      <alignment horizontal="right"/>
    </xf>
    <xf numFmtId="0" fontId="68" fillId="0" borderId="0" applyNumberFormat="0" applyFill="0" applyBorder="0" applyAlignment="0" applyProtection="0"/>
    <xf numFmtId="0" fontId="0" fillId="0" borderId="0"/>
    <xf numFmtId="0" fontId="68" fillId="0" borderId="0" applyNumberFormat="0" applyFill="0" applyBorder="0" applyAlignment="0" applyProtection="0"/>
    <xf numFmtId="0" fontId="75" fillId="0" borderId="30" applyNumberFormat="0" applyFill="0" applyProtection="0">
      <alignment horizont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76" fillId="58" borderId="0" applyNumberFormat="0" applyBorder="0" applyAlignment="0" applyProtection="0"/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0" fillId="0" borderId="0"/>
    <xf numFmtId="0" fontId="26" fillId="27" borderId="0" applyNumberFormat="0" applyBorder="0" applyAlignment="0" applyProtection="0">
      <alignment vertical="center"/>
    </xf>
    <xf numFmtId="0" fontId="55" fillId="0" borderId="0"/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0" fillId="0" borderId="0">
      <alignment vertical="center"/>
    </xf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55" fillId="0" borderId="0"/>
    <xf numFmtId="0" fontId="19" fillId="0" borderId="0">
      <alignment vertical="center"/>
    </xf>
    <xf numFmtId="0" fontId="55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38" fillId="0" borderId="0"/>
    <xf numFmtId="0" fontId="38" fillId="0" borderId="0"/>
    <xf numFmtId="0" fontId="0" fillId="0" borderId="0"/>
    <xf numFmtId="0" fontId="0" fillId="0" borderId="0"/>
    <xf numFmtId="0" fontId="3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19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77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5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>
      <alignment vertical="center"/>
    </xf>
    <xf numFmtId="0" fontId="38" fillId="0" borderId="0"/>
    <xf numFmtId="0" fontId="38" fillId="0" borderId="0"/>
    <xf numFmtId="0" fontId="0" fillId="0" borderId="0">
      <alignment vertical="center"/>
    </xf>
    <xf numFmtId="0" fontId="38" fillId="0" borderId="0"/>
    <xf numFmtId="0" fontId="38" fillId="0" borderId="0"/>
    <xf numFmtId="0" fontId="5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7" fillId="0" borderId="0">
      <protection locked="0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5" fillId="0" borderId="0"/>
    <xf numFmtId="0" fontId="5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75" fillId="0" borderId="30" applyNumberFormat="0" applyFill="0" applyProtection="0">
      <alignment horizontal="left"/>
    </xf>
    <xf numFmtId="0" fontId="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190" fontId="55" fillId="0" borderId="30" applyFill="0" applyProtection="0">
      <alignment horizontal="right"/>
    </xf>
    <xf numFmtId="0" fontId="55" fillId="0" borderId="4" applyNumberFormat="0" applyFill="0" applyProtection="0">
      <alignment horizontal="left"/>
    </xf>
    <xf numFmtId="1" fontId="55" fillId="0" borderId="30" applyFill="0" applyProtection="0">
      <alignment horizontal="center"/>
    </xf>
    <xf numFmtId="0" fontId="40" fillId="0" borderId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8" xfId="1134" applyFont="1" applyBorder="1" applyAlignment="1">
      <alignment horizontal="center" vertical="center"/>
    </xf>
    <xf numFmtId="0" fontId="3" fillId="4" borderId="1" xfId="61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4" borderId="1" xfId="61" applyFont="1" applyFill="1" applyBorder="1" applyAlignment="1">
      <alignment horizontal="center" vertical="center" wrapText="1"/>
    </xf>
    <xf numFmtId="0" fontId="3" fillId="3" borderId="1" xfId="6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3" fillId="3" borderId="1" xfId="6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6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0" fillId="0" borderId="0" xfId="919" applyFont="1" applyAlignment="1">
      <alignment horizontal="center" vertical="center"/>
    </xf>
    <xf numFmtId="0" fontId="10" fillId="0" borderId="0" xfId="919" applyFont="1" applyAlignment="1">
      <alignment horizontal="center" vertical="center" wrapText="1"/>
    </xf>
    <xf numFmtId="0" fontId="11" fillId="0" borderId="1" xfId="919" applyFont="1" applyBorder="1" applyAlignment="1">
      <alignment horizontal="center" vertical="center"/>
    </xf>
    <xf numFmtId="0" fontId="11" fillId="0" borderId="1" xfId="919" applyFont="1" applyBorder="1" applyAlignment="1">
      <alignment horizontal="center" vertical="center" wrapText="1"/>
    </xf>
    <xf numFmtId="0" fontId="11" fillId="0" borderId="6" xfId="919" applyFont="1" applyBorder="1" applyAlignment="1">
      <alignment horizontal="center" vertical="center" wrapText="1"/>
    </xf>
    <xf numFmtId="0" fontId="11" fillId="0" borderId="7" xfId="919" applyFont="1" applyBorder="1" applyAlignment="1">
      <alignment horizontal="center" vertical="center" wrapText="1"/>
    </xf>
    <xf numFmtId="0" fontId="11" fillId="0" borderId="6" xfId="919" applyFont="1" applyBorder="1" applyAlignment="1">
      <alignment horizontal="center" vertical="center"/>
    </xf>
    <xf numFmtId="0" fontId="11" fillId="0" borderId="2" xfId="919" applyFont="1" applyBorder="1" applyAlignment="1">
      <alignment horizontal="center" vertical="center" wrapText="1"/>
    </xf>
    <xf numFmtId="0" fontId="11" fillId="0" borderId="4" xfId="919" applyFont="1" applyBorder="1" applyAlignment="1">
      <alignment horizontal="center" vertical="center" wrapText="1"/>
    </xf>
    <xf numFmtId="0" fontId="11" fillId="0" borderId="4" xfId="919" applyFont="1" applyBorder="1" applyAlignment="1">
      <alignment horizontal="center" vertical="center"/>
    </xf>
    <xf numFmtId="0" fontId="11" fillId="0" borderId="7" xfId="919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919" applyFont="1" applyBorder="1" applyAlignment="1">
      <alignment horizontal="center" vertical="center"/>
    </xf>
    <xf numFmtId="0" fontId="12" fillId="4" borderId="1" xfId="61" applyFont="1" applyFill="1" applyBorder="1" applyAlignment="1">
      <alignment horizontal="center" vertical="center" wrapText="1"/>
    </xf>
    <xf numFmtId="0" fontId="13" fillId="0" borderId="1" xfId="919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4" borderId="1" xfId="6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5" fillId="0" borderId="1" xfId="919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/>
    </xf>
    <xf numFmtId="0" fontId="15" fillId="0" borderId="1" xfId="919" applyFont="1" applyBorder="1" applyAlignment="1">
      <alignment horizontal="center" vertical="center"/>
    </xf>
    <xf numFmtId="0" fontId="16" fillId="0" borderId="0" xfId="919" applyAlignment="1">
      <alignment horizontal="left" vertical="center"/>
    </xf>
    <xf numFmtId="0" fontId="16" fillId="0" borderId="0" xfId="919" applyAlignment="1">
      <alignment horizontal="left" vertical="center" wrapText="1"/>
    </xf>
    <xf numFmtId="0" fontId="11" fillId="0" borderId="5" xfId="919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4" fillId="0" borderId="1" xfId="61" applyFont="1" applyFill="1" applyBorder="1" applyAlignment="1">
      <alignment horizontal="center" vertical="center"/>
    </xf>
    <xf numFmtId="0" fontId="12" fillId="0" borderId="1" xfId="61" applyFont="1" applyFill="1" applyBorder="1" applyAlignment="1">
      <alignment horizontal="center" vertical="center" wrapText="1"/>
    </xf>
    <xf numFmtId="0" fontId="12" fillId="0" borderId="4" xfId="61" applyFont="1" applyFill="1" applyBorder="1" applyAlignment="1">
      <alignment horizontal="center" vertical="center" wrapText="1"/>
    </xf>
    <xf numFmtId="0" fontId="12" fillId="0" borderId="1" xfId="0" applyFont="1" applyFill="1" applyBorder="1">
      <alignment vertical="center"/>
    </xf>
    <xf numFmtId="0" fontId="13" fillId="0" borderId="1" xfId="919" applyFont="1" applyFill="1" applyBorder="1" applyAlignment="1">
      <alignment horizontal="center" vertical="center" wrapText="1"/>
    </xf>
    <xf numFmtId="0" fontId="16" fillId="0" borderId="0" xfId="919">
      <alignment vertical="center"/>
    </xf>
    <xf numFmtId="0" fontId="15" fillId="0" borderId="0" xfId="919" applyFont="1">
      <alignment vertical="center"/>
    </xf>
    <xf numFmtId="0" fontId="2" fillId="0" borderId="1" xfId="0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139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_Book1_2 2 2 2 2" xfId="5"/>
    <cellStyle name="Accent1 5" xfId="6"/>
    <cellStyle name="常规 3 2 3 2" xfId="7"/>
    <cellStyle name="Accent2 - 20% 2" xfId="8"/>
    <cellStyle name="_Book1_2 2" xfId="9"/>
    <cellStyle name="常规 3 4 3" xfId="10"/>
    <cellStyle name="Accent2 - 40%" xfId="11"/>
    <cellStyle name="千位分隔[0]" xfId="12" builtinId="6"/>
    <cellStyle name="PSDate 2 3" xfId="13"/>
    <cellStyle name="40% - 强调文字颜色 3" xfId="14" builtinId="39"/>
    <cellStyle name="差" xfId="15" builtinId="27"/>
    <cellStyle name="千位分隔" xfId="16" builtinId="3"/>
    <cellStyle name="好_Book1_Book1_Book1_3" xfId="17"/>
    <cellStyle name="40% - Accent1 3" xfId="18"/>
    <cellStyle name="标题1" xfId="19"/>
    <cellStyle name="_Book1_1 2 3" xfId="20"/>
    <cellStyle name="60% - 强调文字颜色 3" xfId="21" builtinId="40"/>
    <cellStyle name="Accent5 - 60% 2 3" xfId="22"/>
    <cellStyle name="差_4、香水镇 2" xfId="23"/>
    <cellStyle name="超链接" xfId="24" builtinId="8"/>
    <cellStyle name="Accent2 - 60%" xfId="25"/>
    <cellStyle name="百分比" xfId="26" builtinId="5"/>
    <cellStyle name="差_Book1 2" xfId="27"/>
    <cellStyle name="Accent4 5" xfId="28"/>
    <cellStyle name="已访问的超链接" xfId="29" builtinId="9"/>
    <cellStyle name="20% - Accent4 4" xfId="30"/>
    <cellStyle name="_ET_STYLE_NoName_00__Sheet3" xfId="31"/>
    <cellStyle name="注释" xfId="32" builtinId="10"/>
    <cellStyle name="Accent5 - 60% 2 2" xfId="33"/>
    <cellStyle name="60% - 强调文字颜色 2" xfId="34" builtinId="36"/>
    <cellStyle name="Accent4 2 3" xfId="35"/>
    <cellStyle name="常规 519" xfId="36"/>
    <cellStyle name="Accent3 4 2" xfId="37"/>
    <cellStyle name="标题 4" xfId="38" builtinId="19"/>
    <cellStyle name="警告文本" xfId="39" builtinId="11"/>
    <cellStyle name="常规 6 5" xfId="40"/>
    <cellStyle name="常规 245" xfId="41"/>
    <cellStyle name="20% - Accent4 3 2" xfId="42"/>
    <cellStyle name="标题" xfId="43" builtinId="15"/>
    <cellStyle name="Accent1 - 60% 2 2" xfId="44"/>
    <cellStyle name="解释性文本" xfId="45" builtinId="53"/>
    <cellStyle name="标题 1" xfId="46" builtinId="16"/>
    <cellStyle name="Accent1 11 3" xfId="47"/>
    <cellStyle name="Input 13" xfId="48"/>
    <cellStyle name="20% - Accent5 2 3" xfId="49"/>
    <cellStyle name="0,0_x000d__x000a_NA_x000d__x000a_" xfId="50"/>
    <cellStyle name="标题 2" xfId="51" builtinId="17"/>
    <cellStyle name="60% - 强调文字颜色 1" xfId="52" builtinId="32"/>
    <cellStyle name="Accent4 2 2" xfId="53"/>
    <cellStyle name="Accent1_Book1" xfId="54"/>
    <cellStyle name="标题 3" xfId="55" builtinId="18"/>
    <cellStyle name="60% - 强调文字颜色 4" xfId="56" builtinId="44"/>
    <cellStyle name="输出" xfId="57" builtinId="21"/>
    <cellStyle name="好_Book1_Book1_Book1_4" xfId="58"/>
    <cellStyle name="20% - Accent2 3 2" xfId="59"/>
    <cellStyle name="40% - Accent1 4" xfId="60"/>
    <cellStyle name="计算" xfId="61" builtinId="22"/>
    <cellStyle name="检查单元格" xfId="62" builtinId="23"/>
    <cellStyle name="40% - Accent6 2 3" xfId="63"/>
    <cellStyle name="20% - 强调文字颜色 6" xfId="64" builtinId="50"/>
    <cellStyle name="强调文字颜色 2" xfId="65" builtinId="33"/>
    <cellStyle name="差_Book1_Book1_Book1 2 2" xfId="66"/>
    <cellStyle name="链接单元格" xfId="67" builtinId="24"/>
    <cellStyle name="汇总" xfId="68" builtinId="25"/>
    <cellStyle name="Accent3 11 2" xfId="69"/>
    <cellStyle name="好" xfId="70" builtinId="26"/>
    <cellStyle name="20% - Accent3 2" xfId="71"/>
    <cellStyle name="适中" xfId="72" builtinId="28"/>
    <cellStyle name="40% - Accent6 2 2" xfId="73"/>
    <cellStyle name="20% - 强调文字颜色 5" xfId="74" builtinId="46"/>
    <cellStyle name="强调文字颜色 1" xfId="75" builtinId="29"/>
    <cellStyle name="20% - 强调文字颜色 1" xfId="76" builtinId="30"/>
    <cellStyle name="40% - 强调文字颜色 1" xfId="77" builtinId="31"/>
    <cellStyle name="差_Book1_1_Book1_3 2 2 2" xfId="78"/>
    <cellStyle name="20% - 强调文字颜色 2" xfId="79" builtinId="34"/>
    <cellStyle name="40% - 强调文字颜色 2" xfId="80" builtinId="35"/>
    <cellStyle name="PSDate 2 2" xfId="81"/>
    <cellStyle name="Accent2 - 40% 2" xfId="82"/>
    <cellStyle name="强调文字颜色 3" xfId="83" builtinId="37"/>
    <cellStyle name="差_Book1_Book1_Book1 2 3" xfId="84"/>
    <cellStyle name="Accent2 - 40% 3" xfId="85"/>
    <cellStyle name="强调文字颜色 4" xfId="86" builtinId="41"/>
    <cellStyle name="20% - 强调文字颜色 4" xfId="87" builtinId="42"/>
    <cellStyle name="40% - 强调文字颜色 4" xfId="88" builtinId="43"/>
    <cellStyle name="PSDate 2 4" xfId="89"/>
    <cellStyle name="强调文字颜色 5" xfId="90" builtinId="45"/>
    <cellStyle name="40% - 强调文字颜色 5" xfId="91" builtinId="47"/>
    <cellStyle name="60% - 强调文字颜色 5" xfId="92" builtinId="48"/>
    <cellStyle name="强调文字颜色 6" xfId="93" builtinId="49"/>
    <cellStyle name="20% - Accent3 2 2" xfId="94"/>
    <cellStyle name="Heading 3 2" xfId="95"/>
    <cellStyle name="_弱电系统设备配置报价清单" xfId="96"/>
    <cellStyle name="40% - 强调文字颜色 6" xfId="97" builtinId="51"/>
    <cellStyle name="40% - Accent2 3 2" xfId="98"/>
    <cellStyle name="60% - 强调文字颜色 6" xfId="99" builtinId="52"/>
    <cellStyle name="好_Book1_Book1_Book1_2" xfId="100"/>
    <cellStyle name="Input 7 2 2" xfId="101"/>
    <cellStyle name="40% - Accent1 2" xfId="102"/>
    <cellStyle name="差_Book1_Book1_Book1_5 4" xfId="103"/>
    <cellStyle name="_Book1_1 2 2" xfId="104"/>
    <cellStyle name="_Book1_2 2 3 2" xfId="105"/>
    <cellStyle name="_Book1_1" xfId="106"/>
    <cellStyle name="_20100326高清市院遂宁检察院1080P配置清单26日改" xfId="107"/>
    <cellStyle name="Accent2 - 20% 2 2" xfId="108"/>
    <cellStyle name="_Book1_2 2 2" xfId="109"/>
    <cellStyle name="Accent2 - 20% 2 3" xfId="110"/>
    <cellStyle name="_Book1_2 2 3" xfId="111"/>
    <cellStyle name="60% - 强调文字颜色 3 2 3 3 2" xfId="112"/>
    <cellStyle name="20% - Accent3 3 2" xfId="113"/>
    <cellStyle name="Heading 4 2" xfId="114"/>
    <cellStyle name="_Book1_2 2 4" xfId="115"/>
    <cellStyle name="Accent2 - 20% 2 2 2" xfId="116"/>
    <cellStyle name="_Book1_2 2 2 2" xfId="117"/>
    <cellStyle name="60% - Accent3 2" xfId="118"/>
    <cellStyle name="昗弨_Pacific Region P&amp;L" xfId="119"/>
    <cellStyle name="_Book1_2 2 2 3" xfId="120"/>
    <cellStyle name="常规 2 7 2" xfId="121"/>
    <cellStyle name="_Book1" xfId="122"/>
    <cellStyle name="Input 7 2" xfId="123"/>
    <cellStyle name="40% - Accent1" xfId="124"/>
    <cellStyle name="_Book1_1 2" xfId="125"/>
    <cellStyle name="Input 7 3" xfId="126"/>
    <cellStyle name="40% - Accent2" xfId="127"/>
    <cellStyle name="Accent5 10 2" xfId="128"/>
    <cellStyle name="_Book1_1 3" xfId="129"/>
    <cellStyle name="常规 3 2 3" xfId="130"/>
    <cellStyle name="Accent1 9 2 2" xfId="131"/>
    <cellStyle name="Accent2 - 20%" xfId="132"/>
    <cellStyle name="_Book1_2" xfId="133"/>
    <cellStyle name="Input 8 3" xfId="134"/>
    <cellStyle name="Accent5 11 2" xfId="135"/>
    <cellStyle name="Accent2 - 20% 3" xfId="136"/>
    <cellStyle name="_Book1_2 3" xfId="137"/>
    <cellStyle name="Accent5 11 2 2" xfId="138"/>
    <cellStyle name="差_Book1_1" xfId="139"/>
    <cellStyle name="_Book1_2 3 2" xfId="140"/>
    <cellStyle name="Accent5 11 3" xfId="141"/>
    <cellStyle name="_Book1_2 4" xfId="142"/>
    <cellStyle name="_Book1_2 4 2" xfId="143"/>
    <cellStyle name="_Book1_2 5" xfId="144"/>
    <cellStyle name="_ET_STYLE_NoName_00_" xfId="145"/>
    <cellStyle name="_ET_STYLE_NoName_00__Book1" xfId="146"/>
    <cellStyle name="Accent5 - 60% 3" xfId="147"/>
    <cellStyle name="_ET_STYLE_NoName_00__Book1_1" xfId="148"/>
    <cellStyle name="Accent4 3 3" xfId="149"/>
    <cellStyle name="_ET_STYLE_NoName_00__Book1_1 2" xfId="150"/>
    <cellStyle name="_ET_STYLE_NoName_00__Book1_1 2 2" xfId="151"/>
    <cellStyle name="Accent4 10 2 2" xfId="152"/>
    <cellStyle name="_ET_STYLE_NoName_00__Book1_1 2 3" xfId="153"/>
    <cellStyle name="_ET_STYLE_NoName_00__Book1_1 3" xfId="154"/>
    <cellStyle name="Accent4 9" xfId="155"/>
    <cellStyle name="20% - Accent1" xfId="156"/>
    <cellStyle name="Accent1 - 20%" xfId="157"/>
    <cellStyle name="Accent4 9 2" xfId="158"/>
    <cellStyle name="20% - Accent1 2" xfId="159"/>
    <cellStyle name="Accent1 - 20% 2" xfId="160"/>
    <cellStyle name="Accent4 9 2 2" xfId="161"/>
    <cellStyle name="Accent5 - 20%" xfId="162"/>
    <cellStyle name="20% - Accent1 2 2" xfId="163"/>
    <cellStyle name="Accent1 - 20% 2 2" xfId="164"/>
    <cellStyle name="Accent5 - 20% 2" xfId="165"/>
    <cellStyle name="PSHeading 6" xfId="166"/>
    <cellStyle name="Accent4 4 3" xfId="167"/>
    <cellStyle name="20% - Accent1 2 2 2" xfId="168"/>
    <cellStyle name="Accent1 - 20% 2 2 2" xfId="169"/>
    <cellStyle name="20% - Accent1 2 3" xfId="170"/>
    <cellStyle name="Accent1 - 20% 2 3" xfId="171"/>
    <cellStyle name="Accent4 9 3" xfId="172"/>
    <cellStyle name="20% - Accent1 3" xfId="173"/>
    <cellStyle name="Accent1 - 20% 3" xfId="174"/>
    <cellStyle name="Accent3_Book1" xfId="175"/>
    <cellStyle name="20% - Accent1 3 2" xfId="176"/>
    <cellStyle name="Accent3 11 2 2" xfId="177"/>
    <cellStyle name="20% - Accent1 4" xfId="178"/>
    <cellStyle name="Accent1 12 2" xfId="179"/>
    <cellStyle name="20% - Accent5 3 2" xfId="180"/>
    <cellStyle name="20% - Accent2" xfId="181"/>
    <cellStyle name="Accent1 12 2 2" xfId="182"/>
    <cellStyle name="20% - Accent2 2" xfId="183"/>
    <cellStyle name="20% - Accent2 2 2" xfId="184"/>
    <cellStyle name="20% - Accent2 2 2 2" xfId="185"/>
    <cellStyle name="20% - Accent2 2 3" xfId="186"/>
    <cellStyle name="20% - Accent2 3" xfId="187"/>
    <cellStyle name="20% - Accent2 4" xfId="188"/>
    <cellStyle name="Accent1 12 3" xfId="189"/>
    <cellStyle name="20% - Accent3" xfId="190"/>
    <cellStyle name="20% - Accent3 2 2 2" xfId="191"/>
    <cellStyle name="20% - Accent3 2 3" xfId="192"/>
    <cellStyle name="Accent4 2 2 2" xfId="193"/>
    <cellStyle name="60% - 强调文字颜色 3 2 3 3" xfId="194"/>
    <cellStyle name="20% - Accent3 3" xfId="195"/>
    <cellStyle name="20% - Accent3 4" xfId="196"/>
    <cellStyle name="20% - Accent4" xfId="197"/>
    <cellStyle name="20% - Accent4 2" xfId="198"/>
    <cellStyle name="20% - Accent4 2 2" xfId="199"/>
    <cellStyle name="20% - Accent4 2 2 2" xfId="200"/>
    <cellStyle name="20% - Accent4 2 3" xfId="201"/>
    <cellStyle name="Accent5 - 60% 2 2 2" xfId="202"/>
    <cellStyle name="20% - Accent4 3" xfId="203"/>
    <cellStyle name="Accent3 2 2 2" xfId="204"/>
    <cellStyle name="常规 573" xfId="205"/>
    <cellStyle name="20% - Accent5" xfId="206"/>
    <cellStyle name="Accent2 10 2" xfId="207"/>
    <cellStyle name="20% - Accent5 2" xfId="208"/>
    <cellStyle name="Accent2 10 2 2" xfId="209"/>
    <cellStyle name="Accent1 11" xfId="210"/>
    <cellStyle name="Accent1 11 2" xfId="211"/>
    <cellStyle name="Input 12" xfId="212"/>
    <cellStyle name="20% - Accent5 2 2" xfId="213"/>
    <cellStyle name="Accent1 11 2 2" xfId="214"/>
    <cellStyle name="Input 12 2" xfId="215"/>
    <cellStyle name="20% - Accent5 2 2 2" xfId="216"/>
    <cellStyle name="Accent1 12" xfId="217"/>
    <cellStyle name="20% - Accent5 3" xfId="218"/>
    <cellStyle name="Accent1 13" xfId="219"/>
    <cellStyle name="Accent5 - 40% 2" xfId="220"/>
    <cellStyle name="20% - Accent5 4" xfId="221"/>
    <cellStyle name="20% - Accent6" xfId="222"/>
    <cellStyle name="Accent2 10 3" xfId="223"/>
    <cellStyle name="Accent3 5 2" xfId="224"/>
    <cellStyle name="20% - Accent6 2" xfId="225"/>
    <cellStyle name="Accent3 5 2 2" xfId="226"/>
    <cellStyle name="20% - Accent6 2 2" xfId="227"/>
    <cellStyle name="20% - Accent6 2 2 2" xfId="228"/>
    <cellStyle name="no dec" xfId="229"/>
    <cellStyle name="20% - Accent6 2 3" xfId="230"/>
    <cellStyle name="20% - Accent6 3" xfId="231"/>
    <cellStyle name="20% - Accent6 3 2" xfId="232"/>
    <cellStyle name="20% - Accent6 4" xfId="233"/>
    <cellStyle name="好_Book1_Book1_Book1_2 2" xfId="234"/>
    <cellStyle name="40% - Accent1 2 2" xfId="235"/>
    <cellStyle name="好_Book1_Book1_Book1_2 2 2" xfId="236"/>
    <cellStyle name="差_Book1_1_Book1 3" xfId="237"/>
    <cellStyle name="40% - Accent1 2 2 2" xfId="238"/>
    <cellStyle name="Accent5 12 2 2" xfId="239"/>
    <cellStyle name="好_Book1_Book1_Book1_2 3" xfId="240"/>
    <cellStyle name="40% - Accent1 2 3" xfId="241"/>
    <cellStyle name="好_Book1_Book1_Book1_3 2" xfId="242"/>
    <cellStyle name="40% - Accent1 3 2" xfId="243"/>
    <cellStyle name="40% - Accent2 2" xfId="244"/>
    <cellStyle name="Accent5 10 2 2" xfId="245"/>
    <cellStyle name="Accent3 - 20% 2 3" xfId="246"/>
    <cellStyle name="40% - Accent2 2 2" xfId="247"/>
    <cellStyle name="40% - Accent2 2 2 2" xfId="248"/>
    <cellStyle name="40% - Accent2 2 3" xfId="249"/>
    <cellStyle name="40% - Accent2 3" xfId="250"/>
    <cellStyle name="40% - Accent2 4" xfId="251"/>
    <cellStyle name="40% - Accent3" xfId="252"/>
    <cellStyle name="Accent5 10 3" xfId="253"/>
    <cellStyle name="40% - Accent3 2" xfId="254"/>
    <cellStyle name="Accent5 - 60%" xfId="255"/>
    <cellStyle name="Accent4 11 3" xfId="256"/>
    <cellStyle name="40% - Accent3 2 2" xfId="257"/>
    <cellStyle name="Accent5 - 60% 2" xfId="258"/>
    <cellStyle name="40% - Accent3 2 2 2" xfId="259"/>
    <cellStyle name="40% - Accent3 2 3" xfId="260"/>
    <cellStyle name="40% - Accent3 3" xfId="261"/>
    <cellStyle name="Accent4 12 3" xfId="262"/>
    <cellStyle name="40% - Accent3 3 2" xfId="263"/>
    <cellStyle name="40% - Accent3 4" xfId="264"/>
    <cellStyle name="Normal - Style1" xfId="265"/>
    <cellStyle name="40% - Accent4" xfId="266"/>
    <cellStyle name="40% - Accent4 2" xfId="267"/>
    <cellStyle name="40% - Accent4 4" xfId="268"/>
    <cellStyle name="40% - Accent4 2 2" xfId="269"/>
    <cellStyle name="40% - Accent6 4" xfId="270"/>
    <cellStyle name="40% - Accent4 2 2 2" xfId="271"/>
    <cellStyle name="40% - Accent4 2 3" xfId="272"/>
    <cellStyle name="40% - Accent4 3" xfId="273"/>
    <cellStyle name="40% - Accent5 4" xfId="274"/>
    <cellStyle name="40% - Accent4 3 2" xfId="275"/>
    <cellStyle name="40% - Accent5" xfId="276"/>
    <cellStyle name="Accent4 - 20% 2 3" xfId="277"/>
    <cellStyle name="40% - Accent5 2" xfId="278"/>
    <cellStyle name="40% - Accent5 2 2" xfId="279"/>
    <cellStyle name="差_6、六盘山 2 3" xfId="280"/>
    <cellStyle name="Moneda [0]_96 Risk" xfId="281"/>
    <cellStyle name="40% - Accent5 2 2 2" xfId="282"/>
    <cellStyle name="40% - Accent5 2 3" xfId="283"/>
    <cellStyle name="40% - Accent5 3" xfId="284"/>
    <cellStyle name="40% - Accent5 3 2" xfId="285"/>
    <cellStyle name="40% - Accent6" xfId="286"/>
    <cellStyle name="60% - Accent1 2 3" xfId="287"/>
    <cellStyle name="40% - Accent6 2" xfId="288"/>
    <cellStyle name="Accent1 6 3" xfId="289"/>
    <cellStyle name="常规 8 2 2" xfId="290"/>
    <cellStyle name="Accent1 10" xfId="291"/>
    <cellStyle name="40% - Accent6 2 2 2" xfId="292"/>
    <cellStyle name="40% - Accent6 3" xfId="293"/>
    <cellStyle name="40% - Accent6 3 2" xfId="294"/>
    <cellStyle name="Accent1" xfId="295"/>
    <cellStyle name="60% - Accent1" xfId="296"/>
    <cellStyle name="Accent4 - 20% 3" xfId="297"/>
    <cellStyle name="60% - Accent1 2" xfId="298"/>
    <cellStyle name="60% - Accent1 2 2" xfId="299"/>
    <cellStyle name="60% - Accent1 2 2 2" xfId="300"/>
    <cellStyle name="Accent2 - 60% 2" xfId="301"/>
    <cellStyle name="60% - Accent1 3" xfId="302"/>
    <cellStyle name="Accent1 5 2 2" xfId="303"/>
    <cellStyle name="60% - Accent2" xfId="304"/>
    <cellStyle name="60% - Accent2 2" xfId="305"/>
    <cellStyle name="60% - Accent2 2 2" xfId="306"/>
    <cellStyle name="PSInt 4" xfId="307"/>
    <cellStyle name="60% - Accent2 2 2 2" xfId="308"/>
    <cellStyle name="60% - Accent2 2 3" xfId="309"/>
    <cellStyle name="常规 2 2 3" xfId="310"/>
    <cellStyle name="Accent1 8 2 2" xfId="311"/>
    <cellStyle name="60% - Accent2 3" xfId="312"/>
    <cellStyle name="PSSpacer 2 2" xfId="313"/>
    <cellStyle name="Accent4_Book1" xfId="314"/>
    <cellStyle name="60% - Accent3" xfId="315"/>
    <cellStyle name="60% - Accent3 2 2" xfId="316"/>
    <cellStyle name="60% - Accent3 2 2 2" xfId="317"/>
    <cellStyle name="Accent3 3 3" xfId="318"/>
    <cellStyle name="60% - Accent3 2 3" xfId="319"/>
    <cellStyle name="60% - Accent3 3" xfId="320"/>
    <cellStyle name="per.style" xfId="321"/>
    <cellStyle name="60% - Accent4" xfId="322"/>
    <cellStyle name="60% - Accent4 2" xfId="323"/>
    <cellStyle name="60% - Accent4 2 2" xfId="324"/>
    <cellStyle name="60% - Accent4 2 2 2" xfId="325"/>
    <cellStyle name="60% - Accent4 2 3" xfId="326"/>
    <cellStyle name="60% - Accent4 3" xfId="327"/>
    <cellStyle name="60% - Accent5" xfId="328"/>
    <cellStyle name="60% - Accent5 2" xfId="329"/>
    <cellStyle name="60% - Accent5 2 2" xfId="330"/>
    <cellStyle name="Accent3 8" xfId="331"/>
    <cellStyle name="60% - Accent5 2 2 2" xfId="332"/>
    <cellStyle name="Heading 2 2" xfId="333"/>
    <cellStyle name="60% - Accent5 2 3" xfId="334"/>
    <cellStyle name="60% - Accent5 3" xfId="335"/>
    <cellStyle name="Accent2 2 2" xfId="336"/>
    <cellStyle name="60% - Accent6" xfId="337"/>
    <cellStyle name="差_Book1_1 2 3" xfId="338"/>
    <cellStyle name="Accent2 2 2 2" xfId="339"/>
    <cellStyle name="60% - Accent6 2" xfId="340"/>
    <cellStyle name="60% - Accent6 2 2" xfId="341"/>
    <cellStyle name="60% - Accent6 2 2 2" xfId="342"/>
    <cellStyle name="60% - Accent6 2 3" xfId="343"/>
    <cellStyle name="60% - Accent6 3" xfId="344"/>
    <cellStyle name="Accent3 - 40% 2 3" xfId="345"/>
    <cellStyle name="6mal" xfId="346"/>
    <cellStyle name="Accent1 - 40%" xfId="347"/>
    <cellStyle name="Accent2 12" xfId="348"/>
    <cellStyle name="Accent1 - 40% 2" xfId="349"/>
    <cellStyle name="Accent2 12 2" xfId="350"/>
    <cellStyle name="Accent1 - 40% 2 2" xfId="351"/>
    <cellStyle name="Accent2 12 2 2" xfId="352"/>
    <cellStyle name="Accent1 - 40% 2 2 2" xfId="353"/>
    <cellStyle name="Accent2 12 3" xfId="354"/>
    <cellStyle name="Accent3 7 2" xfId="355"/>
    <cellStyle name="Accent3 10" xfId="356"/>
    <cellStyle name="Accent1 - 40% 2 3" xfId="357"/>
    <cellStyle name="Accent2 13" xfId="358"/>
    <cellStyle name="Accent1 - 40% 3" xfId="359"/>
    <cellStyle name="Accent1 - 60%" xfId="360"/>
    <cellStyle name="Accent1 - 60% 2" xfId="361"/>
    <cellStyle name="Accent1 - 60% 2 2 2" xfId="362"/>
    <cellStyle name="Accent3 4" xfId="363"/>
    <cellStyle name="Accent1 - 60% 2 3" xfId="364"/>
    <cellStyle name="Accent1 - 60% 3" xfId="365"/>
    <cellStyle name="Accent1 10 2" xfId="366"/>
    <cellStyle name="Accent1 10 2 2" xfId="367"/>
    <cellStyle name="Accent1 10 3" xfId="368"/>
    <cellStyle name="Accent2 6 3" xfId="369"/>
    <cellStyle name="Date 3" xfId="370"/>
    <cellStyle name="Accent1 2" xfId="371"/>
    <cellStyle name="Currency [0]_!!!GO" xfId="372"/>
    <cellStyle name="Accent1 2 2" xfId="373"/>
    <cellStyle name="Accent1 2 2 2" xfId="374"/>
    <cellStyle name="Accent1 2 3" xfId="375"/>
    <cellStyle name="常规 303" xfId="376"/>
    <cellStyle name="常规 253" xfId="377"/>
    <cellStyle name="Accent2 11 2 2" xfId="378"/>
    <cellStyle name="Accent1 3" xfId="379"/>
    <cellStyle name="Accent1 3 2" xfId="380"/>
    <cellStyle name="Accent1 3 2 2" xfId="381"/>
    <cellStyle name="Accent1 3 3" xfId="382"/>
    <cellStyle name="Accent1 4" xfId="383"/>
    <cellStyle name="Accent1 4 2" xfId="384"/>
    <cellStyle name="Accent1 4 2 2" xfId="385"/>
    <cellStyle name="Accent1 4 3" xfId="386"/>
    <cellStyle name="Accent1 5 2" xfId="387"/>
    <cellStyle name="Accent1 5 3" xfId="388"/>
    <cellStyle name="常规 2 2 3 2" xfId="389"/>
    <cellStyle name="Accent1 6" xfId="390"/>
    <cellStyle name="常规 2 2 3 2 2" xfId="391"/>
    <cellStyle name="Accent1 6 2" xfId="392"/>
    <cellStyle name="Accent1 6 2 2" xfId="393"/>
    <cellStyle name="Accent4 8 2 2" xfId="394"/>
    <cellStyle name="常规 2 2 3 3" xfId="395"/>
    <cellStyle name="Accent1 7" xfId="396"/>
    <cellStyle name="Accent1 7 2" xfId="397"/>
    <cellStyle name="Accent1 7 2 2" xfId="398"/>
    <cellStyle name="Accent1 7 3" xfId="399"/>
    <cellStyle name="Accent1 8" xfId="400"/>
    <cellStyle name="Accent1 8 2" xfId="401"/>
    <cellStyle name="Accent1 8 3" xfId="402"/>
    <cellStyle name="差_Book1_Book1_Book1 3 2" xfId="403"/>
    <cellStyle name="Accent1 9" xfId="404"/>
    <cellStyle name="Accent1 9 2" xfId="405"/>
    <cellStyle name="Accent1 9 3" xfId="406"/>
    <cellStyle name="Accent2" xfId="407"/>
    <cellStyle name="Accent2 - 40% 2 2" xfId="408"/>
    <cellStyle name="Input 5 3" xfId="409"/>
    <cellStyle name="Accent2 - 40% 2 2 2" xfId="410"/>
    <cellStyle name="Input Cells" xfId="411"/>
    <cellStyle name="Accent2 7 2 2" xfId="412"/>
    <cellStyle name="Accent2 - 40% 2 3" xfId="413"/>
    <cellStyle name="Accent5 - 40% 3" xfId="414"/>
    <cellStyle name="Accent2 - 60% 2 2" xfId="415"/>
    <cellStyle name="Accent2 - 60% 2 2 2" xfId="416"/>
    <cellStyle name="Accent4 7 2 2" xfId="417"/>
    <cellStyle name="Accent2 - 60% 2 3" xfId="418"/>
    <cellStyle name="Accent2 - 60% 3" xfId="419"/>
    <cellStyle name="常规 324" xfId="420"/>
    <cellStyle name="Accent3 2 2" xfId="421"/>
    <cellStyle name="Accent2 10" xfId="422"/>
    <cellStyle name="Accent3 2 3" xfId="423"/>
    <cellStyle name="Accent2 11" xfId="424"/>
    <cellStyle name="Accent2 11 2" xfId="425"/>
    <cellStyle name="Accent2 11 3" xfId="426"/>
    <cellStyle name="Accent3 6 2" xfId="427"/>
    <cellStyle name="Accent2 7 3" xfId="428"/>
    <cellStyle name="Accent2 2" xfId="429"/>
    <cellStyle name="Accent2 2 3" xfId="430"/>
    <cellStyle name="常规 403" xfId="431"/>
    <cellStyle name="常规 353" xfId="432"/>
    <cellStyle name="Accent3 6 2 2" xfId="433"/>
    <cellStyle name="Accent2 3" xfId="434"/>
    <cellStyle name="Accent2 3 2" xfId="435"/>
    <cellStyle name="Input [yellow] 3" xfId="436"/>
    <cellStyle name="Accent2 3 2 2" xfId="437"/>
    <cellStyle name="Accent2 3 3" xfId="438"/>
    <cellStyle name="Accent2 4" xfId="439"/>
    <cellStyle name="Accent2 4 2" xfId="440"/>
    <cellStyle name="Accent2 4 2 2" xfId="441"/>
    <cellStyle name="Accent2 4 3" xfId="442"/>
    <cellStyle name="Accent2 5" xfId="443"/>
    <cellStyle name="Accent2 5 2" xfId="444"/>
    <cellStyle name="差_Book1_Book1_Book1_3" xfId="445"/>
    <cellStyle name="Accent2 5 2 2" xfId="446"/>
    <cellStyle name="Accent2 5 3" xfId="447"/>
    <cellStyle name="Accent2 6" xfId="448"/>
    <cellStyle name="Accent2 6 2" xfId="449"/>
    <cellStyle name="Accent2 6 2 2" xfId="450"/>
    <cellStyle name="Accent2 7" xfId="451"/>
    <cellStyle name="Accent2 7 2" xfId="452"/>
    <cellStyle name="Accent2 8" xfId="453"/>
    <cellStyle name="Accent2 8 2" xfId="454"/>
    <cellStyle name="Accent2 8 2 2" xfId="455"/>
    <cellStyle name="Accent3 2" xfId="456"/>
    <cellStyle name="Accent2 8 3" xfId="457"/>
    <cellStyle name="差_Book1_1_Book1_2 2 2" xfId="458"/>
    <cellStyle name="Accent2 9" xfId="459"/>
    <cellStyle name="常规 2 7 2 2 2" xfId="460"/>
    <cellStyle name="Accent5" xfId="461"/>
    <cellStyle name="差_Book1_1_Book1_2 2 2 2" xfId="462"/>
    <cellStyle name="Accent2 9 2" xfId="463"/>
    <cellStyle name="Accent5 2" xfId="464"/>
    <cellStyle name="Accent2 9 2 2" xfId="465"/>
    <cellStyle name="Accent3 - 20%" xfId="466"/>
    <cellStyle name="Accent4 2" xfId="467"/>
    <cellStyle name="Accent2 9 3" xfId="468"/>
    <cellStyle name="PSDate 4 2" xfId="469"/>
    <cellStyle name="Accent4 - 60% 2 3" xfId="470"/>
    <cellStyle name="Accent5 13" xfId="471"/>
    <cellStyle name="Accent2_Book1" xfId="472"/>
    <cellStyle name="Accent3" xfId="473"/>
    <cellStyle name="Accent5 2 2" xfId="474"/>
    <cellStyle name="Accent3 - 20% 2" xfId="475"/>
    <cellStyle name="Accent5 2 2 2" xfId="476"/>
    <cellStyle name="Accent3 - 20% 2 2" xfId="477"/>
    <cellStyle name="Accent3 - 20% 2 2 2" xfId="478"/>
    <cellStyle name="Accent5 2 3" xfId="479"/>
    <cellStyle name="Accent3 - 20% 3" xfId="480"/>
    <cellStyle name="Accent4 3 2" xfId="481"/>
    <cellStyle name="Accent3 - 40%" xfId="482"/>
    <cellStyle name="Accent4 3 2 2" xfId="483"/>
    <cellStyle name="Accent3 - 40% 2" xfId="484"/>
    <cellStyle name="Accent3 - 40% 2 2" xfId="485"/>
    <cellStyle name="Accent4 8 3" xfId="486"/>
    <cellStyle name="Accent3 - 40% 2 2 2" xfId="487"/>
    <cellStyle name="捠壿 [0.00]_Region Orders (2)" xfId="488"/>
    <cellStyle name="Accent4 - 60%" xfId="489"/>
    <cellStyle name="Accent3 - 40% 3" xfId="490"/>
    <cellStyle name="差_Book1 2 2" xfId="491"/>
    <cellStyle name="Accent4 5 2" xfId="492"/>
    <cellStyle name="Accent3 - 60%" xfId="493"/>
    <cellStyle name="差_Book1 2 2 2" xfId="494"/>
    <cellStyle name="Accent4 5 2 2" xfId="495"/>
    <cellStyle name="Accent3 - 60% 2" xfId="496"/>
    <cellStyle name="差_Book1_Book1_Book1_2 3 2" xfId="497"/>
    <cellStyle name="Accent3 13" xfId="498"/>
    <cellStyle name="Accent3 10 3" xfId="499"/>
    <cellStyle name="Accent3 - 60% 2 2" xfId="500"/>
    <cellStyle name="Accent3 - 60% 2 2 2" xfId="501"/>
    <cellStyle name="Accent3 - 60% 2 3" xfId="502"/>
    <cellStyle name="Accent3 - 60% 3" xfId="503"/>
    <cellStyle name="Header2 2 3" xfId="504"/>
    <cellStyle name="Accent3 7 2 2" xfId="505"/>
    <cellStyle name="Accent3 12" xfId="506"/>
    <cellStyle name="Accent3 10 2" xfId="507"/>
    <cellStyle name="Accent3 12 2" xfId="508"/>
    <cellStyle name="Accent3 10 2 2" xfId="509"/>
    <cellStyle name="Accent3 7 3" xfId="510"/>
    <cellStyle name="Accent3 11" xfId="511"/>
    <cellStyle name="Accent3 11 3" xfId="512"/>
    <cellStyle name="Accent4 - 40%" xfId="513"/>
    <cellStyle name="差_Book1_1_Book1_5" xfId="514"/>
    <cellStyle name="Accent3 12 2 2" xfId="515"/>
    <cellStyle name="Accent3 12 3" xfId="516"/>
    <cellStyle name="Accent3 3" xfId="517"/>
    <cellStyle name="常规 369" xfId="518"/>
    <cellStyle name="Accent3 3 2" xfId="519"/>
    <cellStyle name="Accent3 3 2 2" xfId="520"/>
    <cellStyle name="Accent3 4 2 2" xfId="521"/>
    <cellStyle name="Accent3 4 3" xfId="522"/>
    <cellStyle name="Accent3 5" xfId="523"/>
    <cellStyle name="常规 575" xfId="524"/>
    <cellStyle name="Accent3 5 3" xfId="525"/>
    <cellStyle name="Accent3 6" xfId="526"/>
    <cellStyle name="Accent3 6 3" xfId="527"/>
    <cellStyle name="Accent3 7" xfId="528"/>
    <cellStyle name="差_Book1_Book1_Book1_5" xfId="529"/>
    <cellStyle name="Accent3 8 2" xfId="530"/>
    <cellStyle name="差_Book1_Book1_Book1_5 2" xfId="531"/>
    <cellStyle name="Accent3 8 2 2" xfId="532"/>
    <cellStyle name="差_Book1_1_Book1 2 2" xfId="533"/>
    <cellStyle name="Accent3 8 3" xfId="534"/>
    <cellStyle name="差_Book1_1_Book1_2 3 2" xfId="535"/>
    <cellStyle name="Accent3 9" xfId="536"/>
    <cellStyle name="Accent3 9 2" xfId="537"/>
    <cellStyle name="Accent3 9 2 2" xfId="538"/>
    <cellStyle name="Accent4 - 20%" xfId="539"/>
    <cellStyle name="差_Book1_1_Book1 3 2" xfId="540"/>
    <cellStyle name="Accent3 9 3" xfId="541"/>
    <cellStyle name="Accent4" xfId="542"/>
    <cellStyle name="Accent4 - 20% 2" xfId="543"/>
    <cellStyle name="Accent4 - 20% 2 2" xfId="544"/>
    <cellStyle name="Accent4 - 20% 2 2 2" xfId="545"/>
    <cellStyle name="Accent4 - 40% 2" xfId="546"/>
    <cellStyle name="差_Book1_1 3" xfId="547"/>
    <cellStyle name="Accent4 - 40% 2 2" xfId="548"/>
    <cellStyle name="差_Book1_1 3 2" xfId="549"/>
    <cellStyle name="Accent4 - 40% 2 2 2" xfId="550"/>
    <cellStyle name="差_Book1_1 4" xfId="551"/>
    <cellStyle name="Accent4 - 40% 2 3" xfId="552"/>
    <cellStyle name="Accent4 - 40% 3" xfId="553"/>
    <cellStyle name="Accent4 - 60% 2" xfId="554"/>
    <cellStyle name="Accent4 - 60% 2 2" xfId="555"/>
    <cellStyle name="Accent5 12" xfId="556"/>
    <cellStyle name="Input 9 3" xfId="557"/>
    <cellStyle name="Accent4 - 60% 2 2 2" xfId="558"/>
    <cellStyle name="Accent5 12 2" xfId="559"/>
    <cellStyle name="PSSpacer" xfId="560"/>
    <cellStyle name="Accent4 - 60% 3" xfId="561"/>
    <cellStyle name="常规 2 3 6" xfId="562"/>
    <cellStyle name="Accent4 10" xfId="563"/>
    <cellStyle name="Accent4 10 2" xfId="564"/>
    <cellStyle name="Accent4 10 3" xfId="565"/>
    <cellStyle name="Percent [2] 5" xfId="566"/>
    <cellStyle name="Accent5 3 2" xfId="567"/>
    <cellStyle name="常规 2 3 7" xfId="568"/>
    <cellStyle name="Accent4 11" xfId="569"/>
    <cellStyle name="Accent4 11 2" xfId="570"/>
    <cellStyle name="常规 11 2" xfId="571"/>
    <cellStyle name="PSDec 3 2" xfId="572"/>
    <cellStyle name="Accent5 - 20% 2 3" xfId="573"/>
    <cellStyle name="Accent4 11 2 2" xfId="574"/>
    <cellStyle name="Accent4 12" xfId="575"/>
    <cellStyle name="Accent4 12 2" xfId="576"/>
    <cellStyle name="差_Book1_Book1_Book1_3 4" xfId="577"/>
    <cellStyle name="Accent4 12 2 2" xfId="578"/>
    <cellStyle name="Accent4 13" xfId="579"/>
    <cellStyle name="Accent4 3" xfId="580"/>
    <cellStyle name="Accent4 4" xfId="581"/>
    <cellStyle name="PSHeading 5" xfId="582"/>
    <cellStyle name="Accent4 4 2" xfId="583"/>
    <cellStyle name="Accent4 4 2 2" xfId="584"/>
    <cellStyle name="差_Book1 2 3" xfId="585"/>
    <cellStyle name="Accent4 5 3" xfId="586"/>
    <cellStyle name="差_Book1 3" xfId="587"/>
    <cellStyle name="Accent4 6" xfId="588"/>
    <cellStyle name="差_Book1 3 2" xfId="589"/>
    <cellStyle name="Accent4 6 2" xfId="590"/>
    <cellStyle name="Accent4 6 2 2" xfId="591"/>
    <cellStyle name="Accent4 6 3" xfId="592"/>
    <cellStyle name="差_Book1 4" xfId="593"/>
    <cellStyle name="Accent4 7" xfId="594"/>
    <cellStyle name="差_1、新民乡28户109人 2 3" xfId="595"/>
    <cellStyle name="Accent4 7 2" xfId="596"/>
    <cellStyle name="Accent4 7 3" xfId="597"/>
    <cellStyle name="Accent4 8" xfId="598"/>
    <cellStyle name="Accent4 8 2" xfId="599"/>
    <cellStyle name="Accent5 - 20% 2 2" xfId="600"/>
    <cellStyle name="Accent5 - 20% 2 2 2" xfId="601"/>
    <cellStyle name="差_Book1_Book1_Book1_2 2" xfId="602"/>
    <cellStyle name="Accent5 - 20% 3" xfId="603"/>
    <cellStyle name="Accent5 - 40%" xfId="604"/>
    <cellStyle name="Accent5 - 40% 2 2" xfId="605"/>
    <cellStyle name="Accent5 - 40% 2 2 2" xfId="606"/>
    <cellStyle name="Accent5 - 40% 2 3" xfId="607"/>
    <cellStyle name="Accent5 10" xfId="608"/>
    <cellStyle name="Accent5 11" xfId="609"/>
    <cellStyle name="Accent5 12 3" xfId="610"/>
    <cellStyle name="Accent5 3" xfId="611"/>
    <cellStyle name="Accent5 3 2 2" xfId="612"/>
    <cellStyle name="Percent [2] 2 2 2" xfId="613"/>
    <cellStyle name="Accent5 3 3" xfId="614"/>
    <cellStyle name="Accent5 4" xfId="615"/>
    <cellStyle name="Accent5 4 2" xfId="616"/>
    <cellStyle name="Accent5 4 2 2" xfId="617"/>
    <cellStyle name="Percent [2] 2 3 2" xfId="618"/>
    <cellStyle name="Accent5 4 3" xfId="619"/>
    <cellStyle name="Accent5 5" xfId="620"/>
    <cellStyle name="Accent5 5 2" xfId="621"/>
    <cellStyle name="Accent5 5 2 2" xfId="622"/>
    <cellStyle name="Accent5 5 3" xfId="623"/>
    <cellStyle name="Accent5 6" xfId="624"/>
    <cellStyle name="Accent5 6 2" xfId="625"/>
    <cellStyle name="Accent5 6 2 2" xfId="626"/>
    <cellStyle name="Accent5 6 3" xfId="627"/>
    <cellStyle name="Accent5 7" xfId="628"/>
    <cellStyle name="Accent5 7 2" xfId="629"/>
    <cellStyle name="Accent5 7 2 2" xfId="630"/>
    <cellStyle name="Accent5 7 3" xfId="631"/>
    <cellStyle name="Accent5 8" xfId="632"/>
    <cellStyle name="Accent5 8 2" xfId="633"/>
    <cellStyle name="Accent5 8 2 2" xfId="634"/>
    <cellStyle name="Accent5 8 3" xfId="635"/>
    <cellStyle name="Accent5 9" xfId="636"/>
    <cellStyle name="PSDec 2 2 3" xfId="637"/>
    <cellStyle name="Accent5 9 2" xfId="638"/>
    <cellStyle name="Accent6 - 20%" xfId="639"/>
    <cellStyle name="Accent5 9 2 2" xfId="640"/>
    <cellStyle name="Accent5 9 3" xfId="641"/>
    <cellStyle name="Accent5_Book1" xfId="642"/>
    <cellStyle name="Accent6" xfId="643"/>
    <cellStyle name="Accent6 - 20% 2" xfId="644"/>
    <cellStyle name="Note 2 4" xfId="645"/>
    <cellStyle name="Accent6 - 20% 2 2" xfId="646"/>
    <cellStyle name="Accent6 - 20% 2 2 2" xfId="647"/>
    <cellStyle name="Accent6 - 20% 2 3" xfId="648"/>
    <cellStyle name="Accent6 - 20% 3" xfId="649"/>
    <cellStyle name="Accent6 - 40%" xfId="650"/>
    <cellStyle name="Accent6 - 40% 2" xfId="651"/>
    <cellStyle name="Accent6 - 40% 2 2" xfId="652"/>
    <cellStyle name="Accent6 - 40% 2 2 2" xfId="653"/>
    <cellStyle name="Accent6 - 40% 2 3" xfId="654"/>
    <cellStyle name="Accent6 - 40% 3" xfId="655"/>
    <cellStyle name="Accent6 - 60%" xfId="656"/>
    <cellStyle name="Accent6 - 60% 2" xfId="657"/>
    <cellStyle name="Accent6 - 60% 2 2" xfId="658"/>
    <cellStyle name="Accent6 - 60% 2 2 2" xfId="659"/>
    <cellStyle name="Accent6 - 60% 2 3" xfId="660"/>
    <cellStyle name="Accent6 - 60% 3" xfId="661"/>
    <cellStyle name="常规 9 2 2" xfId="662"/>
    <cellStyle name="Accent6 10" xfId="663"/>
    <cellStyle name="Accent6 10 2" xfId="664"/>
    <cellStyle name="Accent6 10 2 2" xfId="665"/>
    <cellStyle name="Accent6 10 3" xfId="666"/>
    <cellStyle name="Accent6 11" xfId="667"/>
    <cellStyle name="Accent6 11 2" xfId="668"/>
    <cellStyle name="Accent6 11 2 2" xfId="669"/>
    <cellStyle name="Accent6 11 3" xfId="670"/>
    <cellStyle name="Accent6 12" xfId="671"/>
    <cellStyle name="Heading 1" xfId="672"/>
    <cellStyle name="Accent6 12 2" xfId="673"/>
    <cellStyle name="Heading 1 2" xfId="674"/>
    <cellStyle name="Accent6 12 2 2" xfId="675"/>
    <cellStyle name="Heading 2" xfId="676"/>
    <cellStyle name="Accent6 12 3" xfId="677"/>
    <cellStyle name="Accent6 13" xfId="678"/>
    <cellStyle name="Accent6 2" xfId="679"/>
    <cellStyle name="Accent6 2 2" xfId="680"/>
    <cellStyle name="Accent6 2 2 2" xfId="681"/>
    <cellStyle name="Accent6 2 3" xfId="682"/>
    <cellStyle name="Accent6 3" xfId="683"/>
    <cellStyle name="常规 5" xfId="684"/>
    <cellStyle name="Accent6 3 2" xfId="685"/>
    <cellStyle name="常规 5 2" xfId="686"/>
    <cellStyle name="Accent6 3 2 2" xfId="687"/>
    <cellStyle name="常规 6" xfId="688"/>
    <cellStyle name="Accent6 3 3" xfId="689"/>
    <cellStyle name="好_Book1_1_Book1_2 2 2" xfId="690"/>
    <cellStyle name="Accent6 4" xfId="691"/>
    <cellStyle name="Accent6 4 2" xfId="692"/>
    <cellStyle name="Accent6 4 2 2" xfId="693"/>
    <cellStyle name="Accent6 4 3" xfId="694"/>
    <cellStyle name="Accent6 5" xfId="695"/>
    <cellStyle name="Accent6 5 2" xfId="696"/>
    <cellStyle name="Accent6 5 2 2" xfId="697"/>
    <cellStyle name="Accent6 5 3" xfId="698"/>
    <cellStyle name="Accent6 6" xfId="699"/>
    <cellStyle name="Accent6 6 2" xfId="700"/>
    <cellStyle name="Accent6 6 2 2" xfId="701"/>
    <cellStyle name="Accent6 6 3" xfId="702"/>
    <cellStyle name="Accent6 7" xfId="703"/>
    <cellStyle name="Accent6 7 2" xfId="704"/>
    <cellStyle name="Accent6 7 2 2" xfId="705"/>
    <cellStyle name="Accent6 7 3" xfId="706"/>
    <cellStyle name="Accent6 8" xfId="707"/>
    <cellStyle name="Accent6 8 2" xfId="708"/>
    <cellStyle name="Accent6 8 2 2" xfId="709"/>
    <cellStyle name="PSHeading 2 2" xfId="710"/>
    <cellStyle name="Accent6 8 3" xfId="711"/>
    <cellStyle name="Accent6 9" xfId="712"/>
    <cellStyle name="Accent6 9 2" xfId="713"/>
    <cellStyle name="Accent6 9 2 2" xfId="714"/>
    <cellStyle name="Accent6 9 3" xfId="715"/>
    <cellStyle name="Accent6_Book1" xfId="716"/>
    <cellStyle name="差_Book1_Book1_Book1_1 2 3" xfId="717"/>
    <cellStyle name="args.style" xfId="718"/>
    <cellStyle name="Bad" xfId="719"/>
    <cellStyle name="常规 11 3" xfId="720"/>
    <cellStyle name="Bad 2" xfId="721"/>
    <cellStyle name="Bad 2 2" xfId="722"/>
    <cellStyle name="Bad 2 2 2" xfId="723"/>
    <cellStyle name="差_6、六盘山 2 2 2" xfId="724"/>
    <cellStyle name="Bad 2 3" xfId="725"/>
    <cellStyle name="Bad 3" xfId="726"/>
    <cellStyle name="Bad 3 2" xfId="727"/>
    <cellStyle name="Bad 4" xfId="728"/>
    <cellStyle name="Calculation" xfId="729"/>
    <cellStyle name="Calculation 2" xfId="730"/>
    <cellStyle name="Calculation 2 2" xfId="731"/>
    <cellStyle name="Check Cell" xfId="732"/>
    <cellStyle name="Check Cell 2" xfId="733"/>
    <cellStyle name="Check Cell 2 2" xfId="734"/>
    <cellStyle name="好_2、泾河源镇 2" xfId="735"/>
    <cellStyle name="ColLevel_0" xfId="736"/>
    <cellStyle name="Comma [0]_!!!GO" xfId="737"/>
    <cellStyle name="comma zerodec" xfId="738"/>
    <cellStyle name="Comma_!!!GO" xfId="739"/>
    <cellStyle name="Currency_!!!GO" xfId="740"/>
    <cellStyle name="Currency1" xfId="741"/>
    <cellStyle name="Date" xfId="742"/>
    <cellStyle name="Date 2" xfId="743"/>
    <cellStyle name="Dollar (zero dec)" xfId="744"/>
    <cellStyle name="Explanatory Text" xfId="745"/>
    <cellStyle name="Explanatory Text 2" xfId="746"/>
    <cellStyle name="Explanatory Text 2 2" xfId="747"/>
    <cellStyle name="常规 10" xfId="748"/>
    <cellStyle name="PSDec 2" xfId="749"/>
    <cellStyle name="Good" xfId="750"/>
    <cellStyle name="常规 10 2" xfId="751"/>
    <cellStyle name="PSDec 2 2" xfId="752"/>
    <cellStyle name="Good 2" xfId="753"/>
    <cellStyle name="常规 10 2 2" xfId="754"/>
    <cellStyle name="PSDec 2 2 2" xfId="755"/>
    <cellStyle name="Good 2 2" xfId="756"/>
    <cellStyle name="常规 10 3" xfId="757"/>
    <cellStyle name="PSDec 2 3" xfId="758"/>
    <cellStyle name="Good 3" xfId="759"/>
    <cellStyle name="Grey" xfId="760"/>
    <cellStyle name="Header1" xfId="761"/>
    <cellStyle name="Header2" xfId="762"/>
    <cellStyle name="Header2 2" xfId="763"/>
    <cellStyle name="Header2 2 2" xfId="764"/>
    <cellStyle name="Header2 3" xfId="765"/>
    <cellStyle name="Heading 1 2 2" xfId="766"/>
    <cellStyle name="Heading 2 2 2" xfId="767"/>
    <cellStyle name="Heading 3" xfId="768"/>
    <cellStyle name="Heading 3 2 2" xfId="769"/>
    <cellStyle name="Heading 3 3" xfId="770"/>
    <cellStyle name="Heading 3 4" xfId="771"/>
    <cellStyle name="Heading 4" xfId="772"/>
    <cellStyle name="Heading 4 2 2" xfId="773"/>
    <cellStyle name="Heading 4 3" xfId="774"/>
    <cellStyle name="差_Book1_Book1_Book1_4 2" xfId="775"/>
    <cellStyle name="Input" xfId="776"/>
    <cellStyle name="Input [yellow]" xfId="777"/>
    <cellStyle name="Input [yellow] 2" xfId="778"/>
    <cellStyle name="Input [yellow] 2 2" xfId="779"/>
    <cellStyle name="Input [yellow] 2 2 2" xfId="780"/>
    <cellStyle name="Input [yellow] 2 3" xfId="781"/>
    <cellStyle name="Input 10" xfId="782"/>
    <cellStyle name="Input 10 2" xfId="783"/>
    <cellStyle name="Input 10 2 2" xfId="784"/>
    <cellStyle name="Input 10 3" xfId="785"/>
    <cellStyle name="Input 11" xfId="786"/>
    <cellStyle name="Input 11 2" xfId="787"/>
    <cellStyle name="Input 11 2 2" xfId="788"/>
    <cellStyle name="Input 11 3" xfId="789"/>
    <cellStyle name="Input 12 2 2" xfId="790"/>
    <cellStyle name="Input 12 3" xfId="791"/>
    <cellStyle name="差_Book1_Book1_Book1_4 2 2" xfId="792"/>
    <cellStyle name="Input 2" xfId="793"/>
    <cellStyle name="差_Book1_Book1_Book1_4 2 2 2" xfId="794"/>
    <cellStyle name="Input 2 2" xfId="795"/>
    <cellStyle name="Input 2 2 2" xfId="796"/>
    <cellStyle name="Input 2 3" xfId="797"/>
    <cellStyle name="差_Book1_Book1_Book1_4 2 3" xfId="798"/>
    <cellStyle name="Input 3" xfId="799"/>
    <cellStyle name="Input 3 2" xfId="800"/>
    <cellStyle name="Input 3 2 2" xfId="801"/>
    <cellStyle name="Input 3 3" xfId="802"/>
    <cellStyle name="PSChar 2 3 2" xfId="803"/>
    <cellStyle name="Input 4" xfId="804"/>
    <cellStyle name="Input 4 2" xfId="805"/>
    <cellStyle name="Input 4 2 2" xfId="806"/>
    <cellStyle name="Input 4 3" xfId="807"/>
    <cellStyle name="Input 5" xfId="808"/>
    <cellStyle name="Input 5 2" xfId="809"/>
    <cellStyle name="Input 5 2 2" xfId="810"/>
    <cellStyle name="Input 6" xfId="811"/>
    <cellStyle name="Input 6 2" xfId="812"/>
    <cellStyle name="Input 6 2 2" xfId="813"/>
    <cellStyle name="Input 6 3" xfId="814"/>
    <cellStyle name="Input 7" xfId="815"/>
    <cellStyle name="Input 8" xfId="816"/>
    <cellStyle name="Input 8 2" xfId="817"/>
    <cellStyle name="好_4、香水镇 3" xfId="818"/>
    <cellStyle name="Input 8 2 2" xfId="819"/>
    <cellStyle name="Input 9" xfId="820"/>
    <cellStyle name="Input 9 2" xfId="821"/>
    <cellStyle name="Input 9 2 2" xfId="822"/>
    <cellStyle name="Input_Book1" xfId="823"/>
    <cellStyle name="Linked Cell" xfId="824"/>
    <cellStyle name="Linked Cell 2" xfId="825"/>
    <cellStyle name="Linked Cell 2 2" xfId="826"/>
    <cellStyle name="Linked Cells" xfId="827"/>
    <cellStyle name="Millares [0]_96 Risk" xfId="828"/>
    <cellStyle name="常规 2 2 2 2" xfId="829"/>
    <cellStyle name="Millares_96 Risk" xfId="830"/>
    <cellStyle name="Milliers [0]_!!!GO" xfId="831"/>
    <cellStyle name="Milliers_!!!GO" xfId="832"/>
    <cellStyle name="差_7、大湾乡 4" xfId="833"/>
    <cellStyle name="Moneda_96 Risk" xfId="834"/>
    <cellStyle name="Mon閠aire [0]_!!!GO" xfId="835"/>
    <cellStyle name="Mon閠aire_!!!GO" xfId="836"/>
    <cellStyle name="Neutral" xfId="837"/>
    <cellStyle name="Neutral 2" xfId="838"/>
    <cellStyle name="Neutral 2 2" xfId="839"/>
    <cellStyle name="Neutral 2 2 2" xfId="840"/>
    <cellStyle name="Neutral 2 3" xfId="841"/>
    <cellStyle name="Neutral 3" xfId="842"/>
    <cellStyle name="New Times Roman" xfId="843"/>
    <cellStyle name="no dec 2" xfId="844"/>
    <cellStyle name="no dec 2 2" xfId="845"/>
    <cellStyle name="no dec 2 2 2" xfId="846"/>
    <cellStyle name="no dec 2 3" xfId="847"/>
    <cellStyle name="no dec 3" xfId="848"/>
    <cellStyle name="no dec 3 2" xfId="849"/>
    <cellStyle name="常规 552" xfId="850"/>
    <cellStyle name="no dec 3 2 2" xfId="851"/>
    <cellStyle name="no dec 3 3" xfId="852"/>
    <cellStyle name="no dec 4" xfId="853"/>
    <cellStyle name="no dec 4 2" xfId="854"/>
    <cellStyle name="no dec 5" xfId="855"/>
    <cellStyle name="Normal_!!!GO" xfId="856"/>
    <cellStyle name="Note" xfId="857"/>
    <cellStyle name="Pourcentage_pldt" xfId="858"/>
    <cellStyle name="Note 2" xfId="859"/>
    <cellStyle name="Note 2 2" xfId="860"/>
    <cellStyle name="Note 2 2 2" xfId="861"/>
    <cellStyle name="Note 2 2 2 2" xfId="862"/>
    <cellStyle name="Note 2 2 3" xfId="863"/>
    <cellStyle name="Note 2 3" xfId="864"/>
    <cellStyle name="Note 2 3 2" xfId="865"/>
    <cellStyle name="Note 3" xfId="866"/>
    <cellStyle name="Note 3 2" xfId="867"/>
    <cellStyle name="Note 4" xfId="868"/>
    <cellStyle name="Note 4 2" xfId="869"/>
    <cellStyle name="Note 5" xfId="870"/>
    <cellStyle name="常规 7 6" xfId="871"/>
    <cellStyle name="Output" xfId="872"/>
    <cellStyle name="Output 2" xfId="873"/>
    <cellStyle name="Output 2 2" xfId="874"/>
    <cellStyle name="Percent [2]" xfId="875"/>
    <cellStyle name="Percent [2] 2" xfId="876"/>
    <cellStyle name="Percent [2] 2 2" xfId="877"/>
    <cellStyle name="Percent [2] 2 2 2 2" xfId="878"/>
    <cellStyle name="Percent [2] 2 2 3" xfId="879"/>
    <cellStyle name="Percent [2] 2 3" xfId="880"/>
    <cellStyle name="Percent [2] 2 4" xfId="881"/>
    <cellStyle name="Percent [2] 3" xfId="882"/>
    <cellStyle name="Percent [2] 3 2" xfId="883"/>
    <cellStyle name="Percent [2] 4" xfId="884"/>
    <cellStyle name="Percent [2] 4 2" xfId="885"/>
    <cellStyle name="Percent_!!!GO" xfId="886"/>
    <cellStyle name="PSChar" xfId="887"/>
    <cellStyle name="PSChar 2" xfId="888"/>
    <cellStyle name="PSChar 2 2" xfId="889"/>
    <cellStyle name="PSChar 2 2 2" xfId="890"/>
    <cellStyle name="PSChar 2 2 2 2" xfId="891"/>
    <cellStyle name="PSChar 2 2 3" xfId="892"/>
    <cellStyle name="PSChar 2 3" xfId="893"/>
    <cellStyle name="PSChar 2 4" xfId="894"/>
    <cellStyle name="t" xfId="895"/>
    <cellStyle name="PSChar 3" xfId="896"/>
    <cellStyle name="PSChar 3 2" xfId="897"/>
    <cellStyle name="PSChar 4" xfId="898"/>
    <cellStyle name="PSChar 4 2" xfId="899"/>
    <cellStyle name="PSChar 5" xfId="900"/>
    <cellStyle name="PSDate" xfId="901"/>
    <cellStyle name="PSDate 2" xfId="902"/>
    <cellStyle name="PSDate 2 2 2" xfId="903"/>
    <cellStyle name="PSDate 2 2 2 2" xfId="904"/>
    <cellStyle name="常规 587" xfId="905"/>
    <cellStyle name="PSDate 2 2 3" xfId="906"/>
    <cellStyle name="PSDate 2 3 2" xfId="907"/>
    <cellStyle name="PSDate 3" xfId="908"/>
    <cellStyle name="好_Book1_1_Book1_4" xfId="909"/>
    <cellStyle name="PSDate 3 2" xfId="910"/>
    <cellStyle name="PSDate 4" xfId="911"/>
    <cellStyle name="PSDate 5" xfId="912"/>
    <cellStyle name="PSDec" xfId="913"/>
    <cellStyle name="PSDec 2 2 2 2" xfId="914"/>
    <cellStyle name="PSDec 2 3 2" xfId="915"/>
    <cellStyle name="PSDec 2 4" xfId="916"/>
    <cellStyle name="常规 11" xfId="917"/>
    <cellStyle name="PSDec 3" xfId="918"/>
    <cellStyle name="常规 12" xfId="919"/>
    <cellStyle name="PSDec 4" xfId="920"/>
    <cellStyle name="差_Book1_Book1_Book1_2 2 3" xfId="921"/>
    <cellStyle name="PSDec 4 2" xfId="922"/>
    <cellStyle name="常规 13" xfId="923"/>
    <cellStyle name="PSDec 5" xfId="924"/>
    <cellStyle name="PSHeading" xfId="925"/>
    <cellStyle name="PSHeading 2" xfId="926"/>
    <cellStyle name="PSHeading 3" xfId="927"/>
    <cellStyle name="表标题 2 2" xfId="928"/>
    <cellStyle name="PSHeading 4" xfId="929"/>
    <cellStyle name="PSSpacer 2 3" xfId="930"/>
    <cellStyle name="PSInt" xfId="931"/>
    <cellStyle name="PSSpacer 2 3 2" xfId="932"/>
    <cellStyle name="PSInt 2" xfId="933"/>
    <cellStyle name="PSInt 2 2" xfId="934"/>
    <cellStyle name="PSInt 2 2 2" xfId="935"/>
    <cellStyle name="PSInt 2 2 2 2" xfId="936"/>
    <cellStyle name="PSInt 2 2 3" xfId="937"/>
    <cellStyle name="PSInt 2 3" xfId="938"/>
    <cellStyle name="PSInt 2 3 2" xfId="939"/>
    <cellStyle name="好_Book1_1_Book1_4 2" xfId="940"/>
    <cellStyle name="PSInt 2 4" xfId="941"/>
    <cellStyle name="PSInt 3" xfId="942"/>
    <cellStyle name="PSInt 3 2" xfId="943"/>
    <cellStyle name="PSInt 4 2" xfId="944"/>
    <cellStyle name="PSInt 5" xfId="945"/>
    <cellStyle name="PSSpacer 2" xfId="946"/>
    <cellStyle name="PSSpacer 2 2 2" xfId="947"/>
    <cellStyle name="常规 579" xfId="948"/>
    <cellStyle name="PSSpacer 2 2 2 2" xfId="949"/>
    <cellStyle name="PSSpacer 2 2 3" xfId="950"/>
    <cellStyle name="PSSpacer 2 4" xfId="951"/>
    <cellStyle name="PSSpacer 3" xfId="952"/>
    <cellStyle name="PSSpacer 3 2" xfId="953"/>
    <cellStyle name="PSSpacer 4" xfId="954"/>
    <cellStyle name="PSSpacer 4 2" xfId="955"/>
    <cellStyle name="PSSpacer 5" xfId="956"/>
    <cellStyle name="差_Book1_1_Book1_1 3" xfId="957"/>
    <cellStyle name="RowLevel_0" xfId="958"/>
    <cellStyle name="sstot" xfId="959"/>
    <cellStyle name="Standard_AREAS" xfId="960"/>
    <cellStyle name="常规 2 3 4" xfId="961"/>
    <cellStyle name="t_HVAC Equipment (3)" xfId="962"/>
    <cellStyle name="Title" xfId="963"/>
    <cellStyle name="Title 2" xfId="964"/>
    <cellStyle name="Title 2 2" xfId="965"/>
    <cellStyle name="常规 448" xfId="966"/>
    <cellStyle name="Total" xfId="967"/>
    <cellStyle name="Total 2" xfId="968"/>
    <cellStyle name="Total 2 2" xfId="969"/>
    <cellStyle name="Warning Text" xfId="970"/>
    <cellStyle name="Warning Text 2" xfId="971"/>
    <cellStyle name="好_2、泾河源镇" xfId="972"/>
    <cellStyle name="Warning Text 2 2" xfId="973"/>
    <cellStyle name="好_5、黄花乡" xfId="974"/>
    <cellStyle name="捠壿_Region Orders (2)" xfId="975"/>
    <cellStyle name="编号" xfId="976"/>
    <cellStyle name="表标题" xfId="977"/>
    <cellStyle name="常规 2_Book1" xfId="978"/>
    <cellStyle name="表标题 2" xfId="979"/>
    <cellStyle name="部门" xfId="980"/>
    <cellStyle name="差_1、新民乡28户109人" xfId="981"/>
    <cellStyle name="差_1、新民乡28户109人 2" xfId="982"/>
    <cellStyle name="差_1、新民乡28户109人 2 2" xfId="983"/>
    <cellStyle name="差_1、新民乡28户109人 2 2 2" xfId="984"/>
    <cellStyle name="差_1、新民乡28户109人 3" xfId="985"/>
    <cellStyle name="差_1、新民乡28户109人 3 2" xfId="986"/>
    <cellStyle name="差_1、新民乡28户109人 4" xfId="987"/>
    <cellStyle name="差_2、泾河源镇" xfId="988"/>
    <cellStyle name="差_2、泾河源镇 2" xfId="989"/>
    <cellStyle name="差_2、泾河源镇 2 2" xfId="990"/>
    <cellStyle name="差_2、泾河源镇 2 2 2" xfId="991"/>
    <cellStyle name="差_2、泾河源镇 2 3" xfId="992"/>
    <cellStyle name="差_2、泾河源镇 3" xfId="993"/>
    <cellStyle name="差_2、泾河源镇 3 2" xfId="994"/>
    <cellStyle name="差_2、泾河源镇 4" xfId="995"/>
    <cellStyle name="差_4、香水镇" xfId="996"/>
    <cellStyle name="差_4、香水镇 2 2" xfId="997"/>
    <cellStyle name="差_4、香水镇 2 2 2" xfId="998"/>
    <cellStyle name="差_4、香水镇 2 3" xfId="999"/>
    <cellStyle name="好_1、新民乡28户109人" xfId="1000"/>
    <cellStyle name="差_4、香水镇 3" xfId="1001"/>
    <cellStyle name="好_1、新民乡28户109人 2" xfId="1002"/>
    <cellStyle name="差_4、香水镇 3 2" xfId="1003"/>
    <cellStyle name="差_4、香水镇 4" xfId="1004"/>
    <cellStyle name="差_5、黄花乡" xfId="1005"/>
    <cellStyle name="差_5、黄花乡 2" xfId="1006"/>
    <cellStyle name="差_5、黄花乡 2 2" xfId="1007"/>
    <cellStyle name="差_5、黄花乡 2 2 2" xfId="1008"/>
    <cellStyle name="差_5、黄花乡 2 3" xfId="1009"/>
    <cellStyle name="差_5、黄花乡 3" xfId="1010"/>
    <cellStyle name="差_5、黄花乡 3 2" xfId="1011"/>
    <cellStyle name="差_5、黄花乡 4" xfId="1012"/>
    <cellStyle name="差_6、六盘山" xfId="1013"/>
    <cellStyle name="差_6、六盘山 2" xfId="1014"/>
    <cellStyle name="差_6、六盘山 2 2" xfId="1015"/>
    <cellStyle name="差_6、六盘山 3" xfId="1016"/>
    <cellStyle name="差_6、六盘山 3 2" xfId="1017"/>
    <cellStyle name="差_6、六盘山 4" xfId="1018"/>
    <cellStyle name="差_7、大湾乡" xfId="1019"/>
    <cellStyle name="差_7、大湾乡 2" xfId="1020"/>
    <cellStyle name="差_7、大湾乡 2 2" xfId="1021"/>
    <cellStyle name="差_7、大湾乡 2 2 2" xfId="1022"/>
    <cellStyle name="差_7、大湾乡 2 3" xfId="1023"/>
    <cellStyle name="差_7、大湾乡 3" xfId="1024"/>
    <cellStyle name="差_7、大湾乡 3 2" xfId="1025"/>
    <cellStyle name="差_Book1" xfId="1026"/>
    <cellStyle name="差_Book1_1 2" xfId="1027"/>
    <cellStyle name="差_Book1_1 2 2" xfId="1028"/>
    <cellStyle name="强调 2" xfId="1029"/>
    <cellStyle name="差_Book1_1 2 2 2" xfId="1030"/>
    <cellStyle name="差_Book1_1_Book1" xfId="1031"/>
    <cellStyle name="差_Book1_1_Book1 2" xfId="1032"/>
    <cellStyle name="差_Book1_1_Book1 2 2 2" xfId="1033"/>
    <cellStyle name="差_Book1_1_Book1 2 3" xfId="1034"/>
    <cellStyle name="差_Book1_1_Book1 4" xfId="1035"/>
    <cellStyle name="差_Book1_1_Book1_1" xfId="1036"/>
    <cellStyle name="差_Book1_1_Book1_1 2" xfId="1037"/>
    <cellStyle name="差_Book1_1_Book1_1 2 2" xfId="1038"/>
    <cellStyle name="差_Book1_1_Book1_1 2 2 2" xfId="1039"/>
    <cellStyle name="差_Book1_1_Book1_1 2 3" xfId="1040"/>
    <cellStyle name="差_Book1_1_Book1_1 3 2" xfId="1041"/>
    <cellStyle name="差_Book1_1_Book1_1 4" xfId="1042"/>
    <cellStyle name="差_Book1_1_Book1_2" xfId="1043"/>
    <cellStyle name="差_Book1_Book1_Book1 4" xfId="1044"/>
    <cellStyle name="差_Book1_1_Book1_2 2" xfId="1045"/>
    <cellStyle name="差_Book1_1_Book1_2 2 3" xfId="1046"/>
    <cellStyle name="差_Book1_1_Book1_2 3" xfId="1047"/>
    <cellStyle name="差_Book1_1_Book1_2 4" xfId="1048"/>
    <cellStyle name="差_Book1_1_Book1_3" xfId="1049"/>
    <cellStyle name="差_Book1_1_Book1_3 2" xfId="1050"/>
    <cellStyle name="差_Book1_1_Book1_3 2 2" xfId="1051"/>
    <cellStyle name="差_Book1_1_Book1_3 2 3" xfId="1052"/>
    <cellStyle name="差_Book1_1_Book1_3 3" xfId="1053"/>
    <cellStyle name="差_Book1_1_Book1_3 3 2" xfId="1054"/>
    <cellStyle name="差_Book1_1_Book1_3 4" xfId="1055"/>
    <cellStyle name="差_Book1_1_Book1_4" xfId="1056"/>
    <cellStyle name="常规 2 3" xfId="1057"/>
    <cellStyle name="差_Book1_1_Book1_4 2" xfId="1058"/>
    <cellStyle name="常规 2 3 2" xfId="1059"/>
    <cellStyle name="差_Book1_1_Book1_4 2 2" xfId="1060"/>
    <cellStyle name="常规 2 3 2 2" xfId="1061"/>
    <cellStyle name="差_Book1_1_Book1_4 2 2 2" xfId="1062"/>
    <cellStyle name="常规 2 3 3" xfId="1063"/>
    <cellStyle name="差_Book1_1_Book1_4 2 3" xfId="1064"/>
    <cellStyle name="常规 2 4" xfId="1065"/>
    <cellStyle name="差_Book1_1_Book1_4 3" xfId="1066"/>
    <cellStyle name="常规 2 4 2" xfId="1067"/>
    <cellStyle name="差_Book1_1_Book1_4 3 2" xfId="1068"/>
    <cellStyle name="常规 2 5" xfId="1069"/>
    <cellStyle name="差_Book1_1_Book1_4 4" xfId="1070"/>
    <cellStyle name="常规 3 3" xfId="1071"/>
    <cellStyle name="差_Book1_1_Book1_5 2" xfId="1072"/>
    <cellStyle name="差_Book1_1_Book1_5 2 2" xfId="1073"/>
    <cellStyle name="差_Book1_1_Book1_5 2 2 2" xfId="1074"/>
    <cellStyle name="差_Book1_1_Book1_5 2 3" xfId="1075"/>
    <cellStyle name="常规 3 4" xfId="1076"/>
    <cellStyle name="差_Book1_1_Book1_5 3" xfId="1077"/>
    <cellStyle name="常规 3 4 2" xfId="1078"/>
    <cellStyle name="差_Book1_1_Book1_5 3 2" xfId="1079"/>
    <cellStyle name="常规 3 5" xfId="1080"/>
    <cellStyle name="差_Book1_1_Book1_5 4" xfId="1081"/>
    <cellStyle name="好_1、新民乡28户109人 3" xfId="1082"/>
    <cellStyle name="差_Book1_Book1" xfId="1083"/>
    <cellStyle name="差_Book1_Book1 2" xfId="1084"/>
    <cellStyle name="差_Book1_Book1 2 2" xfId="1085"/>
    <cellStyle name="差_Book1_Book1 2 2 2" xfId="1086"/>
    <cellStyle name="差_Book1_Book1 2 3" xfId="1087"/>
    <cellStyle name="差_Book1_Book1 3" xfId="1088"/>
    <cellStyle name="差_Book1_Book1 3 2" xfId="1089"/>
    <cellStyle name="差_Book1_Book1 4" xfId="1090"/>
    <cellStyle name="差_Book1_Book1_Book1" xfId="1091"/>
    <cellStyle name="差_Book1_Book1_Book1 2" xfId="1092"/>
    <cellStyle name="差_Book1_Book1_Book1 2 2 2" xfId="1093"/>
    <cellStyle name="差_Book1_Book1_Book1 3" xfId="1094"/>
    <cellStyle name="差_Book1_Book1_Book1_1" xfId="1095"/>
    <cellStyle name="差_Book1_Book1_Book1_1 2" xfId="1096"/>
    <cellStyle name="差_Book1_Book1_Book1_1 2 2" xfId="1097"/>
    <cellStyle name="常规 3 2 4" xfId="1098"/>
    <cellStyle name="差_Book1_Book1_Book1_1 2 2 2" xfId="1099"/>
    <cellStyle name="差_Book1_Book1_Book1_1 3" xfId="1100"/>
    <cellStyle name="差_Book1_Book1_Book1_1 3 2" xfId="1101"/>
    <cellStyle name="差_Book1_Book1_Book1_1 4" xfId="1102"/>
    <cellStyle name="差_Book1_Book1_Book1_2" xfId="1103"/>
    <cellStyle name="差_Book1_Book1_Book1_2 2 2" xfId="1104"/>
    <cellStyle name="差_Book1_Book1_Book1_2 2 2 2" xfId="1105"/>
    <cellStyle name="差_Book1_Book1_Book1_2 3" xfId="1106"/>
    <cellStyle name="差_Book1_Book1_Book1_2 4" xfId="1107"/>
    <cellStyle name="差_Book1_Book1_Book1_3 2" xfId="1108"/>
    <cellStyle name="差_Book1_Book1_Book1_3 2 2" xfId="1109"/>
    <cellStyle name="差_Book1_Book1_Book1_3 2 2 2" xfId="1110"/>
    <cellStyle name="差_Book1_Book1_Book1_3 2 3" xfId="1111"/>
    <cellStyle name="差_Book1_Book1_Book1_3 3" xfId="1112"/>
    <cellStyle name="差_Book1_Book1_Book1_3 3 2" xfId="1113"/>
    <cellStyle name="差_Book1_Book1_Book1_4" xfId="1114"/>
    <cellStyle name="差_Book1_Book1_Book1_4 3" xfId="1115"/>
    <cellStyle name="差_Book1_Book1_Book1_4 3 2" xfId="1116"/>
    <cellStyle name="差_Book1_Book1_Book1_4 4" xfId="1117"/>
    <cellStyle name="差_Book1_Book1_Book1_5 2 2" xfId="1118"/>
    <cellStyle name="差_Book1_Book1_Book1_5 2 2 2" xfId="1119"/>
    <cellStyle name="差_Book1_Book1_Book1_5 2 3" xfId="1120"/>
    <cellStyle name="差_Book1_Book1_Book1_5 3" xfId="1121"/>
    <cellStyle name="差_Book1_Book1_Book1_5 3 2" xfId="1122"/>
    <cellStyle name="常规 11 2 2" xfId="1123"/>
    <cellStyle name="常规 14 2" xfId="1124"/>
    <cellStyle name="常规 16" xfId="1125"/>
    <cellStyle name="常规 16 2" xfId="1126"/>
    <cellStyle name="常规 16 2 2" xfId="1127"/>
    <cellStyle name="常规 2 7" xfId="1128"/>
    <cellStyle name="常规 16 2 2 2" xfId="1129"/>
    <cellStyle name="常规 16 2 3" xfId="1130"/>
    <cellStyle name="常规 16 3" xfId="1131"/>
    <cellStyle name="常规 16 3 2" xfId="1132"/>
    <cellStyle name="常规 16 4" xfId="1133"/>
    <cellStyle name="常规 2" xfId="1134"/>
    <cellStyle name="常规 2 2" xfId="1135"/>
    <cellStyle name="常规 2 2 2" xfId="1136"/>
    <cellStyle name="常规 2 2 2 2 2" xfId="1137"/>
    <cellStyle name="常规 2 2 4" xfId="1138"/>
    <cellStyle name="常规 2 2 5" xfId="1139"/>
    <cellStyle name="常规 2 3 2 2 2" xfId="1140"/>
    <cellStyle name="常规 2 3 2 3" xfId="1141"/>
    <cellStyle name="常规 2 3 3 2" xfId="1142"/>
    <cellStyle name="常规 2 3 3 2 2" xfId="1143"/>
    <cellStyle name="常规 2 3 3 2 2 2" xfId="1144"/>
    <cellStyle name="常规 2 3 3 2 3" xfId="1145"/>
    <cellStyle name="常规 2 3 3 3" xfId="1146"/>
    <cellStyle name="常规 2 3 3 3 2" xfId="1147"/>
    <cellStyle name="常规 2 3 3 4" xfId="1148"/>
    <cellStyle name="常规 2 3 5" xfId="1149"/>
    <cellStyle name="常规 2 3 5 2" xfId="1150"/>
    <cellStyle name="常规 2 4 2 2" xfId="1151"/>
    <cellStyle name="常规 2 4 2 2 2" xfId="1152"/>
    <cellStyle name="常规 2 4 2 2 2 2" xfId="1153"/>
    <cellStyle name="常规 2 4 2 2 3" xfId="1154"/>
    <cellStyle name="常规 2 4 2 3" xfId="1155"/>
    <cellStyle name="常规 2 4 2 3 2" xfId="1156"/>
    <cellStyle name="常规 2 4 2 4" xfId="1157"/>
    <cellStyle name="常规 2 4 3" xfId="1158"/>
    <cellStyle name="常规 2 4 3 2" xfId="1159"/>
    <cellStyle name="常规 2 4 4" xfId="1160"/>
    <cellStyle name="常规 2 4 4 2" xfId="1161"/>
    <cellStyle name="常规 2 4 5" xfId="1162"/>
    <cellStyle name="常规 2 5 2" xfId="1163"/>
    <cellStyle name="常规 2 5 2 2" xfId="1164"/>
    <cellStyle name="常规 513" xfId="1165"/>
    <cellStyle name="常规 458" xfId="1166"/>
    <cellStyle name="常规 2 5 2 2 2" xfId="1167"/>
    <cellStyle name="常规 2 5 2 2 2 2" xfId="1168"/>
    <cellStyle name="常规 509" xfId="1169"/>
    <cellStyle name="常规 2 5 2 2 3" xfId="1170"/>
    <cellStyle name="常规 2 5 2 3" xfId="1171"/>
    <cellStyle name="常规 2 5 2 3 2" xfId="1172"/>
    <cellStyle name="常规 2 5 2 4" xfId="1173"/>
    <cellStyle name="常规 2 5 3" xfId="1174"/>
    <cellStyle name="常规 2 5 3 2" xfId="1175"/>
    <cellStyle name="常规 2 5 4" xfId="1176"/>
    <cellStyle name="常规 2 5 4 2" xfId="1177"/>
    <cellStyle name="好_Book1_1" xfId="1178"/>
    <cellStyle name="常规 2 5 5" xfId="1179"/>
    <cellStyle name="常规 2 6" xfId="1180"/>
    <cellStyle name="常规 2 6 2" xfId="1181"/>
    <cellStyle name="常规 2 6 3" xfId="1182"/>
    <cellStyle name="常规 2 6 3 2" xfId="1183"/>
    <cellStyle name="常规 2 6 4" xfId="1184"/>
    <cellStyle name="常规 2 6 4 2" xfId="1185"/>
    <cellStyle name="常规 2 6 5" xfId="1186"/>
    <cellStyle name="常规 241" xfId="1187"/>
    <cellStyle name="常规 2 6 5 2" xfId="1188"/>
    <cellStyle name="常规 2 6 6" xfId="1189"/>
    <cellStyle name="常规 2 7 2 2" xfId="1190"/>
    <cellStyle name="常规 2 7 2 3" xfId="1191"/>
    <cellStyle name="常规 2 7 3" xfId="1192"/>
    <cellStyle name="常规 2 7 4" xfId="1193"/>
    <cellStyle name="常规 2 7 4 2" xfId="1194"/>
    <cellStyle name="常规 2 7 5" xfId="1195"/>
    <cellStyle name="常规 2 7 5 2" xfId="1196"/>
    <cellStyle name="常规 2 8" xfId="1197"/>
    <cellStyle name="常规 2 8 2" xfId="1198"/>
    <cellStyle name="常规 2 9" xfId="1199"/>
    <cellStyle name="常规 6 3" xfId="1200"/>
    <cellStyle name="常规 243" xfId="1201"/>
    <cellStyle name="常规 247" xfId="1202"/>
    <cellStyle name="常规 251" xfId="1203"/>
    <cellStyle name="常规 313" xfId="1204"/>
    <cellStyle name="常规 263" xfId="1205"/>
    <cellStyle name="常规 271" xfId="1206"/>
    <cellStyle name="常规 7 3" xfId="1207"/>
    <cellStyle name="常规 343" xfId="1208"/>
    <cellStyle name="常规 288" xfId="1209"/>
    <cellStyle name="常规 7 5" xfId="1210"/>
    <cellStyle name="常规 345" xfId="1211"/>
    <cellStyle name="常规 295" xfId="1212"/>
    <cellStyle name="常规 3" xfId="1213"/>
    <cellStyle name="常规 3 2" xfId="1214"/>
    <cellStyle name="常规 3 2 2" xfId="1215"/>
    <cellStyle name="常规 3 2 2 2" xfId="1216"/>
    <cellStyle name="常规 3 2 2 2 2" xfId="1217"/>
    <cellStyle name="常规 3 2 2 2 2 2" xfId="1218"/>
    <cellStyle name="常规 3 2 2 2 3" xfId="1219"/>
    <cellStyle name="常规 3 2 2 3" xfId="1220"/>
    <cellStyle name="常规 3 2 2 3 2" xfId="1221"/>
    <cellStyle name="常规 3 2 2 4" xfId="1222"/>
    <cellStyle name="常规 3 2 4 2" xfId="1223"/>
    <cellStyle name="常规 3 2 5" xfId="1224"/>
    <cellStyle name="常规 3 4 2 2" xfId="1225"/>
    <cellStyle name="常规 3 5 2" xfId="1226"/>
    <cellStyle name="常规 305" xfId="1227"/>
    <cellStyle name="常规 309" xfId="1228"/>
    <cellStyle name="常规 326" xfId="1229"/>
    <cellStyle name="常规 328" xfId="1230"/>
    <cellStyle name="常规 332" xfId="1231"/>
    <cellStyle name="常规 7 2" xfId="1232"/>
    <cellStyle name="常规 337" xfId="1233"/>
    <cellStyle name="常规 341" xfId="1234"/>
    <cellStyle name="常规 347" xfId="1235"/>
    <cellStyle name="常规 412" xfId="1236"/>
    <cellStyle name="常规 357" xfId="1237"/>
    <cellStyle name="常规 359" xfId="1238"/>
    <cellStyle name="常规 361" xfId="1239"/>
    <cellStyle name="常规 367" xfId="1240"/>
    <cellStyle name="常规 377" xfId="1241"/>
    <cellStyle name="常规 434" xfId="1242"/>
    <cellStyle name="常规 379" xfId="1243"/>
    <cellStyle name="常规 381" xfId="1244"/>
    <cellStyle name="常规 8 3" xfId="1245"/>
    <cellStyle name="常规 438" xfId="1246"/>
    <cellStyle name="常规 388" xfId="1247"/>
    <cellStyle name="常规 440" xfId="1248"/>
    <cellStyle name="常规 390" xfId="1249"/>
    <cellStyle name="常规 444" xfId="1250"/>
    <cellStyle name="常规 394" xfId="1251"/>
    <cellStyle name="常规 446" xfId="1252"/>
    <cellStyle name="常规 396" xfId="1253"/>
    <cellStyle name="常规 4" xfId="1254"/>
    <cellStyle name="常规 4 2" xfId="1255"/>
    <cellStyle name="常规 4 3" xfId="1256"/>
    <cellStyle name="常规 5 4" xfId="1257"/>
    <cellStyle name="常规 4 3 2" xfId="1258"/>
    <cellStyle name="常规 4 4" xfId="1259"/>
    <cellStyle name="常规 6 4" xfId="1260"/>
    <cellStyle name="常规 4 4 2" xfId="1261"/>
    <cellStyle name="常规 410" xfId="1262"/>
    <cellStyle name="常规 405" xfId="1263"/>
    <cellStyle name="常规 416" xfId="1264"/>
    <cellStyle name="常规 500" xfId="1265"/>
    <cellStyle name="常规 450" xfId="1266"/>
    <cellStyle name="常规 452" xfId="1267"/>
    <cellStyle name="常规 460" xfId="1268"/>
    <cellStyle name="常规 468" xfId="1269"/>
    <cellStyle name="常规 472" xfId="1270"/>
    <cellStyle name="常规 476" xfId="1271"/>
    <cellStyle name="常规 528" xfId="1272"/>
    <cellStyle name="常规 483" xfId="1273"/>
    <cellStyle name="常规 485" xfId="1274"/>
    <cellStyle name="常规 9 2" xfId="1275"/>
    <cellStyle name="常规 537" xfId="1276"/>
    <cellStyle name="常规 487" xfId="1277"/>
    <cellStyle name="常规 489" xfId="1278"/>
    <cellStyle name="常规 491" xfId="1279"/>
    <cellStyle name="常规 498" xfId="1280"/>
    <cellStyle name="常规 5 3" xfId="1281"/>
    <cellStyle name="常规 5 3 2" xfId="1282"/>
    <cellStyle name="常规 5 4 2" xfId="1283"/>
    <cellStyle name="常规 504" xfId="1284"/>
    <cellStyle name="常规 507" xfId="1285"/>
    <cellStyle name="常规 516" xfId="1286"/>
    <cellStyle name="常规 534" xfId="1287"/>
    <cellStyle name="常规 601" xfId="1288"/>
    <cellStyle name="常规 546" xfId="1289"/>
    <cellStyle name="常规 550" xfId="1290"/>
    <cellStyle name="常规 554" xfId="1291"/>
    <cellStyle name="常规 560" xfId="1292"/>
    <cellStyle name="常规 583" xfId="1293"/>
    <cellStyle name="常规 589" xfId="1294"/>
    <cellStyle name="常规 6 2" xfId="1295"/>
    <cellStyle name="常规 6 2 2" xfId="1296"/>
    <cellStyle name="常规 6 3 2" xfId="1297"/>
    <cellStyle name="常规 6 4 2" xfId="1298"/>
    <cellStyle name="常规 7" xfId="1299"/>
    <cellStyle name="常规 7 3 2" xfId="1300"/>
    <cellStyle name="常规 7 4" xfId="1301"/>
    <cellStyle name="常规 7 4 2" xfId="1302"/>
    <cellStyle name="常规 7 5 2" xfId="1303"/>
    <cellStyle name="常规 8" xfId="1304"/>
    <cellStyle name="常规 8 2" xfId="1305"/>
    <cellStyle name="常规 9" xfId="1306"/>
    <cellStyle name="常规 9 3" xfId="1307"/>
    <cellStyle name="分级显示行_1_Book1" xfId="1308"/>
    <cellStyle name="分级显示列_1_Book1" xfId="1309"/>
    <cellStyle name="好_1、新民乡28户109人 2 2" xfId="1310"/>
    <cellStyle name="好_2、泾河源镇 2 2" xfId="1311"/>
    <cellStyle name="好_2、泾河源镇 3" xfId="1312"/>
    <cellStyle name="好_4、香水镇" xfId="1313"/>
    <cellStyle name="好_4、香水镇 2" xfId="1314"/>
    <cellStyle name="好_4、香水镇 2 2" xfId="1315"/>
    <cellStyle name="好_5、黄花乡 2" xfId="1316"/>
    <cellStyle name="好_5、黄花乡 2 2" xfId="1317"/>
    <cellStyle name="好_5、黄花乡 3" xfId="1318"/>
    <cellStyle name="好_6、六盘山" xfId="1319"/>
    <cellStyle name="好_6、六盘山 2" xfId="1320"/>
    <cellStyle name="好_6、六盘山 2 2" xfId="1321"/>
    <cellStyle name="好_6、六盘山 3" xfId="1322"/>
    <cellStyle name="好_7、大湾乡" xfId="1323"/>
    <cellStyle name="好_7、大湾乡 2" xfId="1324"/>
    <cellStyle name="好_7、大湾乡 2 2" xfId="1325"/>
    <cellStyle name="好_7、大湾乡 3" xfId="1326"/>
    <cellStyle name="好_Book1" xfId="1327"/>
    <cellStyle name="好_Book1 2" xfId="1328"/>
    <cellStyle name="好_Book1 2 2" xfId="1329"/>
    <cellStyle name="好_Book1 3" xfId="1330"/>
    <cellStyle name="好_Book1_1 2" xfId="1331"/>
    <cellStyle name="好_Book1_1 2 2" xfId="1332"/>
    <cellStyle name="好_Book1_1 3" xfId="1333"/>
    <cellStyle name="好_Book1_1_Book1" xfId="1334"/>
    <cellStyle name="好_Book1_1_Book1 2" xfId="1335"/>
    <cellStyle name="好_Book1_1_Book1 2 2" xfId="1336"/>
    <cellStyle name="好_Book1_1_Book1 3" xfId="1337"/>
    <cellStyle name="好_Book1_1_Book1_1" xfId="1338"/>
    <cellStyle name="好_Book1_1_Book1_1 2" xfId="1339"/>
    <cellStyle name="好_Book1_1_Book1_1 2 2" xfId="1340"/>
    <cellStyle name="好_Book1_1_Book1_1 3" xfId="1341"/>
    <cellStyle name="好_Book1_1_Book1_2" xfId="1342"/>
    <cellStyle name="好_Book1_1_Book1_2 2" xfId="1343"/>
    <cellStyle name="好_Book1_1_Book1_2 3" xfId="1344"/>
    <cellStyle name="好_Book1_1_Book1_3" xfId="1345"/>
    <cellStyle name="好_Book1_1_Book1_3 2" xfId="1346"/>
    <cellStyle name="好_Book1_1_Book1_3 2 2" xfId="1347"/>
    <cellStyle name="好_Book1_1_Book1_3 3" xfId="1348"/>
    <cellStyle name="好_Book1_1_Book1_4 2 2" xfId="1349"/>
    <cellStyle name="好_Book1_1_Book1_4 3" xfId="1350"/>
    <cellStyle name="好_Book1_1_Book1_5" xfId="1351"/>
    <cellStyle name="好_Book1_1_Book1_5 2" xfId="1352"/>
    <cellStyle name="好_Book1_1_Book1_5 2 2" xfId="1353"/>
    <cellStyle name="好_Book1_1_Book1_5 3" xfId="1354"/>
    <cellStyle name="好_Book1_Book1" xfId="1355"/>
    <cellStyle name="好_Book1_Book1_Book1_5 3" xfId="1356"/>
    <cellStyle name="好_Book1_Book1 2" xfId="1357"/>
    <cellStyle name="好_Book1_Book1 2 2" xfId="1358"/>
    <cellStyle name="好_Book1_Book1 3" xfId="1359"/>
    <cellStyle name="好_Book1_Book1_Book1" xfId="1360"/>
    <cellStyle name="好_Book1_Book1_Book1 2" xfId="1361"/>
    <cellStyle name="好_Book1_Book1_Book1 2 2" xfId="1362"/>
    <cellStyle name="好_Book1_Book1_Book1 3" xfId="1363"/>
    <cellStyle name="好_Book1_Book1_Book1_1" xfId="1364"/>
    <cellStyle name="好_Book1_Book1_Book1_1 2" xfId="1365"/>
    <cellStyle name="好_Book1_Book1_Book1_1 2 2" xfId="1366"/>
    <cellStyle name="好_Book1_Book1_Book1_1 3" xfId="1367"/>
    <cellStyle name="好_Book1_Book1_Book1_3 2 2" xfId="1368"/>
    <cellStyle name="好_Book1_Book1_Book1_3 3" xfId="1369"/>
    <cellStyle name="好_Book1_Book1_Book1_4 2" xfId="1370"/>
    <cellStyle name="好_Book1_Book1_Book1_4 2 2" xfId="1371"/>
    <cellStyle name="好_Book1_Book1_Book1_4 3" xfId="1372"/>
    <cellStyle name="好_Book1_Book1_Book1_5" xfId="1373"/>
    <cellStyle name="好_Book1_Book1_Book1_5 2" xfId="1374"/>
    <cellStyle name="好_Book1_Book1_Book1_5 2 2" xfId="1375"/>
    <cellStyle name="借出原因" xfId="1376"/>
    <cellStyle name="普通_laroux" xfId="1377"/>
    <cellStyle name="千分位[0]_laroux" xfId="1378"/>
    <cellStyle name="千分位_laroux" xfId="1379"/>
    <cellStyle name="千位[0]_ 方正PC" xfId="1380"/>
    <cellStyle name="千位_ 方正PC" xfId="1381"/>
    <cellStyle name="强调 1" xfId="1382"/>
    <cellStyle name="强调 1 2" xfId="1383"/>
    <cellStyle name="强调 1 2 2" xfId="1384"/>
    <cellStyle name="强调 2 2" xfId="1385"/>
    <cellStyle name="强调 2 2 2" xfId="1386"/>
    <cellStyle name="强调 3" xfId="1387"/>
    <cellStyle name="强调 3 2" xfId="1388"/>
    <cellStyle name="强调 3 2 2" xfId="1389"/>
    <cellStyle name="日期" xfId="1390"/>
    <cellStyle name="商品名称" xfId="1391"/>
    <cellStyle name="数量" xfId="1392"/>
    <cellStyle name="样式 1" xfId="1393"/>
    <cellStyle name="寘嬫愗傝 [0.00]_Region Orders (2)" xfId="1394"/>
    <cellStyle name="寘嬫愗傝_Region Orders (2)" xfId="139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219075</xdr:colOff>
      <xdr:row>18</xdr:row>
      <xdr:rowOff>0</xdr:rowOff>
    </xdr:from>
    <xdr:to>
      <xdr:col>11</xdr:col>
      <xdr:colOff>76200</xdr:colOff>
      <xdr:row>18</xdr:row>
      <xdr:rowOff>104775</xdr:rowOff>
    </xdr:to>
    <xdr:pic>
      <xdr:nvPicPr>
        <xdr:cNvPr id="2" name="图片 1" descr="xl/drawings/NULL"/>
        <xdr:cNvPicPr>
          <a:picLocks noChangeAspect="1" noChangeArrowheads="1"/>
        </xdr:cNvPicPr>
      </xdr:nvPicPr>
      <xdr:blipFill>
        <a:blip r:embed="rId1" r:link="rId2" cstate="print"/>
        <a:srcRect/>
        <a:stretch>
          <a:fillRect/>
        </a:stretch>
      </xdr:blipFill>
      <xdr:spPr>
        <a:xfrm flipV="1">
          <a:off x="2352675" y="4867275"/>
          <a:ext cx="18764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47625</xdr:colOff>
      <xdr:row>2</xdr:row>
      <xdr:rowOff>209550</xdr:rowOff>
    </xdr:from>
    <xdr:to>
      <xdr:col>28</xdr:col>
      <xdr:colOff>561975</xdr:colOff>
      <xdr:row>4</xdr:row>
      <xdr:rowOff>219075</xdr:rowOff>
    </xdr:to>
    <xdr:pic>
      <xdr:nvPicPr>
        <xdr:cNvPr id="4" name="图片 3" descr="xl/drawings/NULL"/>
        <xdr:cNvPicPr>
          <a:picLocks noChangeAspect="1" noChangeArrowheads="1"/>
        </xdr:cNvPicPr>
      </xdr:nvPicPr>
      <xdr:blipFill>
        <a:blip r:embed="rId1" r:link="rId2" cstate="print"/>
        <a:srcRect/>
        <a:stretch>
          <a:fillRect/>
        </a:stretch>
      </xdr:blipFill>
      <xdr:spPr>
        <a:xfrm>
          <a:off x="12458700" y="714375"/>
          <a:ext cx="12001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219075</xdr:colOff>
      <xdr:row>27</xdr:row>
      <xdr:rowOff>0</xdr:rowOff>
    </xdr:from>
    <xdr:to>
      <xdr:col>10</xdr:col>
      <xdr:colOff>333375</xdr:colOff>
      <xdr:row>27</xdr:row>
      <xdr:rowOff>180975</xdr:rowOff>
    </xdr:to>
    <xdr:pic>
      <xdr:nvPicPr>
        <xdr:cNvPr id="2" name="图片 1" descr="xl/drawings/NULL"/>
        <xdr:cNvPicPr>
          <a:picLocks noChangeAspect="1" noChangeArrowheads="1"/>
        </xdr:cNvPicPr>
      </xdr:nvPicPr>
      <xdr:blipFill>
        <a:blip r:embed="rId1" r:link="rId2" cstate="print"/>
        <a:srcRect/>
        <a:stretch>
          <a:fillRect/>
        </a:stretch>
      </xdr:blipFill>
      <xdr:spPr>
        <a:xfrm>
          <a:off x="3295650" y="6511290"/>
          <a:ext cx="18764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219075</xdr:colOff>
      <xdr:row>16</xdr:row>
      <xdr:rowOff>0</xdr:rowOff>
    </xdr:from>
    <xdr:to>
      <xdr:col>9</xdr:col>
      <xdr:colOff>638175</xdr:colOff>
      <xdr:row>17</xdr:row>
      <xdr:rowOff>0</xdr:rowOff>
    </xdr:to>
    <xdr:pic>
      <xdr:nvPicPr>
        <xdr:cNvPr id="2" name="图片 1" descr="xl/drawings/NULL"/>
        <xdr:cNvPicPr>
          <a:picLocks noChangeAspect="1" noChangeArrowheads="1"/>
        </xdr:cNvPicPr>
      </xdr:nvPicPr>
      <xdr:blipFill>
        <a:blip r:embed="rId1" r:link="rId2" cstate="print"/>
        <a:srcRect/>
        <a:stretch>
          <a:fillRect/>
        </a:stretch>
      </xdr:blipFill>
      <xdr:spPr>
        <a:xfrm>
          <a:off x="3686175" y="3390900"/>
          <a:ext cx="1619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219075</xdr:colOff>
      <xdr:row>16</xdr:row>
      <xdr:rowOff>0</xdr:rowOff>
    </xdr:from>
    <xdr:to>
      <xdr:col>8</xdr:col>
      <xdr:colOff>466725</xdr:colOff>
      <xdr:row>17</xdr:row>
      <xdr:rowOff>0</xdr:rowOff>
    </xdr:to>
    <xdr:pic>
      <xdr:nvPicPr>
        <xdr:cNvPr id="3" name="图片 2" descr="xl/drawings/NULL"/>
        <xdr:cNvPicPr>
          <a:picLocks noChangeAspect="1" noChangeArrowheads="1"/>
        </xdr:cNvPicPr>
      </xdr:nvPicPr>
      <xdr:blipFill>
        <a:blip r:embed="rId1" r:link="rId2" cstate="print"/>
        <a:srcRect/>
        <a:stretch>
          <a:fillRect/>
        </a:stretch>
      </xdr:blipFill>
      <xdr:spPr>
        <a:xfrm>
          <a:off x="3686175" y="3390900"/>
          <a:ext cx="933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workbookViewId="0">
      <selection activeCell="I14" sqref="I14"/>
    </sheetView>
  </sheetViews>
  <sheetFormatPr defaultColWidth="9" defaultRowHeight="14.25"/>
  <cols>
    <col min="1" max="1" width="6.125" customWidth="1"/>
    <col min="2" max="9" width="4.375" customWidth="1"/>
    <col min="10" max="10" width="5.75" customWidth="1"/>
    <col min="11" max="11" width="7.625" customWidth="1"/>
    <col min="12" max="12" width="5.375" customWidth="1"/>
    <col min="13" max="13" width="7.125" customWidth="1"/>
    <col min="14" max="14" width="7.5" customWidth="1"/>
    <col min="15" max="15" width="4.375" customWidth="1"/>
    <col min="16" max="17" width="5.125" customWidth="1"/>
    <col min="18" max="18" width="4" customWidth="1"/>
    <col min="19" max="19" width="5.125" customWidth="1"/>
    <col min="20" max="20" width="5" customWidth="1"/>
    <col min="22" max="22" width="6.875" customWidth="1"/>
    <col min="23" max="23" width="7.875" customWidth="1"/>
    <col min="24" max="24" width="8.875" customWidth="1"/>
  </cols>
  <sheetData>
    <row r="1" ht="20.25" spans="1:25">
      <c r="A1" s="94" t="s">
        <v>0</v>
      </c>
      <c r="B1" s="94"/>
      <c r="C1" s="94"/>
      <c r="D1" s="94"/>
      <c r="E1" s="94"/>
      <c r="F1" s="94"/>
      <c r="G1" s="94"/>
      <c r="H1" s="95"/>
      <c r="I1" s="95"/>
      <c r="J1" s="95"/>
      <c r="K1" s="94"/>
      <c r="L1" s="95"/>
      <c r="M1" s="94"/>
      <c r="N1" s="94"/>
      <c r="O1" s="94"/>
      <c r="P1" s="94"/>
      <c r="Q1" s="94"/>
      <c r="R1" s="95"/>
      <c r="S1" s="95"/>
      <c r="T1" s="95"/>
      <c r="U1" s="94"/>
      <c r="V1" s="94"/>
      <c r="W1" s="94"/>
      <c r="X1" s="94"/>
      <c r="Y1" s="133"/>
    </row>
    <row r="2" ht="19.5" customHeight="1" spans="1:25">
      <c r="A2" s="96" t="s">
        <v>1</v>
      </c>
      <c r="B2" s="97" t="s">
        <v>2</v>
      </c>
      <c r="C2" s="98" t="s">
        <v>3</v>
      </c>
      <c r="D2" s="98" t="s">
        <v>4</v>
      </c>
      <c r="E2" s="96" t="s">
        <v>5</v>
      </c>
      <c r="F2" s="96"/>
      <c r="G2" s="96"/>
      <c r="H2" s="97"/>
      <c r="I2" s="97"/>
      <c r="J2" s="97"/>
      <c r="K2" s="96"/>
      <c r="L2" s="97"/>
      <c r="M2" s="96"/>
      <c r="N2" s="96"/>
      <c r="O2" s="96" t="s">
        <v>6</v>
      </c>
      <c r="P2" s="96"/>
      <c r="Q2" s="96"/>
      <c r="R2" s="97"/>
      <c r="S2" s="97"/>
      <c r="T2" s="97"/>
      <c r="U2" s="96"/>
      <c r="V2" s="96"/>
      <c r="W2" s="96"/>
      <c r="X2" s="96"/>
      <c r="Y2" s="133"/>
    </row>
    <row r="3" ht="42.75" customHeight="1" spans="1:25">
      <c r="A3" s="96"/>
      <c r="B3" s="97"/>
      <c r="C3" s="99"/>
      <c r="D3" s="99"/>
      <c r="E3" s="98" t="s">
        <v>3</v>
      </c>
      <c r="F3" s="98" t="s">
        <v>4</v>
      </c>
      <c r="G3" s="100" t="s">
        <v>7</v>
      </c>
      <c r="H3" s="101" t="s">
        <v>8</v>
      </c>
      <c r="I3" s="126"/>
      <c r="J3" s="98" t="s">
        <v>9</v>
      </c>
      <c r="K3" s="98" t="s">
        <v>10</v>
      </c>
      <c r="L3" s="98" t="s">
        <v>11</v>
      </c>
      <c r="M3" s="98" t="s">
        <v>12</v>
      </c>
      <c r="N3" s="100" t="s">
        <v>13</v>
      </c>
      <c r="O3" s="100" t="s">
        <v>3</v>
      </c>
      <c r="P3" s="98" t="s">
        <v>4</v>
      </c>
      <c r="Q3" s="100" t="s">
        <v>7</v>
      </c>
      <c r="R3" s="101" t="s">
        <v>8</v>
      </c>
      <c r="S3" s="126"/>
      <c r="T3" s="98" t="s">
        <v>9</v>
      </c>
      <c r="U3" s="100" t="s">
        <v>10</v>
      </c>
      <c r="V3" s="98" t="s">
        <v>11</v>
      </c>
      <c r="W3" s="98" t="s">
        <v>12</v>
      </c>
      <c r="X3" s="100" t="s">
        <v>13</v>
      </c>
      <c r="Y3" s="133"/>
    </row>
    <row r="4" ht="33" customHeight="1" spans="1:25">
      <c r="A4" s="96"/>
      <c r="B4" s="97"/>
      <c r="C4" s="102"/>
      <c r="D4" s="102"/>
      <c r="E4" s="102"/>
      <c r="F4" s="102"/>
      <c r="G4" s="103"/>
      <c r="H4" s="104" t="s">
        <v>14</v>
      </c>
      <c r="I4" s="97" t="s">
        <v>15</v>
      </c>
      <c r="J4" s="102"/>
      <c r="K4" s="102"/>
      <c r="L4" s="102"/>
      <c r="M4" s="102"/>
      <c r="N4" s="103"/>
      <c r="O4" s="103"/>
      <c r="P4" s="102"/>
      <c r="Q4" s="103"/>
      <c r="R4" s="104" t="s">
        <v>14</v>
      </c>
      <c r="S4" s="98" t="s">
        <v>15</v>
      </c>
      <c r="T4" s="102"/>
      <c r="U4" s="103"/>
      <c r="V4" s="102"/>
      <c r="W4" s="102"/>
      <c r="X4" s="103"/>
      <c r="Y4" s="133"/>
    </row>
    <row r="5" ht="19.5" customHeight="1" spans="1:25">
      <c r="A5" s="105" t="s">
        <v>16</v>
      </c>
      <c r="B5" s="106">
        <f>Q5+G5</f>
        <v>30</v>
      </c>
      <c r="C5" s="106">
        <f>E5+O5</f>
        <v>6</v>
      </c>
      <c r="D5" s="106">
        <f>F5+P5</f>
        <v>27</v>
      </c>
      <c r="E5" s="106">
        <v>0</v>
      </c>
      <c r="F5" s="106">
        <v>0</v>
      </c>
      <c r="G5" s="107">
        <v>0</v>
      </c>
      <c r="H5" s="108"/>
      <c r="I5" s="108">
        <v>0</v>
      </c>
      <c r="J5" s="108">
        <v>0</v>
      </c>
      <c r="K5" s="106">
        <v>0</v>
      </c>
      <c r="L5" s="108">
        <v>0</v>
      </c>
      <c r="M5" s="106">
        <v>0</v>
      </c>
      <c r="N5" s="106">
        <v>0</v>
      </c>
      <c r="O5" s="106">
        <v>6</v>
      </c>
      <c r="P5" s="114">
        <v>27</v>
      </c>
      <c r="Q5" s="107">
        <v>30</v>
      </c>
      <c r="R5" s="127"/>
      <c r="S5" s="108">
        <v>210</v>
      </c>
      <c r="T5" s="108">
        <f>Q5*7</f>
        <v>210</v>
      </c>
      <c r="U5" s="106">
        <f>T5*12.35</f>
        <v>2593.5</v>
      </c>
      <c r="V5" s="106">
        <f>Q5*2</f>
        <v>60</v>
      </c>
      <c r="W5" s="106">
        <f>V5*27.35</f>
        <v>1641</v>
      </c>
      <c r="X5" s="106">
        <f>W5+U5</f>
        <v>4234.5</v>
      </c>
      <c r="Y5" s="133"/>
    </row>
    <row r="6" ht="19.5" customHeight="1" spans="1:25">
      <c r="A6" s="109" t="s">
        <v>17</v>
      </c>
      <c r="B6" s="106">
        <f t="shared" ref="B6:B16" si="0">Q6+G6</f>
        <v>502</v>
      </c>
      <c r="C6" s="106">
        <f t="shared" ref="C6:C16" si="1">E6+O6</f>
        <v>113</v>
      </c>
      <c r="D6" s="106">
        <f t="shared" ref="D6:D16" si="2">F6+P6</f>
        <v>515</v>
      </c>
      <c r="E6" s="110">
        <v>45</v>
      </c>
      <c r="F6" s="110">
        <v>215</v>
      </c>
      <c r="G6" s="110">
        <v>199</v>
      </c>
      <c r="H6" s="108"/>
      <c r="I6" s="108">
        <f>G6*7</f>
        <v>1393</v>
      </c>
      <c r="J6" s="108">
        <f>I6</f>
        <v>1393</v>
      </c>
      <c r="K6" s="106">
        <f>J6*12.35</f>
        <v>17203.55</v>
      </c>
      <c r="L6" s="108">
        <f>G6*2</f>
        <v>398</v>
      </c>
      <c r="M6" s="106">
        <f>L6*27.35</f>
        <v>10885.3</v>
      </c>
      <c r="N6" s="106">
        <f>M6+K6</f>
        <v>28088.85</v>
      </c>
      <c r="O6" s="106">
        <v>68</v>
      </c>
      <c r="P6" s="110">
        <v>300</v>
      </c>
      <c r="Q6" s="128">
        <v>303</v>
      </c>
      <c r="R6" s="127"/>
      <c r="S6" s="108">
        <v>2121</v>
      </c>
      <c r="T6" s="108">
        <f>Q6*7</f>
        <v>2121</v>
      </c>
      <c r="U6" s="106">
        <f>T6*12.35</f>
        <v>26194.35</v>
      </c>
      <c r="V6" s="106">
        <f>Q6*2</f>
        <v>606</v>
      </c>
      <c r="W6" s="106">
        <f>V6*27.35</f>
        <v>16574.1</v>
      </c>
      <c r="X6" s="106">
        <f>W6+U6</f>
        <v>42768.45</v>
      </c>
      <c r="Y6" s="133"/>
    </row>
    <row r="7" ht="19.5" customHeight="1" spans="1:25">
      <c r="A7" s="111" t="s">
        <v>18</v>
      </c>
      <c r="B7" s="106">
        <f t="shared" si="0"/>
        <v>113</v>
      </c>
      <c r="C7" s="106">
        <f t="shared" si="1"/>
        <v>37</v>
      </c>
      <c r="D7" s="106">
        <f t="shared" si="2"/>
        <v>175</v>
      </c>
      <c r="E7" s="105">
        <v>18</v>
      </c>
      <c r="F7" s="105">
        <v>89</v>
      </c>
      <c r="G7" s="111">
        <v>53</v>
      </c>
      <c r="H7" s="108"/>
      <c r="I7" s="108">
        <f t="shared" ref="I7:I16" si="3">G7*7</f>
        <v>371</v>
      </c>
      <c r="J7" s="108">
        <f t="shared" ref="J7:J16" si="4">I7</f>
        <v>371</v>
      </c>
      <c r="K7" s="106">
        <f t="shared" ref="K7:K16" si="5">J7*12.35</f>
        <v>4581.85</v>
      </c>
      <c r="L7" s="108">
        <f t="shared" ref="L7:L16" si="6">G7*2</f>
        <v>106</v>
      </c>
      <c r="M7" s="106">
        <f t="shared" ref="M7:M16" si="7">L7*27.35</f>
        <v>2899.1</v>
      </c>
      <c r="N7" s="106">
        <f t="shared" ref="N7:N16" si="8">M7+K7</f>
        <v>7480.95</v>
      </c>
      <c r="O7" s="106">
        <v>19</v>
      </c>
      <c r="P7" s="113">
        <v>86</v>
      </c>
      <c r="Q7" s="111">
        <v>60</v>
      </c>
      <c r="R7" s="127">
        <v>243</v>
      </c>
      <c r="S7" s="108">
        <v>231</v>
      </c>
      <c r="T7" s="108">
        <v>474</v>
      </c>
      <c r="U7" s="106">
        <v>5853.9</v>
      </c>
      <c r="V7" s="106">
        <f>Q7*2</f>
        <v>120</v>
      </c>
      <c r="W7" s="106">
        <f>V7*27.35</f>
        <v>3282</v>
      </c>
      <c r="X7" s="106">
        <f>W7+U7</f>
        <v>9135.9</v>
      </c>
      <c r="Y7" s="133"/>
    </row>
    <row r="8" ht="19.5" customHeight="1" spans="1:25">
      <c r="A8" s="105" t="s">
        <v>19</v>
      </c>
      <c r="B8" s="106">
        <f t="shared" si="0"/>
        <v>30</v>
      </c>
      <c r="C8" s="106">
        <f t="shared" si="1"/>
        <v>25</v>
      </c>
      <c r="D8" s="106">
        <f t="shared" si="2"/>
        <v>126</v>
      </c>
      <c r="E8" s="112">
        <v>9</v>
      </c>
      <c r="F8" s="105">
        <v>44</v>
      </c>
      <c r="G8" s="105">
        <v>9</v>
      </c>
      <c r="H8" s="108"/>
      <c r="I8" s="108">
        <f t="shared" si="3"/>
        <v>63</v>
      </c>
      <c r="J8" s="108">
        <f t="shared" si="4"/>
        <v>63</v>
      </c>
      <c r="K8" s="106">
        <f t="shared" si="5"/>
        <v>778.05</v>
      </c>
      <c r="L8" s="108">
        <f t="shared" si="6"/>
        <v>18</v>
      </c>
      <c r="M8" s="106">
        <f t="shared" si="7"/>
        <v>492.3</v>
      </c>
      <c r="N8" s="106">
        <f t="shared" si="8"/>
        <v>1270.35</v>
      </c>
      <c r="O8" s="106">
        <v>16</v>
      </c>
      <c r="P8" s="105">
        <v>82</v>
      </c>
      <c r="Q8" s="129">
        <v>21</v>
      </c>
      <c r="R8" s="127"/>
      <c r="S8" s="108">
        <v>147</v>
      </c>
      <c r="T8" s="108">
        <f t="shared" ref="T8:T16" si="9">Q8*7</f>
        <v>147</v>
      </c>
      <c r="U8" s="106">
        <f t="shared" ref="U8:U16" si="10">T8*12.35</f>
        <v>1815.45</v>
      </c>
      <c r="V8" s="106">
        <f t="shared" ref="V8:V16" si="11">Q8*2</f>
        <v>42</v>
      </c>
      <c r="W8" s="106">
        <f t="shared" ref="W8:W16" si="12">V8*27.35</f>
        <v>1148.7</v>
      </c>
      <c r="X8" s="106">
        <f t="shared" ref="X8:X16" si="13">W8+U8</f>
        <v>2964.15</v>
      </c>
      <c r="Y8" s="133"/>
    </row>
    <row r="9" ht="19.5" customHeight="1" spans="1:25">
      <c r="A9" s="113" t="s">
        <v>20</v>
      </c>
      <c r="B9" s="106">
        <f t="shared" si="0"/>
        <v>1369</v>
      </c>
      <c r="C9" s="106">
        <f t="shared" si="1"/>
        <v>322</v>
      </c>
      <c r="D9" s="106">
        <v>1544</v>
      </c>
      <c r="E9" s="105">
        <v>104</v>
      </c>
      <c r="F9" s="105">
        <v>512</v>
      </c>
      <c r="G9" s="105">
        <v>479</v>
      </c>
      <c r="H9" s="108"/>
      <c r="I9" s="108">
        <f t="shared" si="3"/>
        <v>3353</v>
      </c>
      <c r="J9" s="108">
        <f t="shared" si="4"/>
        <v>3353</v>
      </c>
      <c r="K9" s="106">
        <f t="shared" si="5"/>
        <v>41409.55</v>
      </c>
      <c r="L9" s="108">
        <f t="shared" si="6"/>
        <v>958</v>
      </c>
      <c r="M9" s="106">
        <f t="shared" si="7"/>
        <v>26201.3</v>
      </c>
      <c r="N9" s="106">
        <f t="shared" si="8"/>
        <v>67610.85</v>
      </c>
      <c r="O9" s="106">
        <v>218</v>
      </c>
      <c r="P9" s="113">
        <v>1032</v>
      </c>
      <c r="Q9" s="113">
        <v>890</v>
      </c>
      <c r="R9" s="127"/>
      <c r="S9" s="108">
        <v>6230</v>
      </c>
      <c r="T9" s="108">
        <f t="shared" si="9"/>
        <v>6230</v>
      </c>
      <c r="U9" s="106">
        <f t="shared" si="10"/>
        <v>76940.5</v>
      </c>
      <c r="V9" s="106">
        <f t="shared" si="11"/>
        <v>1780</v>
      </c>
      <c r="W9" s="106">
        <f t="shared" si="12"/>
        <v>48683</v>
      </c>
      <c r="X9" s="106">
        <f t="shared" si="13"/>
        <v>125623.5</v>
      </c>
      <c r="Y9" s="133"/>
    </row>
    <row r="10" ht="19.5" customHeight="1" spans="1:25">
      <c r="A10" s="111" t="s">
        <v>21</v>
      </c>
      <c r="B10" s="106">
        <f t="shared" si="0"/>
        <v>379</v>
      </c>
      <c r="C10" s="106">
        <f t="shared" si="1"/>
        <v>90</v>
      </c>
      <c r="D10" s="106">
        <f t="shared" si="2"/>
        <v>388</v>
      </c>
      <c r="E10" s="105">
        <v>36</v>
      </c>
      <c r="F10" s="114">
        <v>164</v>
      </c>
      <c r="G10" s="115">
        <v>153</v>
      </c>
      <c r="H10" s="108"/>
      <c r="I10" s="108">
        <f t="shared" si="3"/>
        <v>1071</v>
      </c>
      <c r="J10" s="108">
        <f t="shared" si="4"/>
        <v>1071</v>
      </c>
      <c r="K10" s="106">
        <f t="shared" si="5"/>
        <v>13226.85</v>
      </c>
      <c r="L10" s="108">
        <f t="shared" si="6"/>
        <v>306</v>
      </c>
      <c r="M10" s="106">
        <f t="shared" si="7"/>
        <v>8369.1</v>
      </c>
      <c r="N10" s="106">
        <f t="shared" si="8"/>
        <v>21595.95</v>
      </c>
      <c r="O10" s="106">
        <v>54</v>
      </c>
      <c r="P10" s="105">
        <v>224</v>
      </c>
      <c r="Q10" s="130">
        <v>226</v>
      </c>
      <c r="R10" s="127"/>
      <c r="S10" s="108">
        <v>1582</v>
      </c>
      <c r="T10" s="108">
        <f t="shared" si="9"/>
        <v>1582</v>
      </c>
      <c r="U10" s="106">
        <f t="shared" si="10"/>
        <v>19537.7</v>
      </c>
      <c r="V10" s="106">
        <f t="shared" si="11"/>
        <v>452</v>
      </c>
      <c r="W10" s="106">
        <f t="shared" si="12"/>
        <v>12362.2</v>
      </c>
      <c r="X10" s="106">
        <f t="shared" si="13"/>
        <v>31899.9</v>
      </c>
      <c r="Y10" s="133"/>
    </row>
    <row r="11" ht="19.5" customHeight="1" spans="1:25">
      <c r="A11" s="105" t="s">
        <v>22</v>
      </c>
      <c r="B11" s="106">
        <f t="shared" si="0"/>
        <v>600</v>
      </c>
      <c r="C11" s="106">
        <f t="shared" si="1"/>
        <v>163</v>
      </c>
      <c r="D11" s="106">
        <f t="shared" si="2"/>
        <v>750</v>
      </c>
      <c r="E11" s="105">
        <v>47</v>
      </c>
      <c r="F11" s="105">
        <v>207</v>
      </c>
      <c r="G11" s="105">
        <v>171</v>
      </c>
      <c r="H11" s="108"/>
      <c r="I11" s="108">
        <v>171</v>
      </c>
      <c r="J11" s="108">
        <f>I11*7</f>
        <v>1197</v>
      </c>
      <c r="K11" s="106">
        <f t="shared" si="5"/>
        <v>14782.95</v>
      </c>
      <c r="L11" s="108">
        <v>342</v>
      </c>
      <c r="M11" s="106">
        <f t="shared" si="7"/>
        <v>9353.7</v>
      </c>
      <c r="N11" s="106">
        <f t="shared" si="8"/>
        <v>24136.65</v>
      </c>
      <c r="O11" s="106">
        <v>116</v>
      </c>
      <c r="P11" s="105">
        <v>543</v>
      </c>
      <c r="Q11" s="105">
        <v>429</v>
      </c>
      <c r="R11" s="127"/>
      <c r="S11" s="108">
        <v>3003</v>
      </c>
      <c r="T11" s="108">
        <f t="shared" si="9"/>
        <v>3003</v>
      </c>
      <c r="U11" s="106">
        <f t="shared" si="10"/>
        <v>37087.05</v>
      </c>
      <c r="V11" s="106">
        <f t="shared" si="11"/>
        <v>858</v>
      </c>
      <c r="W11" s="106">
        <f t="shared" si="12"/>
        <v>23466.3</v>
      </c>
      <c r="X11" s="106">
        <f t="shared" si="13"/>
        <v>60553.35</v>
      </c>
      <c r="Y11" s="133"/>
    </row>
    <row r="12" ht="19.5" customHeight="1" spans="1:25">
      <c r="A12" s="105" t="s">
        <v>23</v>
      </c>
      <c r="B12" s="106">
        <f t="shared" si="0"/>
        <v>110</v>
      </c>
      <c r="C12" s="106">
        <f t="shared" si="1"/>
        <v>55</v>
      </c>
      <c r="D12" s="106">
        <f t="shared" si="2"/>
        <v>264</v>
      </c>
      <c r="E12" s="105">
        <v>18</v>
      </c>
      <c r="F12" s="116">
        <v>92</v>
      </c>
      <c r="G12" s="117">
        <v>32</v>
      </c>
      <c r="H12" s="108"/>
      <c r="I12" s="108">
        <f t="shared" si="3"/>
        <v>224</v>
      </c>
      <c r="J12" s="108">
        <f t="shared" si="4"/>
        <v>224</v>
      </c>
      <c r="K12" s="106">
        <f t="shared" si="5"/>
        <v>2766.4</v>
      </c>
      <c r="L12" s="108">
        <f t="shared" si="6"/>
        <v>64</v>
      </c>
      <c r="M12" s="106">
        <f t="shared" si="7"/>
        <v>1750.4</v>
      </c>
      <c r="N12" s="106">
        <f t="shared" si="8"/>
        <v>4516.8</v>
      </c>
      <c r="O12" s="106">
        <v>37</v>
      </c>
      <c r="P12" s="105">
        <v>172</v>
      </c>
      <c r="Q12" s="105">
        <v>78</v>
      </c>
      <c r="R12" s="127"/>
      <c r="S12" s="108">
        <v>546</v>
      </c>
      <c r="T12" s="108">
        <f t="shared" si="9"/>
        <v>546</v>
      </c>
      <c r="U12" s="106">
        <f t="shared" si="10"/>
        <v>6743.1</v>
      </c>
      <c r="V12" s="106">
        <f t="shared" si="11"/>
        <v>156</v>
      </c>
      <c r="W12" s="106">
        <f t="shared" si="12"/>
        <v>4266.6</v>
      </c>
      <c r="X12" s="106">
        <f t="shared" si="13"/>
        <v>11009.7</v>
      </c>
      <c r="Y12" s="133"/>
    </row>
    <row r="13" ht="19.5" customHeight="1" spans="1:25">
      <c r="A13" s="105" t="s">
        <v>24</v>
      </c>
      <c r="B13" s="106">
        <f t="shared" si="0"/>
        <v>240</v>
      </c>
      <c r="C13" s="106">
        <f t="shared" si="1"/>
        <v>75</v>
      </c>
      <c r="D13" s="106">
        <f t="shared" si="2"/>
        <v>353</v>
      </c>
      <c r="E13" s="105">
        <v>32</v>
      </c>
      <c r="F13" s="105">
        <v>167</v>
      </c>
      <c r="G13" s="105">
        <v>110</v>
      </c>
      <c r="H13" s="108"/>
      <c r="I13" s="108">
        <f t="shared" si="3"/>
        <v>770</v>
      </c>
      <c r="J13" s="108">
        <f t="shared" si="4"/>
        <v>770</v>
      </c>
      <c r="K13" s="106">
        <f t="shared" si="5"/>
        <v>9509.5</v>
      </c>
      <c r="L13" s="108">
        <f t="shared" si="6"/>
        <v>220</v>
      </c>
      <c r="M13" s="106">
        <f t="shared" si="7"/>
        <v>6017</v>
      </c>
      <c r="N13" s="106">
        <f t="shared" si="8"/>
        <v>15526.5</v>
      </c>
      <c r="O13" s="106">
        <v>43</v>
      </c>
      <c r="P13" s="114">
        <v>186</v>
      </c>
      <c r="Q13" s="130">
        <v>130</v>
      </c>
      <c r="R13" s="131"/>
      <c r="S13" s="132">
        <v>910</v>
      </c>
      <c r="T13" s="108">
        <f t="shared" si="9"/>
        <v>910</v>
      </c>
      <c r="U13" s="106">
        <f t="shared" si="10"/>
        <v>11238.5</v>
      </c>
      <c r="V13" s="106">
        <f t="shared" si="11"/>
        <v>260</v>
      </c>
      <c r="W13" s="106">
        <f t="shared" si="12"/>
        <v>7111</v>
      </c>
      <c r="X13" s="106">
        <f t="shared" si="13"/>
        <v>18349.5</v>
      </c>
      <c r="Y13" s="133"/>
    </row>
    <row r="14" ht="19.5" customHeight="1" spans="1:25">
      <c r="A14" s="118" t="s">
        <v>25</v>
      </c>
      <c r="B14" s="106">
        <f t="shared" si="0"/>
        <v>235</v>
      </c>
      <c r="C14" s="106">
        <f t="shared" si="1"/>
        <v>84</v>
      </c>
      <c r="D14" s="106">
        <f t="shared" si="2"/>
        <v>367</v>
      </c>
      <c r="E14" s="105">
        <v>40</v>
      </c>
      <c r="F14" s="105">
        <v>193</v>
      </c>
      <c r="G14" s="105">
        <v>125</v>
      </c>
      <c r="H14" s="105">
        <v>396</v>
      </c>
      <c r="I14" s="111">
        <v>567</v>
      </c>
      <c r="J14" s="108">
        <f>I14+H14</f>
        <v>963</v>
      </c>
      <c r="K14" s="106">
        <f t="shared" si="5"/>
        <v>11893.05</v>
      </c>
      <c r="L14" s="108">
        <f t="shared" si="6"/>
        <v>250</v>
      </c>
      <c r="M14" s="106">
        <f t="shared" si="7"/>
        <v>6837.5</v>
      </c>
      <c r="N14" s="106">
        <f t="shared" si="8"/>
        <v>18730.55</v>
      </c>
      <c r="O14" s="106">
        <v>44</v>
      </c>
      <c r="P14" s="105">
        <v>174</v>
      </c>
      <c r="Q14" s="129">
        <v>110</v>
      </c>
      <c r="R14" s="105">
        <v>144</v>
      </c>
      <c r="S14" s="105">
        <v>658</v>
      </c>
      <c r="T14" s="108">
        <v>802</v>
      </c>
      <c r="U14" s="106">
        <v>9904.7</v>
      </c>
      <c r="V14" s="106">
        <f t="shared" si="11"/>
        <v>220</v>
      </c>
      <c r="W14" s="106">
        <f t="shared" si="12"/>
        <v>6017</v>
      </c>
      <c r="X14" s="106">
        <f t="shared" si="13"/>
        <v>15921.7</v>
      </c>
      <c r="Y14" s="133"/>
    </row>
    <row r="15" ht="19.5" customHeight="1" spans="1:25">
      <c r="A15" s="105" t="s">
        <v>26</v>
      </c>
      <c r="B15" s="106">
        <f t="shared" si="0"/>
        <v>450</v>
      </c>
      <c r="C15" s="106">
        <v>145</v>
      </c>
      <c r="D15" s="106">
        <f t="shared" si="2"/>
        <v>573</v>
      </c>
      <c r="E15" s="105">
        <v>45</v>
      </c>
      <c r="F15" s="105">
        <v>198</v>
      </c>
      <c r="G15" s="119">
        <v>176</v>
      </c>
      <c r="H15" s="120"/>
      <c r="I15" s="108">
        <v>176</v>
      </c>
      <c r="J15" s="108">
        <f>I15*7</f>
        <v>1232</v>
      </c>
      <c r="K15" s="106">
        <f t="shared" si="5"/>
        <v>15215.2</v>
      </c>
      <c r="L15" s="108">
        <v>352</v>
      </c>
      <c r="M15" s="106">
        <f t="shared" si="7"/>
        <v>9627.2</v>
      </c>
      <c r="N15" s="106">
        <f t="shared" si="8"/>
        <v>24842.4</v>
      </c>
      <c r="O15" s="123">
        <v>100</v>
      </c>
      <c r="P15" s="114">
        <v>375</v>
      </c>
      <c r="Q15" s="105">
        <v>274</v>
      </c>
      <c r="R15" s="131"/>
      <c r="S15" s="132">
        <v>1918</v>
      </c>
      <c r="T15" s="108">
        <f t="shared" si="9"/>
        <v>1918</v>
      </c>
      <c r="U15" s="106">
        <f t="shared" si="10"/>
        <v>23687.3</v>
      </c>
      <c r="V15" s="106">
        <f t="shared" si="11"/>
        <v>548</v>
      </c>
      <c r="W15" s="106">
        <f t="shared" si="12"/>
        <v>14987.8</v>
      </c>
      <c r="X15" s="106">
        <f t="shared" si="13"/>
        <v>38675.1</v>
      </c>
      <c r="Y15" s="133"/>
    </row>
    <row r="16" ht="19.5" customHeight="1" spans="1:25">
      <c r="A16" s="121" t="s">
        <v>27</v>
      </c>
      <c r="B16" s="106">
        <f t="shared" si="0"/>
        <v>216</v>
      </c>
      <c r="C16" s="106">
        <f t="shared" si="1"/>
        <v>50</v>
      </c>
      <c r="D16" s="106">
        <f t="shared" si="2"/>
        <v>226</v>
      </c>
      <c r="E16" s="121">
        <v>29</v>
      </c>
      <c r="F16" s="121">
        <v>136</v>
      </c>
      <c r="G16" s="122">
        <v>161</v>
      </c>
      <c r="H16" s="108"/>
      <c r="I16" s="108">
        <f t="shared" si="3"/>
        <v>1127</v>
      </c>
      <c r="J16" s="108">
        <f t="shared" si="4"/>
        <v>1127</v>
      </c>
      <c r="K16" s="106">
        <f t="shared" si="5"/>
        <v>13918.45</v>
      </c>
      <c r="L16" s="108">
        <f t="shared" si="6"/>
        <v>322</v>
      </c>
      <c r="M16" s="106">
        <f t="shared" si="7"/>
        <v>8806.7</v>
      </c>
      <c r="N16" s="106">
        <f t="shared" si="8"/>
        <v>22725.15</v>
      </c>
      <c r="O16" s="106">
        <v>21</v>
      </c>
      <c r="P16" s="110">
        <v>90</v>
      </c>
      <c r="Q16" s="122">
        <v>55</v>
      </c>
      <c r="R16" s="127"/>
      <c r="S16" s="108">
        <v>385</v>
      </c>
      <c r="T16" s="108">
        <f t="shared" si="9"/>
        <v>385</v>
      </c>
      <c r="U16" s="106">
        <f t="shared" si="10"/>
        <v>4754.75</v>
      </c>
      <c r="V16" s="106">
        <f t="shared" si="11"/>
        <v>110</v>
      </c>
      <c r="W16" s="106">
        <f t="shared" si="12"/>
        <v>3008.5</v>
      </c>
      <c r="X16" s="106">
        <f t="shared" si="13"/>
        <v>7763.25</v>
      </c>
      <c r="Y16" s="133"/>
    </row>
    <row r="17" s="93" customFormat="1" ht="19.5" customHeight="1" spans="1:25">
      <c r="A17" s="123" t="s">
        <v>28</v>
      </c>
      <c r="B17" s="123">
        <f>SUM(B5:B16)</f>
        <v>4274</v>
      </c>
      <c r="C17" s="106">
        <f>SUM(C5:C16)</f>
        <v>1165</v>
      </c>
      <c r="D17" s="106">
        <v>5308</v>
      </c>
      <c r="E17" s="123">
        <f>SUM(E5:E16)</f>
        <v>423</v>
      </c>
      <c r="F17" s="123">
        <v>2017</v>
      </c>
      <c r="G17" s="123">
        <f t="shared" ref="G17:N17" si="14">SUM(G6:G16)</f>
        <v>1668</v>
      </c>
      <c r="H17" s="120">
        <f t="shared" si="14"/>
        <v>396</v>
      </c>
      <c r="I17" s="120">
        <f t="shared" si="14"/>
        <v>9286</v>
      </c>
      <c r="J17" s="120">
        <f t="shared" si="14"/>
        <v>11764</v>
      </c>
      <c r="K17" s="123">
        <f t="shared" si="14"/>
        <v>145285.4</v>
      </c>
      <c r="L17" s="120">
        <f t="shared" si="14"/>
        <v>3336</v>
      </c>
      <c r="M17" s="123">
        <f t="shared" si="14"/>
        <v>91239.6</v>
      </c>
      <c r="N17" s="123">
        <f t="shared" si="14"/>
        <v>236525</v>
      </c>
      <c r="O17" s="123">
        <f>SUM(O5:O16)</f>
        <v>742</v>
      </c>
      <c r="P17" s="123">
        <v>3291</v>
      </c>
      <c r="Q17" s="123">
        <f t="shared" ref="Q17:X17" si="15">SUM(Q5:Q16)</f>
        <v>2606</v>
      </c>
      <c r="R17" s="108">
        <f t="shared" si="15"/>
        <v>387</v>
      </c>
      <c r="S17" s="108">
        <f t="shared" si="15"/>
        <v>17941</v>
      </c>
      <c r="T17" s="108">
        <f t="shared" si="15"/>
        <v>18328</v>
      </c>
      <c r="U17" s="106">
        <f t="shared" si="15"/>
        <v>226350.8</v>
      </c>
      <c r="V17" s="106">
        <f t="shared" si="15"/>
        <v>5212</v>
      </c>
      <c r="W17" s="106">
        <f t="shared" si="15"/>
        <v>142548.2</v>
      </c>
      <c r="X17" s="106">
        <f t="shared" si="15"/>
        <v>368899</v>
      </c>
      <c r="Y17" s="134"/>
    </row>
    <row r="18" spans="1:24">
      <c r="A18" s="124" t="s">
        <v>29</v>
      </c>
      <c r="B18" s="124"/>
      <c r="C18" s="124"/>
      <c r="D18" s="124"/>
      <c r="E18" s="124"/>
      <c r="F18" s="124"/>
      <c r="G18" s="124"/>
      <c r="H18" s="125"/>
      <c r="I18" s="125"/>
      <c r="J18" s="125"/>
      <c r="K18" s="124"/>
      <c r="L18" s="125"/>
      <c r="M18" s="124"/>
      <c r="N18" s="124"/>
      <c r="O18" s="124"/>
      <c r="P18" s="124"/>
      <c r="Q18" s="124"/>
      <c r="R18" s="125"/>
      <c r="S18" s="125"/>
      <c r="T18" s="125"/>
      <c r="U18" s="124"/>
      <c r="V18" s="124"/>
      <c r="W18" s="124"/>
      <c r="X18" s="124"/>
    </row>
  </sheetData>
  <mergeCells count="26">
    <mergeCell ref="A1:X1"/>
    <mergeCell ref="E2:N2"/>
    <mergeCell ref="O2:X2"/>
    <mergeCell ref="H3:I3"/>
    <mergeCell ref="R3:S3"/>
    <mergeCell ref="A18:X18"/>
    <mergeCell ref="A2:A4"/>
    <mergeCell ref="B2:B4"/>
    <mergeCell ref="C2:C4"/>
    <mergeCell ref="D2:D4"/>
    <mergeCell ref="E3:E4"/>
    <mergeCell ref="F3:F4"/>
    <mergeCell ref="G3:G4"/>
    <mergeCell ref="J3:J4"/>
    <mergeCell ref="K3:K4"/>
    <mergeCell ref="L3:L4"/>
    <mergeCell ref="M3:M4"/>
    <mergeCell ref="N3:N4"/>
    <mergeCell ref="O3:O4"/>
    <mergeCell ref="P3:P4"/>
    <mergeCell ref="Q3:Q4"/>
    <mergeCell ref="T3:T4"/>
    <mergeCell ref="U3:U4"/>
    <mergeCell ref="V3:V4"/>
    <mergeCell ref="W3:W4"/>
    <mergeCell ref="X3:X4"/>
  </mergeCells>
  <pageMargins left="0.118110236220472" right="0.118110236220472" top="0.748031496062992" bottom="0.748031496062992" header="0.31496062992126" footer="0.31496062992126"/>
  <pageSetup paperSize="9" orientation="landscape"/>
  <headerFooter/>
  <ignoredErrors>
    <ignoredError sqref="J11 J14 T8:T13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51"/>
  <sheetViews>
    <sheetView workbookViewId="0">
      <selection activeCell="J14" sqref="J14"/>
    </sheetView>
  </sheetViews>
  <sheetFormatPr defaultColWidth="9" defaultRowHeight="26.1" customHeight="1"/>
  <cols>
    <col min="1" max="1" width="3.625" style="5" customWidth="1"/>
    <col min="2" max="2" width="9.5" style="5" customWidth="1"/>
    <col min="3" max="3" width="6" style="5" customWidth="1"/>
    <col min="4" max="4" width="11" style="5" customWidth="1"/>
    <col min="5" max="5" width="6.75" style="64" customWidth="1"/>
    <col min="6" max="6" width="3.5" style="5" customWidth="1"/>
    <col min="7" max="7" width="3.875" style="5" customWidth="1"/>
    <col min="8" max="8" width="5.125" style="5" customWidth="1"/>
    <col min="9" max="9" width="6.25" style="5" customWidth="1"/>
    <col min="10" max="10" width="7.875" style="5" customWidth="1"/>
    <col min="11" max="11" width="12.25" style="5" customWidth="1"/>
    <col min="12" max="12" width="7.125" style="5" customWidth="1"/>
    <col min="13" max="13" width="9.625" style="5" customWidth="1"/>
    <col min="14" max="14" width="12.875" style="5" customWidth="1"/>
    <col min="15" max="15" width="8" style="5" customWidth="1"/>
    <col min="16" max="16" width="7.125" style="5" customWidth="1"/>
    <col min="17" max="17" width="3.875" style="5" customWidth="1"/>
    <col min="18" max="16384" width="9" style="5"/>
  </cols>
  <sheetData>
    <row r="1" spans="1:17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>
      <c r="A5" s="8" t="s">
        <v>31</v>
      </c>
      <c r="B5" s="8" t="s">
        <v>32</v>
      </c>
      <c r="C5" s="8" t="s">
        <v>33</v>
      </c>
      <c r="D5" s="8" t="s">
        <v>34</v>
      </c>
      <c r="E5" s="8" t="s">
        <v>35</v>
      </c>
      <c r="F5" s="8" t="s">
        <v>36</v>
      </c>
      <c r="G5" s="8"/>
      <c r="H5" s="8"/>
      <c r="I5" s="8"/>
      <c r="J5" s="8" t="s">
        <v>10</v>
      </c>
      <c r="K5" s="8"/>
      <c r="L5" s="8" t="s">
        <v>37</v>
      </c>
      <c r="M5" s="8" t="s">
        <v>38</v>
      </c>
      <c r="N5" s="8" t="s">
        <v>39</v>
      </c>
      <c r="O5" s="8" t="s">
        <v>40</v>
      </c>
      <c r="P5" s="8" t="s">
        <v>41</v>
      </c>
      <c r="Q5" s="8" t="s">
        <v>42</v>
      </c>
    </row>
    <row r="6" spans="1:17">
      <c r="A6" s="8"/>
      <c r="B6" s="8"/>
      <c r="C6" s="8"/>
      <c r="D6" s="8"/>
      <c r="E6" s="8"/>
      <c r="F6" s="8" t="s">
        <v>14</v>
      </c>
      <c r="G6" s="8"/>
      <c r="H6" s="8" t="s">
        <v>15</v>
      </c>
      <c r="I6" s="8"/>
      <c r="J6" s="8" t="s">
        <v>14</v>
      </c>
      <c r="K6" s="8" t="s">
        <v>15</v>
      </c>
      <c r="L6" s="8"/>
      <c r="M6" s="8"/>
      <c r="N6" s="8"/>
      <c r="O6" s="8"/>
      <c r="P6" s="8"/>
      <c r="Q6" s="8"/>
    </row>
    <row r="7" spans="1:17">
      <c r="A7" s="8"/>
      <c r="B7" s="8"/>
      <c r="C7" s="8"/>
      <c r="D7" s="8"/>
      <c r="E7" s="8"/>
      <c r="F7" s="8" t="s">
        <v>43</v>
      </c>
      <c r="G7" s="8" t="s">
        <v>44</v>
      </c>
      <c r="H7" s="8" t="s">
        <v>43</v>
      </c>
      <c r="I7" s="8" t="s">
        <v>44</v>
      </c>
      <c r="J7" s="72" t="s">
        <v>45</v>
      </c>
      <c r="K7" s="72" t="s">
        <v>45</v>
      </c>
      <c r="L7" s="8"/>
      <c r="M7" s="8"/>
      <c r="N7" s="8"/>
      <c r="O7" s="8"/>
      <c r="P7" s="8"/>
      <c r="Q7" s="8"/>
    </row>
    <row r="8" ht="16.5" customHeight="1" spans="1:17">
      <c r="A8" s="8">
        <v>1</v>
      </c>
      <c r="B8" s="8" t="s">
        <v>46</v>
      </c>
      <c r="C8" s="8" t="s">
        <v>47</v>
      </c>
      <c r="D8" s="8">
        <v>13993369223</v>
      </c>
      <c r="E8" s="66">
        <v>5</v>
      </c>
      <c r="F8" s="8"/>
      <c r="G8" s="8"/>
      <c r="H8" s="8">
        <f t="shared" ref="H8:H13" si="0">E8</f>
        <v>5</v>
      </c>
      <c r="I8" s="8">
        <f t="shared" ref="I8:I13" si="1">E8*7</f>
        <v>35</v>
      </c>
      <c r="J8" s="8"/>
      <c r="K8" s="8">
        <f t="shared" ref="K8:K13" si="2">I8*12.35</f>
        <v>432.25</v>
      </c>
      <c r="L8" s="8">
        <f t="shared" ref="L8:L13" si="3">E8*2</f>
        <v>10</v>
      </c>
      <c r="M8" s="8">
        <f t="shared" ref="M8:M13" si="4">L8*27.35</f>
        <v>273.5</v>
      </c>
      <c r="N8" s="8">
        <f t="shared" ref="N8:N13" si="5">K8+M8</f>
        <v>705.75</v>
      </c>
      <c r="O8" s="8">
        <v>4</v>
      </c>
      <c r="P8" s="8"/>
      <c r="Q8" s="8"/>
    </row>
    <row r="9" ht="16.5" customHeight="1" spans="1:17">
      <c r="A9" s="8">
        <v>2</v>
      </c>
      <c r="B9" s="8" t="s">
        <v>46</v>
      </c>
      <c r="C9" s="8" t="s">
        <v>48</v>
      </c>
      <c r="D9" s="8">
        <v>18152550072</v>
      </c>
      <c r="E9" s="66">
        <v>5</v>
      </c>
      <c r="F9" s="8"/>
      <c r="G9" s="8"/>
      <c r="H9" s="8">
        <f t="shared" si="0"/>
        <v>5</v>
      </c>
      <c r="I9" s="8">
        <f t="shared" si="1"/>
        <v>35</v>
      </c>
      <c r="J9" s="8"/>
      <c r="K9" s="8">
        <f t="shared" si="2"/>
        <v>432.25</v>
      </c>
      <c r="L9" s="8">
        <f t="shared" si="3"/>
        <v>10</v>
      </c>
      <c r="M9" s="8">
        <f t="shared" si="4"/>
        <v>273.5</v>
      </c>
      <c r="N9" s="8">
        <f t="shared" si="5"/>
        <v>705.75</v>
      </c>
      <c r="O9" s="8">
        <v>5</v>
      </c>
      <c r="P9" s="8"/>
      <c r="Q9" s="8"/>
    </row>
    <row r="10" ht="16.5" customHeight="1" spans="1:17">
      <c r="A10" s="8">
        <v>3</v>
      </c>
      <c r="B10" s="8" t="s">
        <v>46</v>
      </c>
      <c r="C10" s="8" t="s">
        <v>49</v>
      </c>
      <c r="D10" s="8">
        <v>18395068377</v>
      </c>
      <c r="E10" s="66">
        <v>8</v>
      </c>
      <c r="F10" s="8"/>
      <c r="G10" s="8"/>
      <c r="H10" s="8">
        <f t="shared" si="0"/>
        <v>8</v>
      </c>
      <c r="I10" s="8">
        <f t="shared" si="1"/>
        <v>56</v>
      </c>
      <c r="J10" s="8"/>
      <c r="K10" s="8">
        <f t="shared" si="2"/>
        <v>691.6</v>
      </c>
      <c r="L10" s="8">
        <f t="shared" si="3"/>
        <v>16</v>
      </c>
      <c r="M10" s="8">
        <f t="shared" si="4"/>
        <v>437.6</v>
      </c>
      <c r="N10" s="8">
        <f t="shared" si="5"/>
        <v>1129.2</v>
      </c>
      <c r="O10" s="8">
        <v>6</v>
      </c>
      <c r="P10" s="8"/>
      <c r="Q10" s="8"/>
    </row>
    <row r="11" ht="16.5" customHeight="1" spans="1:17">
      <c r="A11" s="8">
        <v>4</v>
      </c>
      <c r="B11" s="8" t="s">
        <v>46</v>
      </c>
      <c r="C11" s="8" t="s">
        <v>50</v>
      </c>
      <c r="D11" s="8">
        <v>18195485517</v>
      </c>
      <c r="E11" s="66">
        <v>4</v>
      </c>
      <c r="F11" s="8"/>
      <c r="G11" s="8"/>
      <c r="H11" s="8">
        <f t="shared" si="0"/>
        <v>4</v>
      </c>
      <c r="I11" s="8">
        <f t="shared" si="1"/>
        <v>28</v>
      </c>
      <c r="J11" s="8"/>
      <c r="K11" s="8">
        <f t="shared" si="2"/>
        <v>345.8</v>
      </c>
      <c r="L11" s="8">
        <f t="shared" si="3"/>
        <v>8</v>
      </c>
      <c r="M11" s="8">
        <f t="shared" si="4"/>
        <v>218.8</v>
      </c>
      <c r="N11" s="8">
        <f t="shared" si="5"/>
        <v>564.6</v>
      </c>
      <c r="O11" s="8">
        <v>6</v>
      </c>
      <c r="P11" s="8"/>
      <c r="Q11" s="8"/>
    </row>
    <row r="12" ht="16.5" customHeight="1" spans="1:17">
      <c r="A12" s="8">
        <v>5</v>
      </c>
      <c r="B12" s="8" t="s">
        <v>46</v>
      </c>
      <c r="C12" s="8" t="s">
        <v>51</v>
      </c>
      <c r="D12" s="8">
        <v>13409547850</v>
      </c>
      <c r="E12" s="66">
        <v>2</v>
      </c>
      <c r="F12" s="8"/>
      <c r="G12" s="8"/>
      <c r="H12" s="8">
        <f t="shared" si="0"/>
        <v>2</v>
      </c>
      <c r="I12" s="8">
        <f t="shared" si="1"/>
        <v>14</v>
      </c>
      <c r="J12" s="8"/>
      <c r="K12" s="8">
        <f t="shared" si="2"/>
        <v>172.9</v>
      </c>
      <c r="L12" s="8">
        <f t="shared" si="3"/>
        <v>4</v>
      </c>
      <c r="M12" s="8">
        <f t="shared" si="4"/>
        <v>109.4</v>
      </c>
      <c r="N12" s="8">
        <f t="shared" si="5"/>
        <v>282.3</v>
      </c>
      <c r="O12" s="8">
        <v>4</v>
      </c>
      <c r="P12" s="8"/>
      <c r="Q12" s="8"/>
    </row>
    <row r="13" ht="16.5" customHeight="1" spans="1:17">
      <c r="A13" s="8">
        <v>6</v>
      </c>
      <c r="B13" s="8" t="s">
        <v>46</v>
      </c>
      <c r="C13" s="8" t="s">
        <v>52</v>
      </c>
      <c r="D13" s="8">
        <v>13519547318</v>
      </c>
      <c r="E13" s="66">
        <v>6</v>
      </c>
      <c r="F13" s="8"/>
      <c r="G13" s="8"/>
      <c r="H13" s="8">
        <f t="shared" si="0"/>
        <v>6</v>
      </c>
      <c r="I13" s="8">
        <f t="shared" si="1"/>
        <v>42</v>
      </c>
      <c r="J13" s="8"/>
      <c r="K13" s="8">
        <f t="shared" si="2"/>
        <v>518.7</v>
      </c>
      <c r="L13" s="8">
        <f t="shared" si="3"/>
        <v>12</v>
      </c>
      <c r="M13" s="8">
        <f t="shared" si="4"/>
        <v>328.2</v>
      </c>
      <c r="N13" s="8">
        <f t="shared" si="5"/>
        <v>846.9</v>
      </c>
      <c r="O13" s="8">
        <v>2</v>
      </c>
      <c r="P13" s="8"/>
      <c r="Q13" s="8"/>
    </row>
    <row r="14" ht="16.5" customHeight="1" spans="1:17">
      <c r="A14" s="8">
        <v>7</v>
      </c>
      <c r="B14" s="11" t="s">
        <v>53</v>
      </c>
      <c r="C14" s="12" t="s">
        <v>54</v>
      </c>
      <c r="D14" s="12">
        <v>15769643848</v>
      </c>
      <c r="E14" s="67">
        <v>10</v>
      </c>
      <c r="F14" s="68"/>
      <c r="G14" s="68"/>
      <c r="H14" s="67">
        <f t="shared" ref="H14:H77" si="6">E14</f>
        <v>10</v>
      </c>
      <c r="I14" s="15">
        <f t="shared" ref="I14:I77" si="7">E14*7</f>
        <v>70</v>
      </c>
      <c r="J14" s="15"/>
      <c r="K14" s="25">
        <f t="shared" ref="K14:K77" si="8">I14*12.35</f>
        <v>864.5</v>
      </c>
      <c r="L14" s="15">
        <f t="shared" ref="L14:L77" si="9">E14*2</f>
        <v>20</v>
      </c>
      <c r="M14" s="15">
        <f t="shared" ref="M14:M77" si="10">L14*27.35</f>
        <v>547</v>
      </c>
      <c r="N14" s="26">
        <f t="shared" ref="N14:N77" si="11">K14+M14</f>
        <v>1411.5</v>
      </c>
      <c r="O14" s="27">
        <v>5</v>
      </c>
      <c r="P14" s="12"/>
      <c r="Q14" s="8"/>
    </row>
    <row r="15" ht="16.5" customHeight="1" spans="1:17">
      <c r="A15" s="8">
        <v>8</v>
      </c>
      <c r="B15" s="11" t="s">
        <v>53</v>
      </c>
      <c r="C15" s="12" t="s">
        <v>55</v>
      </c>
      <c r="D15" s="12">
        <v>18195418363</v>
      </c>
      <c r="E15" s="67">
        <v>6</v>
      </c>
      <c r="F15" s="69"/>
      <c r="G15" s="68"/>
      <c r="H15" s="67">
        <f t="shared" si="6"/>
        <v>6</v>
      </c>
      <c r="I15" s="15">
        <f t="shared" si="7"/>
        <v>42</v>
      </c>
      <c r="J15" s="15"/>
      <c r="K15" s="25">
        <f t="shared" si="8"/>
        <v>518.7</v>
      </c>
      <c r="L15" s="15">
        <f t="shared" si="9"/>
        <v>12</v>
      </c>
      <c r="M15" s="15">
        <f t="shared" si="10"/>
        <v>328.2</v>
      </c>
      <c r="N15" s="26">
        <f t="shared" si="11"/>
        <v>846.9</v>
      </c>
      <c r="O15" s="14">
        <v>3</v>
      </c>
      <c r="P15" s="12"/>
      <c r="Q15" s="8"/>
    </row>
    <row r="16" ht="16.5" customHeight="1" spans="1:17">
      <c r="A16" s="8">
        <v>9</v>
      </c>
      <c r="B16" s="11" t="s">
        <v>53</v>
      </c>
      <c r="C16" s="12" t="s">
        <v>56</v>
      </c>
      <c r="D16" s="12">
        <v>15909545562</v>
      </c>
      <c r="E16" s="67">
        <v>7</v>
      </c>
      <c r="F16" s="68"/>
      <c r="G16" s="68"/>
      <c r="H16" s="67">
        <f t="shared" si="6"/>
        <v>7</v>
      </c>
      <c r="I16" s="15">
        <f t="shared" si="7"/>
        <v>49</v>
      </c>
      <c r="J16" s="15"/>
      <c r="K16" s="25">
        <f t="shared" si="8"/>
        <v>605.15</v>
      </c>
      <c r="L16" s="15">
        <f t="shared" si="9"/>
        <v>14</v>
      </c>
      <c r="M16" s="15">
        <f t="shared" si="10"/>
        <v>382.9</v>
      </c>
      <c r="N16" s="26">
        <f t="shared" si="11"/>
        <v>988.05</v>
      </c>
      <c r="O16" s="14">
        <v>5</v>
      </c>
      <c r="P16" s="12"/>
      <c r="Q16" s="8"/>
    </row>
    <row r="17" ht="16.5" customHeight="1" spans="1:17">
      <c r="A17" s="8">
        <v>10</v>
      </c>
      <c r="B17" s="11" t="s">
        <v>53</v>
      </c>
      <c r="C17" s="12" t="s">
        <v>57</v>
      </c>
      <c r="D17" s="12">
        <v>15709545380</v>
      </c>
      <c r="E17" s="67">
        <v>4</v>
      </c>
      <c r="F17" s="68"/>
      <c r="G17" s="68"/>
      <c r="H17" s="67">
        <f t="shared" si="6"/>
        <v>4</v>
      </c>
      <c r="I17" s="15">
        <f t="shared" si="7"/>
        <v>28</v>
      </c>
      <c r="J17" s="15"/>
      <c r="K17" s="25">
        <f t="shared" si="8"/>
        <v>345.8</v>
      </c>
      <c r="L17" s="15">
        <f t="shared" si="9"/>
        <v>8</v>
      </c>
      <c r="M17" s="15">
        <f t="shared" si="10"/>
        <v>218.8</v>
      </c>
      <c r="N17" s="26">
        <f t="shared" si="11"/>
        <v>564.6</v>
      </c>
      <c r="O17" s="14">
        <v>4</v>
      </c>
      <c r="P17" s="12"/>
      <c r="Q17" s="8"/>
    </row>
    <row r="18" ht="16.5" customHeight="1" spans="1:17">
      <c r="A18" s="8">
        <v>11</v>
      </c>
      <c r="B18" s="11" t="s">
        <v>53</v>
      </c>
      <c r="C18" s="12" t="s">
        <v>58</v>
      </c>
      <c r="D18" s="12"/>
      <c r="E18" s="67">
        <v>6</v>
      </c>
      <c r="F18" s="68"/>
      <c r="G18" s="68"/>
      <c r="H18" s="67">
        <f t="shared" si="6"/>
        <v>6</v>
      </c>
      <c r="I18" s="15">
        <f t="shared" si="7"/>
        <v>42</v>
      </c>
      <c r="J18" s="15"/>
      <c r="K18" s="25">
        <f t="shared" si="8"/>
        <v>518.7</v>
      </c>
      <c r="L18" s="15">
        <f t="shared" si="9"/>
        <v>12</v>
      </c>
      <c r="M18" s="15">
        <f t="shared" si="10"/>
        <v>328.2</v>
      </c>
      <c r="N18" s="26">
        <f t="shared" si="11"/>
        <v>846.9</v>
      </c>
      <c r="O18" s="14">
        <v>5</v>
      </c>
      <c r="P18" s="12"/>
      <c r="Q18" s="8"/>
    </row>
    <row r="19" ht="16.5" customHeight="1" spans="1:17">
      <c r="A19" s="8">
        <v>12</v>
      </c>
      <c r="B19" s="11" t="s">
        <v>53</v>
      </c>
      <c r="C19" s="12" t="s">
        <v>59</v>
      </c>
      <c r="D19" s="12"/>
      <c r="E19" s="67">
        <v>8</v>
      </c>
      <c r="F19" s="68"/>
      <c r="G19" s="68"/>
      <c r="H19" s="67">
        <f t="shared" si="6"/>
        <v>8</v>
      </c>
      <c r="I19" s="15">
        <f t="shared" si="7"/>
        <v>56</v>
      </c>
      <c r="J19" s="15"/>
      <c r="K19" s="25">
        <f t="shared" si="8"/>
        <v>691.6</v>
      </c>
      <c r="L19" s="15">
        <f t="shared" si="9"/>
        <v>16</v>
      </c>
      <c r="M19" s="15">
        <f t="shared" si="10"/>
        <v>437.6</v>
      </c>
      <c r="N19" s="26">
        <f t="shared" si="11"/>
        <v>1129.2</v>
      </c>
      <c r="O19" s="14">
        <v>1</v>
      </c>
      <c r="P19" s="12"/>
      <c r="Q19" s="8"/>
    </row>
    <row r="20" ht="16.5" customHeight="1" spans="1:17">
      <c r="A20" s="8">
        <v>13</v>
      </c>
      <c r="B20" s="11" t="s">
        <v>53</v>
      </c>
      <c r="C20" s="12" t="s">
        <v>60</v>
      </c>
      <c r="D20" s="12">
        <v>18395065908</v>
      </c>
      <c r="E20" s="67">
        <v>4</v>
      </c>
      <c r="F20" s="68"/>
      <c r="G20" s="68"/>
      <c r="H20" s="67">
        <f t="shared" si="6"/>
        <v>4</v>
      </c>
      <c r="I20" s="15">
        <f t="shared" si="7"/>
        <v>28</v>
      </c>
      <c r="J20" s="15"/>
      <c r="K20" s="25">
        <f t="shared" si="8"/>
        <v>345.8</v>
      </c>
      <c r="L20" s="15">
        <f t="shared" si="9"/>
        <v>8</v>
      </c>
      <c r="M20" s="15">
        <f t="shared" si="10"/>
        <v>218.8</v>
      </c>
      <c r="N20" s="26">
        <f t="shared" si="11"/>
        <v>564.6</v>
      </c>
      <c r="O20" s="59">
        <v>3</v>
      </c>
      <c r="P20" s="12"/>
      <c r="Q20" s="8"/>
    </row>
    <row r="21" ht="16.5" customHeight="1" spans="1:17">
      <c r="A21" s="8">
        <v>14</v>
      </c>
      <c r="B21" s="11" t="s">
        <v>53</v>
      </c>
      <c r="C21" s="12" t="s">
        <v>61</v>
      </c>
      <c r="D21" s="12">
        <v>15309549390</v>
      </c>
      <c r="E21" s="67">
        <v>6</v>
      </c>
      <c r="F21" s="68"/>
      <c r="G21" s="68"/>
      <c r="H21" s="67">
        <f t="shared" si="6"/>
        <v>6</v>
      </c>
      <c r="I21" s="15">
        <f t="shared" si="7"/>
        <v>42</v>
      </c>
      <c r="J21" s="15"/>
      <c r="K21" s="25">
        <f t="shared" si="8"/>
        <v>518.7</v>
      </c>
      <c r="L21" s="15">
        <f t="shared" si="9"/>
        <v>12</v>
      </c>
      <c r="M21" s="15">
        <f t="shared" si="10"/>
        <v>328.2</v>
      </c>
      <c r="N21" s="26">
        <f t="shared" si="11"/>
        <v>846.9</v>
      </c>
      <c r="O21" s="14">
        <v>2</v>
      </c>
      <c r="P21" s="12"/>
      <c r="Q21" s="8"/>
    </row>
    <row r="22" ht="16.5" customHeight="1" spans="1:17">
      <c r="A22" s="8">
        <v>15</v>
      </c>
      <c r="B22" s="11" t="s">
        <v>53</v>
      </c>
      <c r="C22" s="12" t="s">
        <v>62</v>
      </c>
      <c r="D22" s="12">
        <v>15769645456</v>
      </c>
      <c r="E22" s="67">
        <v>7</v>
      </c>
      <c r="F22" s="68"/>
      <c r="G22" s="68"/>
      <c r="H22" s="67">
        <f t="shared" si="6"/>
        <v>7</v>
      </c>
      <c r="I22" s="15">
        <f t="shared" si="7"/>
        <v>49</v>
      </c>
      <c r="J22" s="15"/>
      <c r="K22" s="25">
        <f t="shared" si="8"/>
        <v>605.15</v>
      </c>
      <c r="L22" s="15">
        <f t="shared" si="9"/>
        <v>14</v>
      </c>
      <c r="M22" s="15">
        <f t="shared" si="10"/>
        <v>382.9</v>
      </c>
      <c r="N22" s="26">
        <f t="shared" si="11"/>
        <v>988.05</v>
      </c>
      <c r="O22" s="14">
        <v>1</v>
      </c>
      <c r="P22" s="12"/>
      <c r="Q22" s="8"/>
    </row>
    <row r="23" ht="16.5" customHeight="1" spans="1:17">
      <c r="A23" s="8">
        <v>16</v>
      </c>
      <c r="B23" s="11" t="s">
        <v>53</v>
      </c>
      <c r="C23" s="12" t="s">
        <v>63</v>
      </c>
      <c r="D23" s="12">
        <v>18709545847</v>
      </c>
      <c r="E23" s="67">
        <v>5</v>
      </c>
      <c r="F23" s="68"/>
      <c r="G23" s="68"/>
      <c r="H23" s="67">
        <f t="shared" si="6"/>
        <v>5</v>
      </c>
      <c r="I23" s="15">
        <f t="shared" si="7"/>
        <v>35</v>
      </c>
      <c r="J23" s="15"/>
      <c r="K23" s="25">
        <f t="shared" si="8"/>
        <v>432.25</v>
      </c>
      <c r="L23" s="15">
        <f t="shared" si="9"/>
        <v>10</v>
      </c>
      <c r="M23" s="15">
        <f t="shared" si="10"/>
        <v>273.5</v>
      </c>
      <c r="N23" s="26">
        <f t="shared" si="11"/>
        <v>705.75</v>
      </c>
      <c r="O23" s="14">
        <v>4</v>
      </c>
      <c r="P23" s="12"/>
      <c r="Q23" s="8"/>
    </row>
    <row r="24" ht="16.5" customHeight="1" spans="1:17">
      <c r="A24" s="8">
        <v>17</v>
      </c>
      <c r="B24" s="11" t="s">
        <v>53</v>
      </c>
      <c r="C24" s="12" t="s">
        <v>64</v>
      </c>
      <c r="D24" s="12">
        <v>18995095254</v>
      </c>
      <c r="E24" s="67">
        <v>4</v>
      </c>
      <c r="F24" s="68"/>
      <c r="G24" s="68"/>
      <c r="H24" s="67">
        <f t="shared" si="6"/>
        <v>4</v>
      </c>
      <c r="I24" s="15">
        <f t="shared" si="7"/>
        <v>28</v>
      </c>
      <c r="J24" s="15"/>
      <c r="K24" s="25">
        <f t="shared" si="8"/>
        <v>345.8</v>
      </c>
      <c r="L24" s="15">
        <f t="shared" si="9"/>
        <v>8</v>
      </c>
      <c r="M24" s="15">
        <f t="shared" si="10"/>
        <v>218.8</v>
      </c>
      <c r="N24" s="26">
        <f t="shared" si="11"/>
        <v>564.6</v>
      </c>
      <c r="O24" s="14">
        <v>7</v>
      </c>
      <c r="P24" s="12"/>
      <c r="Q24" s="8"/>
    </row>
    <row r="25" ht="16.5" customHeight="1" spans="1:17">
      <c r="A25" s="8">
        <v>18</v>
      </c>
      <c r="B25" s="11" t="s">
        <v>53</v>
      </c>
      <c r="C25" s="12" t="s">
        <v>65</v>
      </c>
      <c r="D25" s="12">
        <v>13995245651</v>
      </c>
      <c r="E25" s="67">
        <v>1</v>
      </c>
      <c r="F25" s="68"/>
      <c r="G25" s="68"/>
      <c r="H25" s="67">
        <f t="shared" si="6"/>
        <v>1</v>
      </c>
      <c r="I25" s="15">
        <f t="shared" si="7"/>
        <v>7</v>
      </c>
      <c r="J25" s="15"/>
      <c r="K25" s="25">
        <f t="shared" si="8"/>
        <v>86.45</v>
      </c>
      <c r="L25" s="15">
        <f t="shared" si="9"/>
        <v>2</v>
      </c>
      <c r="M25" s="15">
        <f t="shared" si="10"/>
        <v>54.7</v>
      </c>
      <c r="N25" s="26">
        <f t="shared" si="11"/>
        <v>141.15</v>
      </c>
      <c r="O25" s="14">
        <v>6</v>
      </c>
      <c r="P25" s="12"/>
      <c r="Q25" s="8"/>
    </row>
    <row r="26" ht="16.5" customHeight="1" spans="1:17">
      <c r="A26" s="8">
        <v>19</v>
      </c>
      <c r="B26" s="11" t="s">
        <v>53</v>
      </c>
      <c r="C26" s="12" t="s">
        <v>66</v>
      </c>
      <c r="D26" s="12">
        <v>15202645695</v>
      </c>
      <c r="E26" s="67">
        <v>8</v>
      </c>
      <c r="F26" s="68"/>
      <c r="G26" s="68"/>
      <c r="H26" s="67">
        <f t="shared" si="6"/>
        <v>8</v>
      </c>
      <c r="I26" s="15">
        <f t="shared" si="7"/>
        <v>56</v>
      </c>
      <c r="J26" s="15"/>
      <c r="K26" s="25">
        <f t="shared" si="8"/>
        <v>691.6</v>
      </c>
      <c r="L26" s="15">
        <f t="shared" si="9"/>
        <v>16</v>
      </c>
      <c r="M26" s="15">
        <f t="shared" si="10"/>
        <v>437.6</v>
      </c>
      <c r="N26" s="26">
        <f t="shared" si="11"/>
        <v>1129.2</v>
      </c>
      <c r="O26" s="14">
        <v>1</v>
      </c>
      <c r="P26" s="12"/>
      <c r="Q26" s="8"/>
    </row>
    <row r="27" ht="16.5" customHeight="1" spans="1:17">
      <c r="A27" s="8">
        <v>20</v>
      </c>
      <c r="B27" s="11" t="s">
        <v>67</v>
      </c>
      <c r="C27" s="8" t="s">
        <v>68</v>
      </c>
      <c r="D27" s="13" t="s">
        <v>69</v>
      </c>
      <c r="E27" s="67">
        <v>4</v>
      </c>
      <c r="F27" s="68"/>
      <c r="G27" s="68"/>
      <c r="H27" s="67">
        <f t="shared" si="6"/>
        <v>4</v>
      </c>
      <c r="I27" s="15">
        <f t="shared" si="7"/>
        <v>28</v>
      </c>
      <c r="J27" s="15"/>
      <c r="K27" s="25">
        <f t="shared" si="8"/>
        <v>345.8</v>
      </c>
      <c r="L27" s="15">
        <f t="shared" si="9"/>
        <v>8</v>
      </c>
      <c r="M27" s="15">
        <f t="shared" si="10"/>
        <v>218.8</v>
      </c>
      <c r="N27" s="26">
        <f t="shared" si="11"/>
        <v>564.6</v>
      </c>
      <c r="O27" s="27">
        <v>7</v>
      </c>
      <c r="P27" s="8"/>
      <c r="Q27" s="8"/>
    </row>
    <row r="28" ht="16.5" customHeight="1" spans="1:17">
      <c r="A28" s="8">
        <v>21</v>
      </c>
      <c r="B28" s="11" t="s">
        <v>67</v>
      </c>
      <c r="C28" s="8" t="s">
        <v>70</v>
      </c>
      <c r="D28" s="16" t="s">
        <v>71</v>
      </c>
      <c r="E28" s="67">
        <v>10</v>
      </c>
      <c r="F28" s="69"/>
      <c r="G28" s="68"/>
      <c r="H28" s="67">
        <f t="shared" si="6"/>
        <v>10</v>
      </c>
      <c r="I28" s="15">
        <f t="shared" si="7"/>
        <v>70</v>
      </c>
      <c r="J28" s="15"/>
      <c r="K28" s="25">
        <f t="shared" si="8"/>
        <v>864.5</v>
      </c>
      <c r="L28" s="15">
        <f t="shared" si="9"/>
        <v>20</v>
      </c>
      <c r="M28" s="15">
        <f t="shared" si="10"/>
        <v>547</v>
      </c>
      <c r="N28" s="26">
        <f t="shared" si="11"/>
        <v>1411.5</v>
      </c>
      <c r="O28" s="14">
        <v>7</v>
      </c>
      <c r="P28" s="8"/>
      <c r="Q28" s="8"/>
    </row>
    <row r="29" ht="16.5" customHeight="1" spans="1:17">
      <c r="A29" s="8">
        <v>22</v>
      </c>
      <c r="B29" s="11" t="s">
        <v>67</v>
      </c>
      <c r="C29" s="30" t="s">
        <v>72</v>
      </c>
      <c r="D29" s="18" t="s">
        <v>73</v>
      </c>
      <c r="E29" s="67">
        <v>2</v>
      </c>
      <c r="F29" s="68"/>
      <c r="G29" s="68"/>
      <c r="H29" s="67">
        <f t="shared" si="6"/>
        <v>2</v>
      </c>
      <c r="I29" s="15">
        <f t="shared" si="7"/>
        <v>14</v>
      </c>
      <c r="J29" s="15"/>
      <c r="K29" s="25">
        <f t="shared" si="8"/>
        <v>172.9</v>
      </c>
      <c r="L29" s="15">
        <f t="shared" si="9"/>
        <v>4</v>
      </c>
      <c r="M29" s="15">
        <f t="shared" si="10"/>
        <v>109.4</v>
      </c>
      <c r="N29" s="26">
        <f t="shared" si="11"/>
        <v>282.3</v>
      </c>
      <c r="O29" s="14">
        <v>6</v>
      </c>
      <c r="P29" s="30"/>
      <c r="Q29" s="8"/>
    </row>
    <row r="30" ht="16.5" customHeight="1" spans="1:17">
      <c r="A30" s="8">
        <v>23</v>
      </c>
      <c r="B30" s="11" t="s">
        <v>67</v>
      </c>
      <c r="C30" s="8" t="s">
        <v>74</v>
      </c>
      <c r="D30" s="18" t="s">
        <v>75</v>
      </c>
      <c r="E30" s="67">
        <v>2</v>
      </c>
      <c r="F30" s="68"/>
      <c r="G30" s="68"/>
      <c r="H30" s="67">
        <f t="shared" si="6"/>
        <v>2</v>
      </c>
      <c r="I30" s="15">
        <f t="shared" si="7"/>
        <v>14</v>
      </c>
      <c r="J30" s="15"/>
      <c r="K30" s="25">
        <f t="shared" si="8"/>
        <v>172.9</v>
      </c>
      <c r="L30" s="15">
        <f t="shared" si="9"/>
        <v>4</v>
      </c>
      <c r="M30" s="15">
        <f t="shared" si="10"/>
        <v>109.4</v>
      </c>
      <c r="N30" s="26">
        <f t="shared" si="11"/>
        <v>282.3</v>
      </c>
      <c r="O30" s="14">
        <v>4</v>
      </c>
      <c r="P30" s="8"/>
      <c r="Q30" s="8"/>
    </row>
    <row r="31" ht="16.5" customHeight="1" spans="1:17">
      <c r="A31" s="8">
        <v>24</v>
      </c>
      <c r="B31" s="11" t="s">
        <v>67</v>
      </c>
      <c r="C31" s="8" t="s">
        <v>76</v>
      </c>
      <c r="D31" s="18" t="s">
        <v>77</v>
      </c>
      <c r="E31" s="67">
        <v>3</v>
      </c>
      <c r="F31" s="68"/>
      <c r="G31" s="68"/>
      <c r="H31" s="67">
        <f t="shared" si="6"/>
        <v>3</v>
      </c>
      <c r="I31" s="15">
        <f t="shared" si="7"/>
        <v>21</v>
      </c>
      <c r="J31" s="15"/>
      <c r="K31" s="25">
        <f t="shared" si="8"/>
        <v>259.35</v>
      </c>
      <c r="L31" s="15">
        <f t="shared" si="9"/>
        <v>6</v>
      </c>
      <c r="M31" s="15">
        <f t="shared" si="10"/>
        <v>164.1</v>
      </c>
      <c r="N31" s="26">
        <f t="shared" si="11"/>
        <v>423.45</v>
      </c>
      <c r="O31" s="14">
        <v>6</v>
      </c>
      <c r="P31" s="8"/>
      <c r="Q31" s="8"/>
    </row>
    <row r="32" ht="16.5" customHeight="1" spans="1:17">
      <c r="A32" s="8">
        <v>25</v>
      </c>
      <c r="B32" s="11" t="s">
        <v>67</v>
      </c>
      <c r="C32" s="8" t="s">
        <v>78</v>
      </c>
      <c r="D32" s="18" t="s">
        <v>79</v>
      </c>
      <c r="E32" s="67">
        <v>2</v>
      </c>
      <c r="F32" s="68"/>
      <c r="G32" s="68"/>
      <c r="H32" s="67">
        <f t="shared" si="6"/>
        <v>2</v>
      </c>
      <c r="I32" s="15">
        <f t="shared" si="7"/>
        <v>14</v>
      </c>
      <c r="J32" s="15"/>
      <c r="K32" s="25">
        <f t="shared" si="8"/>
        <v>172.9</v>
      </c>
      <c r="L32" s="15">
        <f t="shared" si="9"/>
        <v>4</v>
      </c>
      <c r="M32" s="15">
        <f t="shared" si="10"/>
        <v>109.4</v>
      </c>
      <c r="N32" s="26">
        <f t="shared" si="11"/>
        <v>282.3</v>
      </c>
      <c r="O32" s="14">
        <v>2</v>
      </c>
      <c r="P32" s="8"/>
      <c r="Q32" s="8"/>
    </row>
    <row r="33" ht="16.5" customHeight="1" spans="1:17">
      <c r="A33" s="8">
        <v>26</v>
      </c>
      <c r="B33" s="11" t="s">
        <v>67</v>
      </c>
      <c r="C33" s="8" t="s">
        <v>80</v>
      </c>
      <c r="D33" s="13" t="s">
        <v>81</v>
      </c>
      <c r="E33" s="67">
        <v>5</v>
      </c>
      <c r="F33" s="68"/>
      <c r="G33" s="68"/>
      <c r="H33" s="67">
        <f t="shared" si="6"/>
        <v>5</v>
      </c>
      <c r="I33" s="15">
        <f t="shared" si="7"/>
        <v>35</v>
      </c>
      <c r="J33" s="15"/>
      <c r="K33" s="25">
        <f t="shared" si="8"/>
        <v>432.25</v>
      </c>
      <c r="L33" s="15">
        <f t="shared" si="9"/>
        <v>10</v>
      </c>
      <c r="M33" s="15">
        <f t="shared" si="10"/>
        <v>273.5</v>
      </c>
      <c r="N33" s="26">
        <f t="shared" si="11"/>
        <v>705.75</v>
      </c>
      <c r="O33" s="59">
        <v>5</v>
      </c>
      <c r="P33" s="8"/>
      <c r="Q33" s="8"/>
    </row>
    <row r="34" ht="16.5" customHeight="1" spans="1:17">
      <c r="A34" s="8">
        <v>27</v>
      </c>
      <c r="B34" s="11" t="s">
        <v>67</v>
      </c>
      <c r="C34" s="8" t="s">
        <v>82</v>
      </c>
      <c r="D34" s="18" t="s">
        <v>83</v>
      </c>
      <c r="E34" s="67">
        <v>5</v>
      </c>
      <c r="F34" s="68"/>
      <c r="G34" s="68"/>
      <c r="H34" s="67">
        <f t="shared" si="6"/>
        <v>5</v>
      </c>
      <c r="I34" s="15">
        <f t="shared" si="7"/>
        <v>35</v>
      </c>
      <c r="J34" s="15"/>
      <c r="K34" s="25">
        <f t="shared" si="8"/>
        <v>432.25</v>
      </c>
      <c r="L34" s="15">
        <f t="shared" si="9"/>
        <v>10</v>
      </c>
      <c r="M34" s="15">
        <f t="shared" si="10"/>
        <v>273.5</v>
      </c>
      <c r="N34" s="26">
        <f t="shared" si="11"/>
        <v>705.75</v>
      </c>
      <c r="O34" s="14">
        <v>4</v>
      </c>
      <c r="P34" s="8"/>
      <c r="Q34" s="8"/>
    </row>
    <row r="35" ht="16.5" customHeight="1" spans="1:17">
      <c r="A35" s="8">
        <v>28</v>
      </c>
      <c r="B35" s="11" t="s">
        <v>67</v>
      </c>
      <c r="C35" s="8" t="s">
        <v>84</v>
      </c>
      <c r="D35" s="18" t="s">
        <v>85</v>
      </c>
      <c r="E35" s="67">
        <v>4</v>
      </c>
      <c r="F35" s="68"/>
      <c r="G35" s="68"/>
      <c r="H35" s="67">
        <f t="shared" si="6"/>
        <v>4</v>
      </c>
      <c r="I35" s="15">
        <f t="shared" si="7"/>
        <v>28</v>
      </c>
      <c r="J35" s="15"/>
      <c r="K35" s="25">
        <f t="shared" si="8"/>
        <v>345.8</v>
      </c>
      <c r="L35" s="15">
        <f t="shared" si="9"/>
        <v>8</v>
      </c>
      <c r="M35" s="15">
        <f t="shared" si="10"/>
        <v>218.8</v>
      </c>
      <c r="N35" s="26">
        <f t="shared" si="11"/>
        <v>564.6</v>
      </c>
      <c r="O35" s="14">
        <v>4</v>
      </c>
      <c r="P35" s="8"/>
      <c r="Q35" s="8"/>
    </row>
    <row r="36" ht="16.5" customHeight="1" spans="1:17">
      <c r="A36" s="8">
        <v>29</v>
      </c>
      <c r="B36" s="11" t="s">
        <v>67</v>
      </c>
      <c r="C36" s="8" t="s">
        <v>86</v>
      </c>
      <c r="D36" s="18"/>
      <c r="E36" s="67">
        <v>7</v>
      </c>
      <c r="F36" s="68"/>
      <c r="G36" s="68"/>
      <c r="H36" s="67">
        <f t="shared" si="6"/>
        <v>7</v>
      </c>
      <c r="I36" s="15">
        <f t="shared" si="7"/>
        <v>49</v>
      </c>
      <c r="J36" s="15"/>
      <c r="K36" s="25">
        <f t="shared" si="8"/>
        <v>605.15</v>
      </c>
      <c r="L36" s="15">
        <f t="shared" si="9"/>
        <v>14</v>
      </c>
      <c r="M36" s="15">
        <f t="shared" si="10"/>
        <v>382.9</v>
      </c>
      <c r="N36" s="26">
        <f t="shared" si="11"/>
        <v>988.05</v>
      </c>
      <c r="O36" s="14">
        <v>6</v>
      </c>
      <c r="P36" s="8"/>
      <c r="Q36" s="8"/>
    </row>
    <row r="37" ht="16.5" customHeight="1" spans="1:17">
      <c r="A37" s="8">
        <v>30</v>
      </c>
      <c r="B37" s="11" t="s">
        <v>67</v>
      </c>
      <c r="C37" s="8" t="s">
        <v>87</v>
      </c>
      <c r="D37" s="18"/>
      <c r="E37" s="67">
        <v>3</v>
      </c>
      <c r="F37" s="68"/>
      <c r="G37" s="68"/>
      <c r="H37" s="67">
        <f t="shared" si="6"/>
        <v>3</v>
      </c>
      <c r="I37" s="15">
        <f t="shared" si="7"/>
        <v>21</v>
      </c>
      <c r="J37" s="15"/>
      <c r="K37" s="25">
        <f t="shared" si="8"/>
        <v>259.35</v>
      </c>
      <c r="L37" s="15">
        <f t="shared" si="9"/>
        <v>6</v>
      </c>
      <c r="M37" s="15">
        <f t="shared" si="10"/>
        <v>164.1</v>
      </c>
      <c r="N37" s="26">
        <f t="shared" si="11"/>
        <v>423.45</v>
      </c>
      <c r="O37" s="14">
        <v>2</v>
      </c>
      <c r="P37" s="8"/>
      <c r="Q37" s="8"/>
    </row>
    <row r="38" ht="16.5" customHeight="1" spans="1:17">
      <c r="A38" s="8">
        <v>31</v>
      </c>
      <c r="B38" s="11" t="s">
        <v>67</v>
      </c>
      <c r="C38" s="8" t="s">
        <v>88</v>
      </c>
      <c r="D38" s="18"/>
      <c r="E38" s="67">
        <v>3</v>
      </c>
      <c r="F38" s="68"/>
      <c r="G38" s="68"/>
      <c r="H38" s="67">
        <f t="shared" si="6"/>
        <v>3</v>
      </c>
      <c r="I38" s="15">
        <f t="shared" si="7"/>
        <v>21</v>
      </c>
      <c r="J38" s="15"/>
      <c r="K38" s="25">
        <f t="shared" si="8"/>
        <v>259.35</v>
      </c>
      <c r="L38" s="15">
        <f t="shared" si="9"/>
        <v>6</v>
      </c>
      <c r="M38" s="15">
        <f t="shared" si="10"/>
        <v>164.1</v>
      </c>
      <c r="N38" s="26">
        <f t="shared" si="11"/>
        <v>423.45</v>
      </c>
      <c r="O38" s="14">
        <v>4</v>
      </c>
      <c r="P38" s="8"/>
      <c r="Q38" s="8"/>
    </row>
    <row r="39" ht="16.5" customHeight="1" spans="1:17">
      <c r="A39" s="8">
        <v>32</v>
      </c>
      <c r="B39" s="11" t="s">
        <v>67</v>
      </c>
      <c r="C39" s="70" t="s">
        <v>78</v>
      </c>
      <c r="D39" s="18" t="s">
        <v>79</v>
      </c>
      <c r="E39" s="60">
        <v>10</v>
      </c>
      <c r="F39" s="68"/>
      <c r="G39" s="68"/>
      <c r="H39" s="67">
        <f t="shared" si="6"/>
        <v>10</v>
      </c>
      <c r="I39" s="15">
        <f t="shared" si="7"/>
        <v>70</v>
      </c>
      <c r="J39" s="15"/>
      <c r="K39" s="25">
        <f t="shared" si="8"/>
        <v>864.5</v>
      </c>
      <c r="L39" s="15">
        <f t="shared" si="9"/>
        <v>20</v>
      </c>
      <c r="M39" s="15">
        <f t="shared" si="10"/>
        <v>547</v>
      </c>
      <c r="N39" s="26">
        <f t="shared" si="11"/>
        <v>1411.5</v>
      </c>
      <c r="O39" s="14">
        <v>6</v>
      </c>
      <c r="P39" s="70"/>
      <c r="Q39" s="8"/>
    </row>
    <row r="40" ht="16.5" customHeight="1" spans="1:17">
      <c r="A40" s="8">
        <v>33</v>
      </c>
      <c r="B40" s="11" t="s">
        <v>67</v>
      </c>
      <c r="C40" s="70" t="s">
        <v>89</v>
      </c>
      <c r="D40" s="18" t="s">
        <v>90</v>
      </c>
      <c r="E40" s="60">
        <v>10</v>
      </c>
      <c r="F40" s="68"/>
      <c r="G40" s="68"/>
      <c r="H40" s="67">
        <f t="shared" si="6"/>
        <v>10</v>
      </c>
      <c r="I40" s="15">
        <f t="shared" si="7"/>
        <v>70</v>
      </c>
      <c r="J40" s="15"/>
      <c r="K40" s="25">
        <f t="shared" si="8"/>
        <v>864.5</v>
      </c>
      <c r="L40" s="15">
        <f t="shared" si="9"/>
        <v>20</v>
      </c>
      <c r="M40" s="15">
        <f t="shared" si="10"/>
        <v>547</v>
      </c>
      <c r="N40" s="26">
        <f t="shared" si="11"/>
        <v>1411.5</v>
      </c>
      <c r="O40" s="14">
        <v>5</v>
      </c>
      <c r="P40" s="70"/>
      <c r="Q40" s="8"/>
    </row>
    <row r="41" ht="16.5" customHeight="1" spans="1:17">
      <c r="A41" s="8">
        <v>34</v>
      </c>
      <c r="B41" s="11" t="s">
        <v>91</v>
      </c>
      <c r="C41" s="12" t="s">
        <v>92</v>
      </c>
      <c r="D41" s="12">
        <v>18309543027</v>
      </c>
      <c r="E41" s="67">
        <v>3</v>
      </c>
      <c r="F41" s="68"/>
      <c r="G41" s="68"/>
      <c r="H41" s="67">
        <f t="shared" si="6"/>
        <v>3</v>
      </c>
      <c r="I41" s="15">
        <f t="shared" si="7"/>
        <v>21</v>
      </c>
      <c r="J41" s="15"/>
      <c r="K41" s="25">
        <f t="shared" si="8"/>
        <v>259.35</v>
      </c>
      <c r="L41" s="15">
        <f t="shared" si="9"/>
        <v>6</v>
      </c>
      <c r="M41" s="15">
        <f t="shared" si="10"/>
        <v>164.1</v>
      </c>
      <c r="N41" s="26">
        <f t="shared" si="11"/>
        <v>423.45</v>
      </c>
      <c r="O41" s="27">
        <v>4</v>
      </c>
      <c r="P41" s="12"/>
      <c r="Q41" s="8"/>
    </row>
    <row r="42" ht="16.5" customHeight="1" spans="1:17">
      <c r="A42" s="8">
        <v>35</v>
      </c>
      <c r="B42" s="11" t="s">
        <v>91</v>
      </c>
      <c r="C42" s="12" t="s">
        <v>93</v>
      </c>
      <c r="D42" s="12">
        <v>15109544178</v>
      </c>
      <c r="E42" s="67">
        <v>5</v>
      </c>
      <c r="F42" s="69"/>
      <c r="G42" s="68"/>
      <c r="H42" s="67">
        <f t="shared" si="6"/>
        <v>5</v>
      </c>
      <c r="I42" s="15">
        <f t="shared" si="7"/>
        <v>35</v>
      </c>
      <c r="J42" s="15"/>
      <c r="K42" s="25">
        <f t="shared" si="8"/>
        <v>432.25</v>
      </c>
      <c r="L42" s="15">
        <f t="shared" si="9"/>
        <v>10</v>
      </c>
      <c r="M42" s="15">
        <f t="shared" si="10"/>
        <v>273.5</v>
      </c>
      <c r="N42" s="26">
        <f t="shared" si="11"/>
        <v>705.75</v>
      </c>
      <c r="O42" s="14">
        <v>4</v>
      </c>
      <c r="P42" s="12"/>
      <c r="Q42" s="8"/>
    </row>
    <row r="43" ht="16.5" customHeight="1" spans="1:17">
      <c r="A43" s="8">
        <v>36</v>
      </c>
      <c r="B43" s="11" t="s">
        <v>91</v>
      </c>
      <c r="C43" s="12" t="s">
        <v>94</v>
      </c>
      <c r="D43" s="12">
        <v>18409565610</v>
      </c>
      <c r="E43" s="67">
        <v>2</v>
      </c>
      <c r="F43" s="68"/>
      <c r="G43" s="68"/>
      <c r="H43" s="67">
        <f t="shared" si="6"/>
        <v>2</v>
      </c>
      <c r="I43" s="15">
        <f t="shared" si="7"/>
        <v>14</v>
      </c>
      <c r="J43" s="15"/>
      <c r="K43" s="25">
        <f t="shared" si="8"/>
        <v>172.9</v>
      </c>
      <c r="L43" s="15">
        <f t="shared" si="9"/>
        <v>4</v>
      </c>
      <c r="M43" s="15">
        <f t="shared" si="10"/>
        <v>109.4</v>
      </c>
      <c r="N43" s="26">
        <f t="shared" si="11"/>
        <v>282.3</v>
      </c>
      <c r="O43" s="14">
        <v>4</v>
      </c>
      <c r="P43" s="12"/>
      <c r="Q43" s="8"/>
    </row>
    <row r="44" ht="16.5" customHeight="1" spans="1:17">
      <c r="A44" s="8">
        <v>37</v>
      </c>
      <c r="B44" s="11" t="s">
        <v>91</v>
      </c>
      <c r="C44" s="12" t="s">
        <v>95</v>
      </c>
      <c r="D44" s="12">
        <v>17795101477</v>
      </c>
      <c r="E44" s="67">
        <v>1</v>
      </c>
      <c r="F44" s="68"/>
      <c r="G44" s="68"/>
      <c r="H44" s="67">
        <f t="shared" si="6"/>
        <v>1</v>
      </c>
      <c r="I44" s="15">
        <f t="shared" si="7"/>
        <v>7</v>
      </c>
      <c r="J44" s="15"/>
      <c r="K44" s="25">
        <f t="shared" si="8"/>
        <v>86.45</v>
      </c>
      <c r="L44" s="15">
        <f t="shared" si="9"/>
        <v>2</v>
      </c>
      <c r="M44" s="15">
        <f t="shared" si="10"/>
        <v>54.7</v>
      </c>
      <c r="N44" s="26">
        <f t="shared" si="11"/>
        <v>141.15</v>
      </c>
      <c r="O44" s="14">
        <v>4</v>
      </c>
      <c r="P44" s="12"/>
      <c r="Q44" s="8"/>
    </row>
    <row r="45" ht="16.5" customHeight="1" spans="1:17">
      <c r="A45" s="8">
        <v>38</v>
      </c>
      <c r="B45" s="11" t="s">
        <v>91</v>
      </c>
      <c r="C45" s="12" t="s">
        <v>96</v>
      </c>
      <c r="D45" s="12">
        <v>18195498809</v>
      </c>
      <c r="E45" s="67">
        <v>6</v>
      </c>
      <c r="F45" s="68"/>
      <c r="G45" s="68"/>
      <c r="H45" s="67">
        <f t="shared" si="6"/>
        <v>6</v>
      </c>
      <c r="I45" s="15">
        <f t="shared" si="7"/>
        <v>42</v>
      </c>
      <c r="J45" s="15"/>
      <c r="K45" s="25">
        <f t="shared" si="8"/>
        <v>518.7</v>
      </c>
      <c r="L45" s="15">
        <f t="shared" si="9"/>
        <v>12</v>
      </c>
      <c r="M45" s="15">
        <f t="shared" si="10"/>
        <v>328.2</v>
      </c>
      <c r="N45" s="26">
        <f t="shared" si="11"/>
        <v>846.9</v>
      </c>
      <c r="O45" s="14">
        <v>5</v>
      </c>
      <c r="P45" s="12"/>
      <c r="Q45" s="8"/>
    </row>
    <row r="46" ht="16.5" customHeight="1" spans="1:17">
      <c r="A46" s="8">
        <v>39</v>
      </c>
      <c r="B46" s="11" t="s">
        <v>91</v>
      </c>
      <c r="C46" s="12" t="s">
        <v>97</v>
      </c>
      <c r="D46" s="12">
        <v>18095372586</v>
      </c>
      <c r="E46" s="67">
        <v>2</v>
      </c>
      <c r="F46" s="68"/>
      <c r="G46" s="68"/>
      <c r="H46" s="67">
        <f t="shared" si="6"/>
        <v>2</v>
      </c>
      <c r="I46" s="15">
        <f t="shared" si="7"/>
        <v>14</v>
      </c>
      <c r="J46" s="15"/>
      <c r="K46" s="25">
        <f t="shared" si="8"/>
        <v>172.9</v>
      </c>
      <c r="L46" s="15">
        <f t="shared" si="9"/>
        <v>4</v>
      </c>
      <c r="M46" s="15">
        <f t="shared" si="10"/>
        <v>109.4</v>
      </c>
      <c r="N46" s="26">
        <f t="shared" si="11"/>
        <v>282.3</v>
      </c>
      <c r="O46" s="14">
        <v>6</v>
      </c>
      <c r="P46" s="12"/>
      <c r="Q46" s="8"/>
    </row>
    <row r="47" ht="16.5" customHeight="1" spans="1:17">
      <c r="A47" s="8">
        <v>40</v>
      </c>
      <c r="B47" s="11" t="s">
        <v>91</v>
      </c>
      <c r="C47" s="12" t="s">
        <v>98</v>
      </c>
      <c r="D47" s="12">
        <v>18195424289</v>
      </c>
      <c r="E47" s="67">
        <v>1</v>
      </c>
      <c r="F47" s="68"/>
      <c r="G47" s="68"/>
      <c r="H47" s="67">
        <f t="shared" si="6"/>
        <v>1</v>
      </c>
      <c r="I47" s="15">
        <f t="shared" si="7"/>
        <v>7</v>
      </c>
      <c r="J47" s="15"/>
      <c r="K47" s="25">
        <f t="shared" si="8"/>
        <v>86.45</v>
      </c>
      <c r="L47" s="15">
        <f t="shared" si="9"/>
        <v>2</v>
      </c>
      <c r="M47" s="15">
        <f t="shared" si="10"/>
        <v>54.7</v>
      </c>
      <c r="N47" s="26">
        <f t="shared" si="11"/>
        <v>141.15</v>
      </c>
      <c r="O47" s="59">
        <v>4</v>
      </c>
      <c r="P47" s="12"/>
      <c r="Q47" s="8"/>
    </row>
    <row r="48" ht="16.5" customHeight="1" spans="1:17">
      <c r="A48" s="8">
        <v>41</v>
      </c>
      <c r="B48" s="11" t="s">
        <v>91</v>
      </c>
      <c r="C48" s="12" t="s">
        <v>99</v>
      </c>
      <c r="D48" s="12">
        <v>18152583433</v>
      </c>
      <c r="E48" s="67">
        <v>3</v>
      </c>
      <c r="F48" s="68"/>
      <c r="G48" s="68"/>
      <c r="H48" s="67">
        <f t="shared" si="6"/>
        <v>3</v>
      </c>
      <c r="I48" s="15">
        <f t="shared" si="7"/>
        <v>21</v>
      </c>
      <c r="J48" s="15"/>
      <c r="K48" s="25">
        <f t="shared" si="8"/>
        <v>259.35</v>
      </c>
      <c r="L48" s="15">
        <f t="shared" si="9"/>
        <v>6</v>
      </c>
      <c r="M48" s="15">
        <f t="shared" si="10"/>
        <v>164.1</v>
      </c>
      <c r="N48" s="26">
        <f t="shared" si="11"/>
        <v>423.45</v>
      </c>
      <c r="O48" s="14">
        <v>7</v>
      </c>
      <c r="P48" s="12"/>
      <c r="Q48" s="8"/>
    </row>
    <row r="49" ht="16.5" customHeight="1" spans="1:17">
      <c r="A49" s="8">
        <v>42</v>
      </c>
      <c r="B49" s="11" t="s">
        <v>91</v>
      </c>
      <c r="C49" s="12" t="s">
        <v>100</v>
      </c>
      <c r="D49" s="12">
        <v>15909645192</v>
      </c>
      <c r="E49" s="67">
        <v>1</v>
      </c>
      <c r="F49" s="68"/>
      <c r="G49" s="68"/>
      <c r="H49" s="67">
        <f t="shared" si="6"/>
        <v>1</v>
      </c>
      <c r="I49" s="15">
        <f t="shared" si="7"/>
        <v>7</v>
      </c>
      <c r="J49" s="15"/>
      <c r="K49" s="25">
        <f t="shared" si="8"/>
        <v>86.45</v>
      </c>
      <c r="L49" s="15">
        <f t="shared" si="9"/>
        <v>2</v>
      </c>
      <c r="M49" s="15">
        <f t="shared" si="10"/>
        <v>54.7</v>
      </c>
      <c r="N49" s="26">
        <f t="shared" si="11"/>
        <v>141.15</v>
      </c>
      <c r="O49" s="14">
        <v>4</v>
      </c>
      <c r="P49" s="12"/>
      <c r="Q49" s="8"/>
    </row>
    <row r="50" ht="16.5" customHeight="1" spans="1:17">
      <c r="A50" s="8">
        <v>43</v>
      </c>
      <c r="B50" s="11" t="s">
        <v>91</v>
      </c>
      <c r="C50" s="12" t="s">
        <v>101</v>
      </c>
      <c r="D50" s="12">
        <v>13995149934</v>
      </c>
      <c r="E50" s="67">
        <v>1</v>
      </c>
      <c r="F50" s="68"/>
      <c r="G50" s="68"/>
      <c r="H50" s="67">
        <f t="shared" si="6"/>
        <v>1</v>
      </c>
      <c r="I50" s="15">
        <f t="shared" si="7"/>
        <v>7</v>
      </c>
      <c r="J50" s="15"/>
      <c r="K50" s="25">
        <f t="shared" si="8"/>
        <v>86.45</v>
      </c>
      <c r="L50" s="15">
        <f t="shared" si="9"/>
        <v>2</v>
      </c>
      <c r="M50" s="15">
        <f t="shared" si="10"/>
        <v>54.7</v>
      </c>
      <c r="N50" s="26">
        <f t="shared" si="11"/>
        <v>141.15</v>
      </c>
      <c r="O50" s="14">
        <v>3</v>
      </c>
      <c r="P50" s="12"/>
      <c r="Q50" s="8"/>
    </row>
    <row r="51" ht="16.5" customHeight="1" spans="1:17">
      <c r="A51" s="8">
        <v>44</v>
      </c>
      <c r="B51" s="11" t="s">
        <v>91</v>
      </c>
      <c r="C51" s="12" t="s">
        <v>102</v>
      </c>
      <c r="D51" s="12">
        <v>18095464293</v>
      </c>
      <c r="E51" s="67">
        <v>2</v>
      </c>
      <c r="F51" s="68"/>
      <c r="G51" s="68"/>
      <c r="H51" s="67">
        <f t="shared" si="6"/>
        <v>2</v>
      </c>
      <c r="I51" s="15">
        <f t="shared" si="7"/>
        <v>14</v>
      </c>
      <c r="J51" s="15"/>
      <c r="K51" s="25">
        <f t="shared" si="8"/>
        <v>172.9</v>
      </c>
      <c r="L51" s="15">
        <f t="shared" si="9"/>
        <v>4</v>
      </c>
      <c r="M51" s="15">
        <f t="shared" si="10"/>
        <v>109.4</v>
      </c>
      <c r="N51" s="26">
        <f t="shared" si="11"/>
        <v>282.3</v>
      </c>
      <c r="O51" s="14">
        <v>5</v>
      </c>
      <c r="P51" s="12"/>
      <c r="Q51" s="8"/>
    </row>
    <row r="52" ht="16.5" customHeight="1" spans="1:17">
      <c r="A52" s="8">
        <v>45</v>
      </c>
      <c r="B52" s="11" t="s">
        <v>91</v>
      </c>
      <c r="C52" s="12" t="s">
        <v>103</v>
      </c>
      <c r="D52" s="12">
        <v>13895141373</v>
      </c>
      <c r="E52" s="67">
        <v>1</v>
      </c>
      <c r="F52" s="68"/>
      <c r="G52" s="68"/>
      <c r="H52" s="67">
        <f t="shared" si="6"/>
        <v>1</v>
      </c>
      <c r="I52" s="15">
        <f t="shared" si="7"/>
        <v>7</v>
      </c>
      <c r="J52" s="15"/>
      <c r="K52" s="25">
        <f t="shared" si="8"/>
        <v>86.45</v>
      </c>
      <c r="L52" s="15">
        <f t="shared" si="9"/>
        <v>2</v>
      </c>
      <c r="M52" s="15">
        <f t="shared" si="10"/>
        <v>54.7</v>
      </c>
      <c r="N52" s="26">
        <f t="shared" si="11"/>
        <v>141.15</v>
      </c>
      <c r="O52" s="14">
        <v>4</v>
      </c>
      <c r="P52" s="12"/>
      <c r="Q52" s="8"/>
    </row>
    <row r="53" ht="16.5" customHeight="1" spans="1:17">
      <c r="A53" s="8">
        <v>46</v>
      </c>
      <c r="B53" s="11" t="s">
        <v>91</v>
      </c>
      <c r="C53" s="12" t="s">
        <v>104</v>
      </c>
      <c r="D53" s="12">
        <v>17341268841</v>
      </c>
      <c r="E53" s="67">
        <v>3</v>
      </c>
      <c r="F53" s="68"/>
      <c r="G53" s="68"/>
      <c r="H53" s="67">
        <f t="shared" si="6"/>
        <v>3</v>
      </c>
      <c r="I53" s="15">
        <f t="shared" si="7"/>
        <v>21</v>
      </c>
      <c r="J53" s="15"/>
      <c r="K53" s="25">
        <f t="shared" si="8"/>
        <v>259.35</v>
      </c>
      <c r="L53" s="15">
        <f t="shared" si="9"/>
        <v>6</v>
      </c>
      <c r="M53" s="15">
        <f t="shared" si="10"/>
        <v>164.1</v>
      </c>
      <c r="N53" s="26">
        <f t="shared" si="11"/>
        <v>423.45</v>
      </c>
      <c r="O53" s="14">
        <v>3</v>
      </c>
      <c r="P53" s="12"/>
      <c r="Q53" s="8"/>
    </row>
    <row r="54" ht="16.5" customHeight="1" spans="1:17">
      <c r="A54" s="8">
        <v>47</v>
      </c>
      <c r="B54" s="11" t="s">
        <v>91</v>
      </c>
      <c r="C54" s="12" t="s">
        <v>76</v>
      </c>
      <c r="D54" s="12">
        <v>19995405223</v>
      </c>
      <c r="E54" s="67">
        <v>2</v>
      </c>
      <c r="F54" s="68"/>
      <c r="G54" s="68"/>
      <c r="H54" s="67">
        <f t="shared" si="6"/>
        <v>2</v>
      </c>
      <c r="I54" s="15">
        <f t="shared" si="7"/>
        <v>14</v>
      </c>
      <c r="J54" s="15"/>
      <c r="K54" s="25">
        <f t="shared" si="8"/>
        <v>172.9</v>
      </c>
      <c r="L54" s="15">
        <f t="shared" si="9"/>
        <v>4</v>
      </c>
      <c r="M54" s="15">
        <f t="shared" si="10"/>
        <v>109.4</v>
      </c>
      <c r="N54" s="26">
        <f t="shared" si="11"/>
        <v>282.3</v>
      </c>
      <c r="O54" s="14">
        <v>3</v>
      </c>
      <c r="P54" s="12"/>
      <c r="Q54" s="8"/>
    </row>
    <row r="55" ht="16.5" customHeight="1" spans="1:17">
      <c r="A55" s="8">
        <v>48</v>
      </c>
      <c r="B55" s="11" t="s">
        <v>91</v>
      </c>
      <c r="C55" s="12" t="s">
        <v>105</v>
      </c>
      <c r="D55" s="12">
        <v>13649530873</v>
      </c>
      <c r="E55" s="67">
        <v>3</v>
      </c>
      <c r="F55" s="68"/>
      <c r="G55" s="68"/>
      <c r="H55" s="67">
        <f t="shared" si="6"/>
        <v>3</v>
      </c>
      <c r="I55" s="15">
        <f t="shared" si="7"/>
        <v>21</v>
      </c>
      <c r="J55" s="15"/>
      <c r="K55" s="25">
        <f t="shared" si="8"/>
        <v>259.35</v>
      </c>
      <c r="L55" s="15">
        <f t="shared" si="9"/>
        <v>6</v>
      </c>
      <c r="M55" s="15">
        <f t="shared" si="10"/>
        <v>164.1</v>
      </c>
      <c r="N55" s="26">
        <f t="shared" si="11"/>
        <v>423.45</v>
      </c>
      <c r="O55" s="14">
        <v>5</v>
      </c>
      <c r="P55" s="12"/>
      <c r="Q55" s="8"/>
    </row>
    <row r="56" ht="16.5" customHeight="1" spans="1:17">
      <c r="A56" s="8">
        <v>49</v>
      </c>
      <c r="B56" s="11" t="s">
        <v>91</v>
      </c>
      <c r="C56" s="12" t="s">
        <v>106</v>
      </c>
      <c r="D56" s="12">
        <v>18161699690</v>
      </c>
      <c r="E56" s="67">
        <v>1</v>
      </c>
      <c r="F56" s="68"/>
      <c r="G56" s="68"/>
      <c r="H56" s="67">
        <f t="shared" si="6"/>
        <v>1</v>
      </c>
      <c r="I56" s="15">
        <f t="shared" si="7"/>
        <v>7</v>
      </c>
      <c r="J56" s="15"/>
      <c r="K56" s="25">
        <f t="shared" si="8"/>
        <v>86.45</v>
      </c>
      <c r="L56" s="15">
        <f t="shared" si="9"/>
        <v>2</v>
      </c>
      <c r="M56" s="15">
        <f t="shared" si="10"/>
        <v>54.7</v>
      </c>
      <c r="N56" s="26">
        <f t="shared" si="11"/>
        <v>141.15</v>
      </c>
      <c r="O56" s="14">
        <v>2</v>
      </c>
      <c r="P56" s="12"/>
      <c r="Q56" s="8"/>
    </row>
    <row r="57" ht="16.5" customHeight="1" spans="1:17">
      <c r="A57" s="8">
        <v>50</v>
      </c>
      <c r="B57" s="11" t="s">
        <v>91</v>
      </c>
      <c r="C57" s="12" t="s">
        <v>107</v>
      </c>
      <c r="D57" s="12">
        <v>17395446122</v>
      </c>
      <c r="E57" s="67">
        <v>1</v>
      </c>
      <c r="F57" s="68"/>
      <c r="G57" s="68"/>
      <c r="H57" s="67">
        <f t="shared" si="6"/>
        <v>1</v>
      </c>
      <c r="I57" s="15">
        <f t="shared" si="7"/>
        <v>7</v>
      </c>
      <c r="J57" s="15"/>
      <c r="K57" s="25">
        <f t="shared" si="8"/>
        <v>86.45</v>
      </c>
      <c r="L57" s="15">
        <f t="shared" si="9"/>
        <v>2</v>
      </c>
      <c r="M57" s="15">
        <f t="shared" si="10"/>
        <v>54.7</v>
      </c>
      <c r="N57" s="26">
        <f t="shared" si="11"/>
        <v>141.15</v>
      </c>
      <c r="O57" s="14">
        <v>5</v>
      </c>
      <c r="P57" s="12"/>
      <c r="Q57" s="8"/>
    </row>
    <row r="58" ht="16.5" customHeight="1" spans="1:17">
      <c r="A58" s="8">
        <v>51</v>
      </c>
      <c r="B58" s="11" t="s">
        <v>91</v>
      </c>
      <c r="C58" s="12" t="s">
        <v>96</v>
      </c>
      <c r="D58" s="12">
        <v>18195498809</v>
      </c>
      <c r="E58" s="67">
        <v>4</v>
      </c>
      <c r="F58" s="68"/>
      <c r="G58" s="68"/>
      <c r="H58" s="67">
        <f t="shared" si="6"/>
        <v>4</v>
      </c>
      <c r="I58" s="15">
        <f t="shared" si="7"/>
        <v>28</v>
      </c>
      <c r="J58" s="15"/>
      <c r="K58" s="25">
        <f t="shared" si="8"/>
        <v>345.8</v>
      </c>
      <c r="L58" s="15">
        <f t="shared" si="9"/>
        <v>8</v>
      </c>
      <c r="M58" s="15">
        <f t="shared" si="10"/>
        <v>218.8</v>
      </c>
      <c r="N58" s="26">
        <f t="shared" si="11"/>
        <v>564.6</v>
      </c>
      <c r="O58" s="14">
        <v>5</v>
      </c>
      <c r="P58" s="12"/>
      <c r="Q58" s="8"/>
    </row>
    <row r="59" ht="16.5" customHeight="1" spans="1:17">
      <c r="A59" s="8">
        <v>52</v>
      </c>
      <c r="B59" s="11" t="s">
        <v>108</v>
      </c>
      <c r="C59" s="12" t="s">
        <v>109</v>
      </c>
      <c r="D59" s="12">
        <v>13649541151</v>
      </c>
      <c r="E59" s="67">
        <v>4</v>
      </c>
      <c r="F59" s="68"/>
      <c r="G59" s="68"/>
      <c r="H59" s="67">
        <f t="shared" si="6"/>
        <v>4</v>
      </c>
      <c r="I59" s="15">
        <f t="shared" si="7"/>
        <v>28</v>
      </c>
      <c r="J59" s="15"/>
      <c r="K59" s="25">
        <f t="shared" si="8"/>
        <v>345.8</v>
      </c>
      <c r="L59" s="15">
        <f t="shared" si="9"/>
        <v>8</v>
      </c>
      <c r="M59" s="15">
        <f t="shared" si="10"/>
        <v>218.8</v>
      </c>
      <c r="N59" s="26">
        <f t="shared" si="11"/>
        <v>564.6</v>
      </c>
      <c r="O59" s="27">
        <v>4</v>
      </c>
      <c r="P59" s="12"/>
      <c r="Q59" s="8"/>
    </row>
    <row r="60" ht="16.5" customHeight="1" spans="1:17">
      <c r="A60" s="8">
        <v>53</v>
      </c>
      <c r="B60" s="11" t="s">
        <v>108</v>
      </c>
      <c r="C60" s="12" t="s">
        <v>110</v>
      </c>
      <c r="D60" s="12">
        <v>15809645858</v>
      </c>
      <c r="E60" s="67">
        <v>4</v>
      </c>
      <c r="F60" s="69"/>
      <c r="G60" s="68"/>
      <c r="H60" s="67">
        <f t="shared" si="6"/>
        <v>4</v>
      </c>
      <c r="I60" s="15">
        <f t="shared" si="7"/>
        <v>28</v>
      </c>
      <c r="J60" s="15"/>
      <c r="K60" s="25">
        <f t="shared" si="8"/>
        <v>345.8</v>
      </c>
      <c r="L60" s="15">
        <f t="shared" si="9"/>
        <v>8</v>
      </c>
      <c r="M60" s="15">
        <f t="shared" si="10"/>
        <v>218.8</v>
      </c>
      <c r="N60" s="26">
        <f t="shared" si="11"/>
        <v>564.6</v>
      </c>
      <c r="O60" s="14">
        <v>5</v>
      </c>
      <c r="P60" s="12"/>
      <c r="Q60" s="8"/>
    </row>
    <row r="61" ht="16.5" customHeight="1" spans="1:17">
      <c r="A61" s="8">
        <v>54</v>
      </c>
      <c r="B61" s="11" t="s">
        <v>108</v>
      </c>
      <c r="C61" s="12" t="s">
        <v>111</v>
      </c>
      <c r="D61" s="12">
        <v>15309542663</v>
      </c>
      <c r="E61" s="67">
        <v>10</v>
      </c>
      <c r="F61" s="68"/>
      <c r="G61" s="68"/>
      <c r="H61" s="67">
        <f t="shared" si="6"/>
        <v>10</v>
      </c>
      <c r="I61" s="15">
        <f t="shared" si="7"/>
        <v>70</v>
      </c>
      <c r="J61" s="15"/>
      <c r="K61" s="25">
        <f t="shared" si="8"/>
        <v>864.5</v>
      </c>
      <c r="L61" s="15">
        <f t="shared" si="9"/>
        <v>20</v>
      </c>
      <c r="M61" s="15">
        <f t="shared" si="10"/>
        <v>547</v>
      </c>
      <c r="N61" s="26">
        <f t="shared" si="11"/>
        <v>1411.5</v>
      </c>
      <c r="O61" s="14">
        <v>5</v>
      </c>
      <c r="P61" s="12"/>
      <c r="Q61" s="8"/>
    </row>
    <row r="62" ht="16.5" customHeight="1" spans="1:17">
      <c r="A62" s="8">
        <v>55</v>
      </c>
      <c r="B62" s="11" t="s">
        <v>108</v>
      </c>
      <c r="C62" s="12" t="s">
        <v>112</v>
      </c>
      <c r="D62" s="12">
        <v>18095448854</v>
      </c>
      <c r="E62" s="67">
        <v>5</v>
      </c>
      <c r="F62" s="68"/>
      <c r="G62" s="68"/>
      <c r="H62" s="67">
        <f t="shared" si="6"/>
        <v>5</v>
      </c>
      <c r="I62" s="15">
        <f t="shared" si="7"/>
        <v>35</v>
      </c>
      <c r="J62" s="15"/>
      <c r="K62" s="25">
        <f t="shared" si="8"/>
        <v>432.25</v>
      </c>
      <c r="L62" s="15">
        <f t="shared" si="9"/>
        <v>10</v>
      </c>
      <c r="M62" s="15">
        <f t="shared" si="10"/>
        <v>273.5</v>
      </c>
      <c r="N62" s="26">
        <f t="shared" si="11"/>
        <v>705.75</v>
      </c>
      <c r="O62" s="14">
        <v>5</v>
      </c>
      <c r="P62" s="12"/>
      <c r="Q62" s="8"/>
    </row>
    <row r="63" ht="16.5" customHeight="1" spans="1:17">
      <c r="A63" s="8">
        <v>56</v>
      </c>
      <c r="B63" s="11" t="s">
        <v>108</v>
      </c>
      <c r="C63" s="14" t="s">
        <v>113</v>
      </c>
      <c r="D63" s="14">
        <v>18095405554</v>
      </c>
      <c r="E63" s="71">
        <v>2</v>
      </c>
      <c r="F63" s="68"/>
      <c r="G63" s="68"/>
      <c r="H63" s="67">
        <f t="shared" si="6"/>
        <v>2</v>
      </c>
      <c r="I63" s="15">
        <f t="shared" si="7"/>
        <v>14</v>
      </c>
      <c r="J63" s="15"/>
      <c r="K63" s="25">
        <f t="shared" si="8"/>
        <v>172.9</v>
      </c>
      <c r="L63" s="15">
        <f t="shared" si="9"/>
        <v>4</v>
      </c>
      <c r="M63" s="15">
        <f t="shared" si="10"/>
        <v>109.4</v>
      </c>
      <c r="N63" s="26">
        <f t="shared" si="11"/>
        <v>282.3</v>
      </c>
      <c r="O63" s="14">
        <v>5</v>
      </c>
      <c r="P63" s="14"/>
      <c r="Q63" s="8"/>
    </row>
    <row r="64" ht="16.5" customHeight="1" spans="1:17">
      <c r="A64" s="8">
        <v>57</v>
      </c>
      <c r="B64" s="11" t="s">
        <v>108</v>
      </c>
      <c r="C64" s="14" t="s">
        <v>114</v>
      </c>
      <c r="D64" s="14">
        <v>13709545474</v>
      </c>
      <c r="E64" s="71">
        <v>2</v>
      </c>
      <c r="F64" s="68"/>
      <c r="G64" s="68"/>
      <c r="H64" s="67">
        <f t="shared" si="6"/>
        <v>2</v>
      </c>
      <c r="I64" s="15">
        <f t="shared" si="7"/>
        <v>14</v>
      </c>
      <c r="J64" s="15"/>
      <c r="K64" s="25">
        <f t="shared" si="8"/>
        <v>172.9</v>
      </c>
      <c r="L64" s="15">
        <f t="shared" si="9"/>
        <v>4</v>
      </c>
      <c r="M64" s="15">
        <f t="shared" si="10"/>
        <v>109.4</v>
      </c>
      <c r="N64" s="26">
        <f t="shared" si="11"/>
        <v>282.3</v>
      </c>
      <c r="O64" s="14">
        <v>6</v>
      </c>
      <c r="P64" s="14"/>
      <c r="Q64" s="8"/>
    </row>
    <row r="65" ht="16.5" customHeight="1" spans="1:17">
      <c r="A65" s="8">
        <v>58</v>
      </c>
      <c r="B65" s="11" t="s">
        <v>108</v>
      </c>
      <c r="C65" s="14" t="s">
        <v>115</v>
      </c>
      <c r="D65" s="14">
        <v>18095448322</v>
      </c>
      <c r="E65" s="71">
        <v>4</v>
      </c>
      <c r="F65" s="68"/>
      <c r="G65" s="68"/>
      <c r="H65" s="67">
        <f t="shared" si="6"/>
        <v>4</v>
      </c>
      <c r="I65" s="15">
        <f t="shared" si="7"/>
        <v>28</v>
      </c>
      <c r="J65" s="15"/>
      <c r="K65" s="25">
        <f t="shared" si="8"/>
        <v>345.8</v>
      </c>
      <c r="L65" s="15">
        <f t="shared" si="9"/>
        <v>8</v>
      </c>
      <c r="M65" s="15">
        <f t="shared" si="10"/>
        <v>218.8</v>
      </c>
      <c r="N65" s="26">
        <f t="shared" si="11"/>
        <v>564.6</v>
      </c>
      <c r="O65" s="59">
        <v>4</v>
      </c>
      <c r="P65" s="14"/>
      <c r="Q65" s="8"/>
    </row>
    <row r="66" ht="16.5" customHeight="1" spans="1:17">
      <c r="A66" s="8">
        <v>59</v>
      </c>
      <c r="B66" s="11" t="s">
        <v>108</v>
      </c>
      <c r="C66" s="14" t="s">
        <v>116</v>
      </c>
      <c r="D66" s="14">
        <v>13299592107</v>
      </c>
      <c r="E66" s="71">
        <v>6</v>
      </c>
      <c r="F66" s="68"/>
      <c r="G66" s="68"/>
      <c r="H66" s="67">
        <f t="shared" si="6"/>
        <v>6</v>
      </c>
      <c r="I66" s="15">
        <f t="shared" si="7"/>
        <v>42</v>
      </c>
      <c r="J66" s="15"/>
      <c r="K66" s="25">
        <f t="shared" si="8"/>
        <v>518.7</v>
      </c>
      <c r="L66" s="15">
        <f t="shared" si="9"/>
        <v>12</v>
      </c>
      <c r="M66" s="15">
        <f t="shared" si="10"/>
        <v>328.2</v>
      </c>
      <c r="N66" s="26">
        <f t="shared" si="11"/>
        <v>846.9</v>
      </c>
      <c r="O66" s="14">
        <v>2</v>
      </c>
      <c r="P66" s="14"/>
      <c r="Q66" s="8"/>
    </row>
    <row r="67" ht="16.5" customHeight="1" spans="1:17">
      <c r="A67" s="8">
        <v>60</v>
      </c>
      <c r="B67" s="11" t="s">
        <v>108</v>
      </c>
      <c r="C67" s="14" t="s">
        <v>117</v>
      </c>
      <c r="D67" s="14">
        <v>15809545748</v>
      </c>
      <c r="E67" s="71">
        <v>4</v>
      </c>
      <c r="F67" s="68"/>
      <c r="G67" s="68"/>
      <c r="H67" s="67">
        <f t="shared" si="6"/>
        <v>4</v>
      </c>
      <c r="I67" s="15">
        <f t="shared" si="7"/>
        <v>28</v>
      </c>
      <c r="J67" s="15"/>
      <c r="K67" s="25">
        <f t="shared" si="8"/>
        <v>345.8</v>
      </c>
      <c r="L67" s="15">
        <f t="shared" si="9"/>
        <v>8</v>
      </c>
      <c r="M67" s="15">
        <f t="shared" si="10"/>
        <v>218.8</v>
      </c>
      <c r="N67" s="26">
        <f t="shared" si="11"/>
        <v>564.6</v>
      </c>
      <c r="O67" s="14">
        <v>5</v>
      </c>
      <c r="P67" s="14"/>
      <c r="Q67" s="8"/>
    </row>
    <row r="68" s="3" customFormat="1" ht="16.5" customHeight="1" spans="1:17">
      <c r="A68" s="8">
        <v>61</v>
      </c>
      <c r="B68" s="11" t="s">
        <v>108</v>
      </c>
      <c r="C68" s="14" t="s">
        <v>118</v>
      </c>
      <c r="D68" s="14">
        <v>18395065779</v>
      </c>
      <c r="E68" s="71">
        <v>4</v>
      </c>
      <c r="F68" s="68"/>
      <c r="G68" s="68"/>
      <c r="H68" s="67">
        <f t="shared" si="6"/>
        <v>4</v>
      </c>
      <c r="I68" s="15">
        <f t="shared" si="7"/>
        <v>28</v>
      </c>
      <c r="J68" s="15"/>
      <c r="K68" s="25">
        <f t="shared" si="8"/>
        <v>345.8</v>
      </c>
      <c r="L68" s="15">
        <f t="shared" si="9"/>
        <v>8</v>
      </c>
      <c r="M68" s="15">
        <f t="shared" si="10"/>
        <v>218.8</v>
      </c>
      <c r="N68" s="26">
        <f t="shared" si="11"/>
        <v>564.6</v>
      </c>
      <c r="O68" s="14">
        <v>6</v>
      </c>
      <c r="P68" s="14"/>
      <c r="Q68" s="8"/>
    </row>
    <row r="69" ht="16.5" customHeight="1" spans="1:17">
      <c r="A69" s="8">
        <v>62</v>
      </c>
      <c r="B69" s="11" t="s">
        <v>108</v>
      </c>
      <c r="C69" s="14" t="s">
        <v>119</v>
      </c>
      <c r="D69" s="14">
        <v>18408475628</v>
      </c>
      <c r="E69" s="71">
        <v>6</v>
      </c>
      <c r="F69" s="68"/>
      <c r="G69" s="68"/>
      <c r="H69" s="67">
        <f t="shared" si="6"/>
        <v>6</v>
      </c>
      <c r="I69" s="15">
        <f t="shared" si="7"/>
        <v>42</v>
      </c>
      <c r="J69" s="15"/>
      <c r="K69" s="25">
        <f t="shared" si="8"/>
        <v>518.7</v>
      </c>
      <c r="L69" s="15">
        <f t="shared" si="9"/>
        <v>12</v>
      </c>
      <c r="M69" s="15">
        <f t="shared" si="10"/>
        <v>328.2</v>
      </c>
      <c r="N69" s="26">
        <f t="shared" si="11"/>
        <v>846.9</v>
      </c>
      <c r="O69" s="14">
        <v>6</v>
      </c>
      <c r="P69" s="14"/>
      <c r="Q69" s="8"/>
    </row>
    <row r="70" ht="16.5" customHeight="1" spans="1:17">
      <c r="A70" s="8">
        <v>63</v>
      </c>
      <c r="B70" s="11" t="s">
        <v>108</v>
      </c>
      <c r="C70" s="14" t="s">
        <v>120</v>
      </c>
      <c r="D70" s="14">
        <v>13037939580</v>
      </c>
      <c r="E70" s="71">
        <v>6</v>
      </c>
      <c r="F70" s="68"/>
      <c r="G70" s="68"/>
      <c r="H70" s="67">
        <f t="shared" si="6"/>
        <v>6</v>
      </c>
      <c r="I70" s="15">
        <f t="shared" si="7"/>
        <v>42</v>
      </c>
      <c r="J70" s="15"/>
      <c r="K70" s="25">
        <f t="shared" si="8"/>
        <v>518.7</v>
      </c>
      <c r="L70" s="15">
        <f t="shared" si="9"/>
        <v>12</v>
      </c>
      <c r="M70" s="15">
        <f t="shared" si="10"/>
        <v>328.2</v>
      </c>
      <c r="N70" s="26">
        <f t="shared" si="11"/>
        <v>846.9</v>
      </c>
      <c r="O70" s="14">
        <v>5</v>
      </c>
      <c r="P70" s="14"/>
      <c r="Q70" s="8"/>
    </row>
    <row r="71" s="3" customFormat="1" ht="16.5" customHeight="1" spans="1:17">
      <c r="A71" s="8">
        <v>64</v>
      </c>
      <c r="B71" s="11" t="s">
        <v>108</v>
      </c>
      <c r="C71" s="14" t="s">
        <v>121</v>
      </c>
      <c r="D71" s="14">
        <v>17795436270</v>
      </c>
      <c r="E71" s="71">
        <v>4</v>
      </c>
      <c r="F71" s="68"/>
      <c r="G71" s="68"/>
      <c r="H71" s="67">
        <f t="shared" si="6"/>
        <v>4</v>
      </c>
      <c r="I71" s="15">
        <f t="shared" si="7"/>
        <v>28</v>
      </c>
      <c r="J71" s="15"/>
      <c r="K71" s="25">
        <f t="shared" si="8"/>
        <v>345.8</v>
      </c>
      <c r="L71" s="15">
        <f t="shared" si="9"/>
        <v>8</v>
      </c>
      <c r="M71" s="15">
        <f t="shared" si="10"/>
        <v>218.8</v>
      </c>
      <c r="N71" s="26">
        <f t="shared" si="11"/>
        <v>564.6</v>
      </c>
      <c r="O71" s="14">
        <v>4</v>
      </c>
      <c r="P71" s="14"/>
      <c r="Q71" s="8"/>
    </row>
    <row r="72" ht="16.5" customHeight="1" spans="1:17">
      <c r="A72" s="8">
        <v>65</v>
      </c>
      <c r="B72" s="11" t="s">
        <v>108</v>
      </c>
      <c r="C72" s="14" t="s">
        <v>122</v>
      </c>
      <c r="D72" s="14">
        <v>15009546759</v>
      </c>
      <c r="E72" s="71">
        <v>5</v>
      </c>
      <c r="F72" s="68"/>
      <c r="G72" s="68"/>
      <c r="H72" s="67">
        <f t="shared" si="6"/>
        <v>5</v>
      </c>
      <c r="I72" s="15">
        <f t="shared" si="7"/>
        <v>35</v>
      </c>
      <c r="J72" s="15"/>
      <c r="K72" s="25">
        <f t="shared" si="8"/>
        <v>432.25</v>
      </c>
      <c r="L72" s="15">
        <f t="shared" si="9"/>
        <v>10</v>
      </c>
      <c r="M72" s="15">
        <f t="shared" si="10"/>
        <v>273.5</v>
      </c>
      <c r="N72" s="26">
        <f t="shared" si="11"/>
        <v>705.75</v>
      </c>
      <c r="O72" s="14">
        <v>4</v>
      </c>
      <c r="P72" s="14"/>
      <c r="Q72" s="8"/>
    </row>
    <row r="73" ht="16.5" customHeight="1" spans="1:17">
      <c r="A73" s="8">
        <v>66</v>
      </c>
      <c r="B73" s="11" t="s">
        <v>108</v>
      </c>
      <c r="C73" s="14" t="s">
        <v>123</v>
      </c>
      <c r="D73" s="14">
        <v>18195408548</v>
      </c>
      <c r="E73" s="71">
        <v>6</v>
      </c>
      <c r="F73" s="68"/>
      <c r="G73" s="68"/>
      <c r="H73" s="67">
        <f t="shared" si="6"/>
        <v>6</v>
      </c>
      <c r="I73" s="15">
        <f t="shared" si="7"/>
        <v>42</v>
      </c>
      <c r="J73" s="15"/>
      <c r="K73" s="25">
        <f t="shared" si="8"/>
        <v>518.7</v>
      </c>
      <c r="L73" s="15">
        <f t="shared" si="9"/>
        <v>12</v>
      </c>
      <c r="M73" s="15">
        <f t="shared" si="10"/>
        <v>328.2</v>
      </c>
      <c r="N73" s="26">
        <f t="shared" si="11"/>
        <v>846.9</v>
      </c>
      <c r="O73" s="14">
        <v>4</v>
      </c>
      <c r="P73" s="14"/>
      <c r="Q73" s="8"/>
    </row>
    <row r="74" ht="16.5" customHeight="1" spans="1:17">
      <c r="A74" s="8">
        <v>67</v>
      </c>
      <c r="B74" s="11" t="s">
        <v>108</v>
      </c>
      <c r="C74" s="14" t="s">
        <v>124</v>
      </c>
      <c r="D74" s="14">
        <v>13014252098</v>
      </c>
      <c r="E74" s="71">
        <v>6</v>
      </c>
      <c r="F74" s="68"/>
      <c r="G74" s="68"/>
      <c r="H74" s="67">
        <f t="shared" si="6"/>
        <v>6</v>
      </c>
      <c r="I74" s="15">
        <f t="shared" si="7"/>
        <v>42</v>
      </c>
      <c r="J74" s="15"/>
      <c r="K74" s="25">
        <f t="shared" si="8"/>
        <v>518.7</v>
      </c>
      <c r="L74" s="15">
        <f t="shared" si="9"/>
        <v>12</v>
      </c>
      <c r="M74" s="15">
        <f t="shared" si="10"/>
        <v>328.2</v>
      </c>
      <c r="N74" s="26">
        <f t="shared" si="11"/>
        <v>846.9</v>
      </c>
      <c r="O74" s="14">
        <v>6</v>
      </c>
      <c r="P74" s="14"/>
      <c r="Q74" s="8"/>
    </row>
    <row r="75" ht="16.5" customHeight="1" spans="1:17">
      <c r="A75" s="8">
        <v>68</v>
      </c>
      <c r="B75" s="11" t="s">
        <v>108</v>
      </c>
      <c r="C75" s="14" t="s">
        <v>125</v>
      </c>
      <c r="D75" s="14">
        <v>18195247940</v>
      </c>
      <c r="E75" s="71">
        <v>6</v>
      </c>
      <c r="F75" s="68"/>
      <c r="G75" s="68"/>
      <c r="H75" s="67">
        <f t="shared" si="6"/>
        <v>6</v>
      </c>
      <c r="I75" s="15">
        <f t="shared" si="7"/>
        <v>42</v>
      </c>
      <c r="J75" s="15"/>
      <c r="K75" s="25">
        <f t="shared" si="8"/>
        <v>518.7</v>
      </c>
      <c r="L75" s="15">
        <f t="shared" si="9"/>
        <v>12</v>
      </c>
      <c r="M75" s="15">
        <f t="shared" si="10"/>
        <v>328.2</v>
      </c>
      <c r="N75" s="26">
        <f t="shared" si="11"/>
        <v>846.9</v>
      </c>
      <c r="O75" s="14">
        <v>4</v>
      </c>
      <c r="P75" s="14"/>
      <c r="Q75" s="8"/>
    </row>
    <row r="76" ht="16.5" customHeight="1" spans="1:17">
      <c r="A76" s="8">
        <v>69</v>
      </c>
      <c r="B76" s="11" t="s">
        <v>108</v>
      </c>
      <c r="C76" s="14" t="s">
        <v>126</v>
      </c>
      <c r="D76" s="14">
        <v>18195065330</v>
      </c>
      <c r="E76" s="71">
        <v>6</v>
      </c>
      <c r="F76" s="68"/>
      <c r="G76" s="68"/>
      <c r="H76" s="67">
        <f t="shared" si="6"/>
        <v>6</v>
      </c>
      <c r="I76" s="15">
        <f t="shared" si="7"/>
        <v>42</v>
      </c>
      <c r="J76" s="15"/>
      <c r="K76" s="25">
        <f t="shared" si="8"/>
        <v>518.7</v>
      </c>
      <c r="L76" s="15">
        <f t="shared" si="9"/>
        <v>12</v>
      </c>
      <c r="M76" s="15">
        <f t="shared" si="10"/>
        <v>328.2</v>
      </c>
      <c r="N76" s="26">
        <f t="shared" si="11"/>
        <v>846.9</v>
      </c>
      <c r="O76" s="14">
        <v>7</v>
      </c>
      <c r="P76" s="14"/>
      <c r="Q76" s="8"/>
    </row>
    <row r="77" ht="16.5" customHeight="1" spans="1:17">
      <c r="A77" s="8">
        <v>70</v>
      </c>
      <c r="B77" s="11" t="s">
        <v>108</v>
      </c>
      <c r="C77" s="14" t="s">
        <v>127</v>
      </c>
      <c r="D77" s="14">
        <v>18195425605</v>
      </c>
      <c r="E77" s="71">
        <v>4</v>
      </c>
      <c r="F77" s="68"/>
      <c r="G77" s="68"/>
      <c r="H77" s="67">
        <f t="shared" si="6"/>
        <v>4</v>
      </c>
      <c r="I77" s="15">
        <f t="shared" si="7"/>
        <v>28</v>
      </c>
      <c r="J77" s="15"/>
      <c r="K77" s="25">
        <f t="shared" si="8"/>
        <v>345.8</v>
      </c>
      <c r="L77" s="15">
        <f t="shared" si="9"/>
        <v>8</v>
      </c>
      <c r="M77" s="15">
        <f t="shared" si="10"/>
        <v>218.8</v>
      </c>
      <c r="N77" s="26">
        <f t="shared" si="11"/>
        <v>564.6</v>
      </c>
      <c r="O77" s="14">
        <v>4</v>
      </c>
      <c r="P77" s="14"/>
      <c r="Q77" s="8"/>
    </row>
    <row r="78" ht="16.5" customHeight="1" spans="1:17">
      <c r="A78" s="8">
        <v>71</v>
      </c>
      <c r="B78" s="11" t="s">
        <v>108</v>
      </c>
      <c r="C78" s="14" t="s">
        <v>128</v>
      </c>
      <c r="D78" s="14">
        <v>13649575611</v>
      </c>
      <c r="E78" s="71">
        <v>10</v>
      </c>
      <c r="F78" s="68"/>
      <c r="G78" s="68"/>
      <c r="H78" s="67">
        <f t="shared" ref="H78:H83" si="12">E78</f>
        <v>10</v>
      </c>
      <c r="I78" s="15">
        <f t="shared" ref="I78:I83" si="13">E78*7</f>
        <v>70</v>
      </c>
      <c r="J78" s="15"/>
      <c r="K78" s="25">
        <f t="shared" ref="K78:K92" si="14">I78*12.35</f>
        <v>864.5</v>
      </c>
      <c r="L78" s="15">
        <f t="shared" ref="L78:L118" si="15">E78*2</f>
        <v>20</v>
      </c>
      <c r="M78" s="15">
        <f t="shared" ref="M78:M118" si="16">L78*27.35</f>
        <v>547</v>
      </c>
      <c r="N78" s="26">
        <f t="shared" ref="N78:N83" si="17">K78+M78</f>
        <v>1411.5</v>
      </c>
      <c r="O78" s="14">
        <v>6</v>
      </c>
      <c r="P78" s="14"/>
      <c r="Q78" s="8"/>
    </row>
    <row r="79" ht="16.5" customHeight="1" spans="1:17">
      <c r="A79" s="8">
        <v>72</v>
      </c>
      <c r="B79" s="11" t="s">
        <v>108</v>
      </c>
      <c r="C79" s="14" t="s">
        <v>129</v>
      </c>
      <c r="D79" s="14">
        <v>18195426595</v>
      </c>
      <c r="E79" s="71">
        <v>4</v>
      </c>
      <c r="F79" s="68"/>
      <c r="G79" s="68"/>
      <c r="H79" s="67">
        <f t="shared" si="12"/>
        <v>4</v>
      </c>
      <c r="I79" s="15">
        <f t="shared" si="13"/>
        <v>28</v>
      </c>
      <c r="J79" s="15"/>
      <c r="K79" s="25">
        <f t="shared" si="14"/>
        <v>345.8</v>
      </c>
      <c r="L79" s="15">
        <f t="shared" si="15"/>
        <v>8</v>
      </c>
      <c r="M79" s="15">
        <f t="shared" si="16"/>
        <v>218.8</v>
      </c>
      <c r="N79" s="26">
        <f t="shared" si="17"/>
        <v>564.6</v>
      </c>
      <c r="O79" s="14">
        <v>2</v>
      </c>
      <c r="P79" s="14"/>
      <c r="Q79" s="8"/>
    </row>
    <row r="80" ht="16.5" customHeight="1" spans="1:17">
      <c r="A80" s="8">
        <v>73</v>
      </c>
      <c r="B80" s="11" t="s">
        <v>108</v>
      </c>
      <c r="C80" s="14" t="s">
        <v>130</v>
      </c>
      <c r="D80" s="14">
        <v>18995424771</v>
      </c>
      <c r="E80" s="71">
        <v>1</v>
      </c>
      <c r="F80" s="68"/>
      <c r="G80" s="68"/>
      <c r="H80" s="67">
        <f t="shared" si="12"/>
        <v>1</v>
      </c>
      <c r="I80" s="15">
        <f t="shared" si="13"/>
        <v>7</v>
      </c>
      <c r="J80" s="15"/>
      <c r="K80" s="25">
        <f t="shared" si="14"/>
        <v>86.45</v>
      </c>
      <c r="L80" s="15">
        <f t="shared" si="15"/>
        <v>2</v>
      </c>
      <c r="M80" s="15">
        <f t="shared" si="16"/>
        <v>54.7</v>
      </c>
      <c r="N80" s="26">
        <f t="shared" si="17"/>
        <v>141.15</v>
      </c>
      <c r="O80" s="14">
        <v>4</v>
      </c>
      <c r="P80" s="14"/>
      <c r="Q80" s="8"/>
    </row>
    <row r="81" ht="16.5" customHeight="1" spans="1:17">
      <c r="A81" s="8">
        <v>74</v>
      </c>
      <c r="B81" s="11" t="s">
        <v>108</v>
      </c>
      <c r="C81" s="14" t="s">
        <v>131</v>
      </c>
      <c r="D81" s="14">
        <v>15909642661</v>
      </c>
      <c r="E81" s="73">
        <v>6</v>
      </c>
      <c r="F81" s="19"/>
      <c r="G81" s="19"/>
      <c r="H81" s="43">
        <f t="shared" si="12"/>
        <v>6</v>
      </c>
      <c r="I81" s="15">
        <f t="shared" si="13"/>
        <v>42</v>
      </c>
      <c r="J81" s="15"/>
      <c r="K81" s="25">
        <f t="shared" si="14"/>
        <v>518.7</v>
      </c>
      <c r="L81" s="15">
        <f t="shared" si="15"/>
        <v>12</v>
      </c>
      <c r="M81" s="15">
        <f t="shared" si="16"/>
        <v>328.2</v>
      </c>
      <c r="N81" s="26">
        <f t="shared" si="17"/>
        <v>846.9</v>
      </c>
      <c r="O81" s="14">
        <v>5</v>
      </c>
      <c r="P81" s="14"/>
      <c r="Q81" s="8"/>
    </row>
    <row r="82" ht="16.5" customHeight="1" spans="1:17">
      <c r="A82" s="8">
        <v>75</v>
      </c>
      <c r="B82" s="8" t="s">
        <v>132</v>
      </c>
      <c r="C82" s="8" t="s">
        <v>133</v>
      </c>
      <c r="D82" s="135" t="s">
        <v>134</v>
      </c>
      <c r="E82" s="74">
        <v>1</v>
      </c>
      <c r="F82" s="8"/>
      <c r="G82" s="8"/>
      <c r="H82" s="8">
        <f t="shared" si="12"/>
        <v>1</v>
      </c>
      <c r="I82" s="8">
        <f t="shared" si="13"/>
        <v>7</v>
      </c>
      <c r="J82" s="8"/>
      <c r="K82" s="8">
        <f t="shared" si="14"/>
        <v>86.45</v>
      </c>
      <c r="L82" s="8">
        <f t="shared" si="15"/>
        <v>2</v>
      </c>
      <c r="M82" s="8">
        <f t="shared" si="16"/>
        <v>54.7</v>
      </c>
      <c r="N82" s="8">
        <f t="shared" si="17"/>
        <v>141.15</v>
      </c>
      <c r="O82" s="8">
        <v>5</v>
      </c>
      <c r="P82" s="8"/>
      <c r="Q82" s="8"/>
    </row>
    <row r="83" ht="16.5" customHeight="1" spans="1:17">
      <c r="A83" s="8">
        <v>76</v>
      </c>
      <c r="B83" s="8" t="s">
        <v>135</v>
      </c>
      <c r="C83" s="8" t="s">
        <v>136</v>
      </c>
      <c r="D83" s="135" t="s">
        <v>137</v>
      </c>
      <c r="E83" s="74">
        <v>4</v>
      </c>
      <c r="F83" s="8"/>
      <c r="G83" s="8"/>
      <c r="H83" s="8">
        <f t="shared" si="12"/>
        <v>4</v>
      </c>
      <c r="I83" s="8">
        <f t="shared" si="13"/>
        <v>28</v>
      </c>
      <c r="J83" s="8"/>
      <c r="K83" s="8">
        <f t="shared" si="14"/>
        <v>345.8</v>
      </c>
      <c r="L83" s="8">
        <f t="shared" si="15"/>
        <v>8</v>
      </c>
      <c r="M83" s="8">
        <f t="shared" si="16"/>
        <v>218.8</v>
      </c>
      <c r="N83" s="8">
        <f t="shared" si="17"/>
        <v>564.6</v>
      </c>
      <c r="O83" s="8">
        <v>5</v>
      </c>
      <c r="P83" s="8"/>
      <c r="Q83" s="8"/>
    </row>
    <row r="84" s="3" customFormat="1" ht="16.5" customHeight="1" spans="1:17">
      <c r="A84" s="8">
        <v>77</v>
      </c>
      <c r="B84" s="33" t="s">
        <v>135</v>
      </c>
      <c r="C84" s="33" t="s">
        <v>138</v>
      </c>
      <c r="D84" s="135" t="s">
        <v>139</v>
      </c>
      <c r="E84" s="74">
        <v>1</v>
      </c>
      <c r="F84" s="8">
        <f>E84</f>
        <v>1</v>
      </c>
      <c r="G84" s="8">
        <f>E84*9</f>
        <v>9</v>
      </c>
      <c r="H84" s="8">
        <v>0</v>
      </c>
      <c r="I84" s="8">
        <v>0</v>
      </c>
      <c r="J84" s="8">
        <f>G84*12.35</f>
        <v>111.15</v>
      </c>
      <c r="K84" s="8">
        <f t="shared" si="14"/>
        <v>0</v>
      </c>
      <c r="L84" s="8">
        <f t="shared" si="15"/>
        <v>2</v>
      </c>
      <c r="M84" s="8">
        <f t="shared" si="16"/>
        <v>54.7</v>
      </c>
      <c r="N84" s="8">
        <f>J84+K84+M84</f>
        <v>165.85</v>
      </c>
      <c r="O84" s="8">
        <v>5</v>
      </c>
      <c r="P84" s="8"/>
      <c r="Q84" s="33"/>
    </row>
    <row r="85" ht="16.5" customHeight="1" spans="1:17">
      <c r="A85" s="8">
        <v>78</v>
      </c>
      <c r="B85" s="8" t="s">
        <v>132</v>
      </c>
      <c r="C85" s="8" t="s">
        <v>140</v>
      </c>
      <c r="D85" s="135" t="s">
        <v>141</v>
      </c>
      <c r="E85" s="74">
        <v>2</v>
      </c>
      <c r="F85" s="8"/>
      <c r="G85" s="8"/>
      <c r="H85" s="8">
        <f>E85</f>
        <v>2</v>
      </c>
      <c r="I85" s="8">
        <f>E85*7</f>
        <v>14</v>
      </c>
      <c r="J85" s="8"/>
      <c r="K85" s="8">
        <f t="shared" si="14"/>
        <v>172.9</v>
      </c>
      <c r="L85" s="8">
        <f t="shared" si="15"/>
        <v>4</v>
      </c>
      <c r="M85" s="8">
        <f t="shared" si="16"/>
        <v>109.4</v>
      </c>
      <c r="N85" s="8">
        <f>K85+M85</f>
        <v>282.3</v>
      </c>
      <c r="O85" s="8">
        <v>6</v>
      </c>
      <c r="P85" s="8"/>
      <c r="Q85" s="8"/>
    </row>
    <row r="86" ht="16.5" customHeight="1" spans="1:17">
      <c r="A86" s="8">
        <v>79</v>
      </c>
      <c r="B86" s="8" t="s">
        <v>132</v>
      </c>
      <c r="C86" s="8" t="s">
        <v>142</v>
      </c>
      <c r="D86" s="135" t="s">
        <v>143</v>
      </c>
      <c r="E86" s="74">
        <v>4</v>
      </c>
      <c r="F86" s="8"/>
      <c r="G86" s="8"/>
      <c r="H86" s="8">
        <f>E86</f>
        <v>4</v>
      </c>
      <c r="I86" s="8">
        <f>E86*7</f>
        <v>28</v>
      </c>
      <c r="J86" s="8"/>
      <c r="K86" s="8">
        <f t="shared" si="14"/>
        <v>345.8</v>
      </c>
      <c r="L86" s="8">
        <f t="shared" si="15"/>
        <v>8</v>
      </c>
      <c r="M86" s="8">
        <f t="shared" si="16"/>
        <v>218.8</v>
      </c>
      <c r="N86" s="8">
        <f>K86+M86</f>
        <v>564.6</v>
      </c>
      <c r="O86" s="8">
        <v>4</v>
      </c>
      <c r="P86" s="8"/>
      <c r="Q86" s="8"/>
    </row>
    <row r="87" s="3" customFormat="1" ht="16.5" customHeight="1" spans="1:18">
      <c r="A87" s="8">
        <v>80</v>
      </c>
      <c r="B87" s="33" t="s">
        <v>135</v>
      </c>
      <c r="C87" s="33" t="s">
        <v>144</v>
      </c>
      <c r="D87" s="135" t="s">
        <v>145</v>
      </c>
      <c r="E87" s="74">
        <v>5</v>
      </c>
      <c r="F87" s="8">
        <f>E87</f>
        <v>5</v>
      </c>
      <c r="G87" s="8">
        <f>E87*9</f>
        <v>45</v>
      </c>
      <c r="H87" s="8">
        <v>0</v>
      </c>
      <c r="I87" s="8">
        <v>0</v>
      </c>
      <c r="J87" s="8">
        <f>G87*12.35</f>
        <v>555.75</v>
      </c>
      <c r="K87" s="8">
        <f t="shared" si="14"/>
        <v>0</v>
      </c>
      <c r="L87" s="8">
        <f t="shared" si="15"/>
        <v>10</v>
      </c>
      <c r="M87" s="8">
        <f t="shared" si="16"/>
        <v>273.5</v>
      </c>
      <c r="N87" s="8">
        <f>J87+K87+M87</f>
        <v>829.25</v>
      </c>
      <c r="O87" s="8">
        <v>4</v>
      </c>
      <c r="P87" s="8"/>
      <c r="Q87" s="8"/>
      <c r="R87" s="1"/>
    </row>
    <row r="88" s="3" customFormat="1" ht="16.5" customHeight="1" spans="1:18">
      <c r="A88" s="8">
        <v>81</v>
      </c>
      <c r="B88" s="33" t="s">
        <v>135</v>
      </c>
      <c r="C88" s="33" t="s">
        <v>146</v>
      </c>
      <c r="D88" s="135" t="s">
        <v>147</v>
      </c>
      <c r="E88" s="74">
        <v>1</v>
      </c>
      <c r="F88" s="8"/>
      <c r="G88" s="8"/>
      <c r="H88" s="8">
        <f>E88</f>
        <v>1</v>
      </c>
      <c r="I88" s="8">
        <f>E88*7</f>
        <v>7</v>
      </c>
      <c r="J88" s="8"/>
      <c r="K88" s="8">
        <f t="shared" si="14"/>
        <v>86.45</v>
      </c>
      <c r="L88" s="8">
        <f t="shared" si="15"/>
        <v>2</v>
      </c>
      <c r="M88" s="8">
        <f t="shared" si="16"/>
        <v>54.7</v>
      </c>
      <c r="N88" s="8">
        <f>K88+M88</f>
        <v>141.15</v>
      </c>
      <c r="O88" s="8">
        <v>4</v>
      </c>
      <c r="P88" s="8"/>
      <c r="Q88" s="8"/>
      <c r="R88" s="1"/>
    </row>
    <row r="89" s="3" customFormat="1" ht="16.5" customHeight="1" spans="1:18">
      <c r="A89" s="8">
        <v>82</v>
      </c>
      <c r="B89" s="33" t="s">
        <v>135</v>
      </c>
      <c r="C89" s="33" t="s">
        <v>148</v>
      </c>
      <c r="D89" s="135" t="s">
        <v>149</v>
      </c>
      <c r="E89" s="74">
        <v>1</v>
      </c>
      <c r="F89" s="8"/>
      <c r="G89" s="8"/>
      <c r="H89" s="8">
        <f>E89</f>
        <v>1</v>
      </c>
      <c r="I89" s="8">
        <f>E89*7</f>
        <v>7</v>
      </c>
      <c r="J89" s="8"/>
      <c r="K89" s="8">
        <f t="shared" si="14"/>
        <v>86.45</v>
      </c>
      <c r="L89" s="8">
        <f t="shared" si="15"/>
        <v>2</v>
      </c>
      <c r="M89" s="8">
        <f t="shared" si="16"/>
        <v>54.7</v>
      </c>
      <c r="N89" s="8">
        <f>K89+M89</f>
        <v>141.15</v>
      </c>
      <c r="O89" s="8">
        <v>3</v>
      </c>
      <c r="P89" s="8"/>
      <c r="Q89" s="8"/>
      <c r="R89" s="1"/>
    </row>
    <row r="90" s="3" customFormat="1" ht="16.5" customHeight="1" spans="1:18">
      <c r="A90" s="8">
        <v>83</v>
      </c>
      <c r="B90" s="33" t="s">
        <v>132</v>
      </c>
      <c r="C90" s="33" t="s">
        <v>150</v>
      </c>
      <c r="D90" s="135" t="s">
        <v>151</v>
      </c>
      <c r="E90" s="74">
        <v>2</v>
      </c>
      <c r="F90" s="8">
        <f>E90</f>
        <v>2</v>
      </c>
      <c r="G90" s="8">
        <f>E90*9</f>
        <v>18</v>
      </c>
      <c r="H90" s="8">
        <v>0</v>
      </c>
      <c r="I90" s="8">
        <v>0</v>
      </c>
      <c r="J90" s="8">
        <f>G90*12.35</f>
        <v>222.3</v>
      </c>
      <c r="K90" s="8">
        <f t="shared" si="14"/>
        <v>0</v>
      </c>
      <c r="L90" s="8">
        <f t="shared" si="15"/>
        <v>4</v>
      </c>
      <c r="M90" s="8">
        <f t="shared" si="16"/>
        <v>109.4</v>
      </c>
      <c r="N90" s="8">
        <f>J90+K90+M90</f>
        <v>331.7</v>
      </c>
      <c r="O90" s="8">
        <v>5</v>
      </c>
      <c r="P90" s="8"/>
      <c r="Q90" s="8"/>
      <c r="R90" s="1"/>
    </row>
    <row r="91" s="3" customFormat="1" ht="16.5" customHeight="1" spans="1:18">
      <c r="A91" s="8">
        <v>84</v>
      </c>
      <c r="B91" s="33" t="s">
        <v>132</v>
      </c>
      <c r="C91" s="33" t="s">
        <v>152</v>
      </c>
      <c r="D91" s="135" t="s">
        <v>153</v>
      </c>
      <c r="E91" s="74">
        <v>3</v>
      </c>
      <c r="F91" s="8"/>
      <c r="G91" s="8"/>
      <c r="H91" s="8">
        <f>E91</f>
        <v>3</v>
      </c>
      <c r="I91" s="8">
        <f>E91*7</f>
        <v>21</v>
      </c>
      <c r="J91" s="8"/>
      <c r="K91" s="8">
        <f t="shared" si="14"/>
        <v>259.35</v>
      </c>
      <c r="L91" s="8">
        <f t="shared" si="15"/>
        <v>6</v>
      </c>
      <c r="M91" s="8">
        <f t="shared" si="16"/>
        <v>164.1</v>
      </c>
      <c r="N91" s="8">
        <f>K91+M91</f>
        <v>423.45</v>
      </c>
      <c r="O91" s="8">
        <v>5</v>
      </c>
      <c r="P91" s="8"/>
      <c r="Q91" s="8"/>
      <c r="R91" s="1"/>
    </row>
    <row r="92" s="3" customFormat="1" ht="16.5" customHeight="1" spans="1:18">
      <c r="A92" s="8">
        <v>85</v>
      </c>
      <c r="B92" s="33" t="s">
        <v>132</v>
      </c>
      <c r="C92" s="33" t="s">
        <v>154</v>
      </c>
      <c r="D92" s="135" t="s">
        <v>155</v>
      </c>
      <c r="E92" s="74">
        <v>2</v>
      </c>
      <c r="F92" s="8"/>
      <c r="G92" s="8"/>
      <c r="H92" s="8">
        <f>E92</f>
        <v>2</v>
      </c>
      <c r="I92" s="8">
        <f>E92*7</f>
        <v>14</v>
      </c>
      <c r="J92" s="8"/>
      <c r="K92" s="8">
        <f t="shared" si="14"/>
        <v>172.9</v>
      </c>
      <c r="L92" s="8">
        <f t="shared" si="15"/>
        <v>4</v>
      </c>
      <c r="M92" s="8">
        <f t="shared" si="16"/>
        <v>109.4</v>
      </c>
      <c r="N92" s="8">
        <f>K92+M92</f>
        <v>282.3</v>
      </c>
      <c r="O92" s="8">
        <v>6</v>
      </c>
      <c r="P92" s="8"/>
      <c r="Q92" s="8"/>
      <c r="R92" s="1"/>
    </row>
    <row r="93" s="3" customFormat="1" ht="16.5" customHeight="1" spans="1:18">
      <c r="A93" s="8">
        <v>86</v>
      </c>
      <c r="B93" s="33" t="s">
        <v>135</v>
      </c>
      <c r="C93" s="33" t="s">
        <v>156</v>
      </c>
      <c r="D93" s="135" t="s">
        <v>157</v>
      </c>
      <c r="E93" s="74">
        <v>2</v>
      </c>
      <c r="F93" s="8">
        <f>E93</f>
        <v>2</v>
      </c>
      <c r="G93" s="8">
        <f>E93*9</f>
        <v>18</v>
      </c>
      <c r="H93" s="8">
        <v>0</v>
      </c>
      <c r="I93" s="8">
        <v>0</v>
      </c>
      <c r="J93" s="8">
        <v>222.3</v>
      </c>
      <c r="K93" s="8">
        <v>0</v>
      </c>
      <c r="L93" s="8">
        <f t="shared" si="15"/>
        <v>4</v>
      </c>
      <c r="M93" s="8">
        <f t="shared" si="16"/>
        <v>109.4</v>
      </c>
      <c r="N93" s="8">
        <f>J93+K93+M93</f>
        <v>331.7</v>
      </c>
      <c r="O93" s="8">
        <v>6</v>
      </c>
      <c r="P93" s="8"/>
      <c r="Q93" s="8"/>
      <c r="R93" s="1"/>
    </row>
    <row r="94" ht="16.5" customHeight="1" spans="1:18">
      <c r="A94" s="8">
        <v>87</v>
      </c>
      <c r="B94" s="8" t="s">
        <v>158</v>
      </c>
      <c r="C94" s="8" t="s">
        <v>159</v>
      </c>
      <c r="D94" s="135" t="s">
        <v>160</v>
      </c>
      <c r="E94" s="74">
        <v>3</v>
      </c>
      <c r="F94" s="8"/>
      <c r="G94" s="8"/>
      <c r="H94" s="8">
        <f>E94</f>
        <v>3</v>
      </c>
      <c r="I94" s="8">
        <f>E94*7</f>
        <v>21</v>
      </c>
      <c r="J94" s="8"/>
      <c r="K94" s="8">
        <f t="shared" ref="K94:K118" si="18">I94*12.35</f>
        <v>259.35</v>
      </c>
      <c r="L94" s="8">
        <f t="shared" si="15"/>
        <v>6</v>
      </c>
      <c r="M94" s="8">
        <f t="shared" si="16"/>
        <v>164.1</v>
      </c>
      <c r="N94" s="8">
        <f>K94+M94</f>
        <v>423.45</v>
      </c>
      <c r="O94" s="8">
        <v>4</v>
      </c>
      <c r="P94" s="8"/>
      <c r="Q94" s="8"/>
      <c r="R94" s="1"/>
    </row>
    <row r="95" ht="16.5" customHeight="1" spans="1:18">
      <c r="A95" s="8">
        <v>88</v>
      </c>
      <c r="B95" s="8" t="s">
        <v>135</v>
      </c>
      <c r="C95" s="8" t="s">
        <v>161</v>
      </c>
      <c r="D95" s="135" t="s">
        <v>162</v>
      </c>
      <c r="E95" s="74">
        <v>3</v>
      </c>
      <c r="F95" s="8"/>
      <c r="G95" s="8"/>
      <c r="H95" s="8">
        <f>E95</f>
        <v>3</v>
      </c>
      <c r="I95" s="8">
        <f>E95*7</f>
        <v>21</v>
      </c>
      <c r="J95" s="8"/>
      <c r="K95" s="8">
        <f t="shared" si="18"/>
        <v>259.35</v>
      </c>
      <c r="L95" s="8">
        <f t="shared" si="15"/>
        <v>6</v>
      </c>
      <c r="M95" s="8">
        <f t="shared" si="16"/>
        <v>164.1</v>
      </c>
      <c r="N95" s="8">
        <f>K95+M95</f>
        <v>423.45</v>
      </c>
      <c r="O95" s="8">
        <v>4</v>
      </c>
      <c r="P95" s="8"/>
      <c r="Q95" s="8"/>
      <c r="R95" s="1"/>
    </row>
    <row r="96" s="3" customFormat="1" ht="16.5" customHeight="1" spans="1:18">
      <c r="A96" s="8">
        <v>89</v>
      </c>
      <c r="B96" s="33" t="s">
        <v>158</v>
      </c>
      <c r="C96" s="33" t="s">
        <v>163</v>
      </c>
      <c r="D96" s="135" t="s">
        <v>164</v>
      </c>
      <c r="E96" s="74">
        <v>15</v>
      </c>
      <c r="F96" s="8">
        <f>E96</f>
        <v>15</v>
      </c>
      <c r="G96" s="8">
        <f>E96*9</f>
        <v>135</v>
      </c>
      <c r="H96" s="8">
        <v>0</v>
      </c>
      <c r="I96" s="8">
        <v>0</v>
      </c>
      <c r="J96" s="8">
        <f>G96*12.35</f>
        <v>1667.25</v>
      </c>
      <c r="K96" s="8">
        <f t="shared" si="18"/>
        <v>0</v>
      </c>
      <c r="L96" s="8">
        <f t="shared" si="15"/>
        <v>30</v>
      </c>
      <c r="M96" s="8">
        <f t="shared" si="16"/>
        <v>820.5</v>
      </c>
      <c r="N96" s="8">
        <f>J96+K96+M96</f>
        <v>2487.75</v>
      </c>
      <c r="O96" s="8">
        <v>4</v>
      </c>
      <c r="P96" s="8"/>
      <c r="Q96" s="8"/>
      <c r="R96" s="1"/>
    </row>
    <row r="97" ht="16.5" customHeight="1" spans="1:18">
      <c r="A97" s="8">
        <v>90</v>
      </c>
      <c r="B97" s="8" t="s">
        <v>132</v>
      </c>
      <c r="C97" s="8" t="s">
        <v>165</v>
      </c>
      <c r="D97" s="135" t="s">
        <v>166</v>
      </c>
      <c r="E97" s="74">
        <v>3</v>
      </c>
      <c r="F97" s="8"/>
      <c r="G97" s="8"/>
      <c r="H97" s="8">
        <f>E97</f>
        <v>3</v>
      </c>
      <c r="I97" s="8">
        <f>E97*7</f>
        <v>21</v>
      </c>
      <c r="J97" s="8"/>
      <c r="K97" s="8">
        <f t="shared" si="18"/>
        <v>259.35</v>
      </c>
      <c r="L97" s="8">
        <f t="shared" si="15"/>
        <v>6</v>
      </c>
      <c r="M97" s="8">
        <f t="shared" si="16"/>
        <v>164.1</v>
      </c>
      <c r="N97" s="8">
        <f>K97+M97</f>
        <v>423.45</v>
      </c>
      <c r="O97" s="8">
        <v>4</v>
      </c>
      <c r="P97" s="8"/>
      <c r="Q97" s="8"/>
      <c r="R97" s="1"/>
    </row>
    <row r="98" ht="16.5" customHeight="1" spans="1:18">
      <c r="A98" s="8">
        <v>91</v>
      </c>
      <c r="B98" s="8" t="s">
        <v>135</v>
      </c>
      <c r="C98" s="8" t="s">
        <v>167</v>
      </c>
      <c r="D98" s="135" t="s">
        <v>168</v>
      </c>
      <c r="E98" s="74">
        <v>2</v>
      </c>
      <c r="F98" s="8"/>
      <c r="G98" s="8"/>
      <c r="H98" s="8">
        <f>E98</f>
        <v>2</v>
      </c>
      <c r="I98" s="8">
        <f>E98*7</f>
        <v>14</v>
      </c>
      <c r="J98" s="8"/>
      <c r="K98" s="8">
        <f t="shared" si="18"/>
        <v>172.9</v>
      </c>
      <c r="L98" s="8">
        <f t="shared" si="15"/>
        <v>4</v>
      </c>
      <c r="M98" s="8">
        <f t="shared" si="16"/>
        <v>109.4</v>
      </c>
      <c r="N98" s="8">
        <f>K98+M98</f>
        <v>282.3</v>
      </c>
      <c r="O98" s="8">
        <v>3</v>
      </c>
      <c r="P98" s="8"/>
      <c r="Q98" s="8"/>
      <c r="R98" s="1"/>
    </row>
    <row r="99" s="3" customFormat="1" ht="16.5" customHeight="1" spans="1:18">
      <c r="A99" s="8">
        <v>92</v>
      </c>
      <c r="B99" s="35" t="s">
        <v>132</v>
      </c>
      <c r="C99" s="35" t="s">
        <v>169</v>
      </c>
      <c r="D99" s="136" t="s">
        <v>170</v>
      </c>
      <c r="E99" s="74">
        <v>2</v>
      </c>
      <c r="F99" s="8">
        <f>E99</f>
        <v>2</v>
      </c>
      <c r="G99" s="8">
        <f>E99*9</f>
        <v>18</v>
      </c>
      <c r="H99" s="8">
        <v>0</v>
      </c>
      <c r="I99" s="8">
        <v>0</v>
      </c>
      <c r="J99" s="8">
        <f>G99*12.35</f>
        <v>222.3</v>
      </c>
      <c r="K99" s="8">
        <f t="shared" si="18"/>
        <v>0</v>
      </c>
      <c r="L99" s="8">
        <f t="shared" si="15"/>
        <v>4</v>
      </c>
      <c r="M99" s="8">
        <f t="shared" si="16"/>
        <v>109.4</v>
      </c>
      <c r="N99" s="8">
        <f>J99+K99+M99</f>
        <v>331.7</v>
      </c>
      <c r="O99" s="8">
        <v>4</v>
      </c>
      <c r="P99" s="8"/>
      <c r="Q99" s="8"/>
      <c r="R99" s="1"/>
    </row>
    <row r="100" customFormat="1" ht="16.5" customHeight="1" spans="1:17">
      <c r="A100" s="8">
        <v>93</v>
      </c>
      <c r="B100" s="28" t="s">
        <v>135</v>
      </c>
      <c r="C100" s="28" t="s">
        <v>171</v>
      </c>
      <c r="D100" s="28">
        <v>18195049327</v>
      </c>
      <c r="E100" s="28">
        <v>4</v>
      </c>
      <c r="F100" s="28"/>
      <c r="G100" s="28"/>
      <c r="H100" s="28">
        <f t="shared" ref="H100:H118" si="19">E100</f>
        <v>4</v>
      </c>
      <c r="I100" s="28">
        <f t="shared" ref="I100:I118" si="20">E100*7</f>
        <v>28</v>
      </c>
      <c r="J100" s="28"/>
      <c r="K100" s="28">
        <f t="shared" si="18"/>
        <v>345.8</v>
      </c>
      <c r="L100" s="8">
        <f t="shared" si="15"/>
        <v>8</v>
      </c>
      <c r="M100" s="8">
        <f t="shared" si="16"/>
        <v>218.8</v>
      </c>
      <c r="N100" s="8">
        <f t="shared" ref="N100:N118" si="21">K100+M100</f>
        <v>564.6</v>
      </c>
      <c r="O100" s="33">
        <v>5</v>
      </c>
      <c r="P100" s="8"/>
      <c r="Q100" s="8"/>
    </row>
    <row r="101" ht="16.5" customHeight="1" spans="1:18">
      <c r="A101" s="8">
        <v>94</v>
      </c>
      <c r="B101" s="8" t="s">
        <v>172</v>
      </c>
      <c r="C101" s="8" t="s">
        <v>173</v>
      </c>
      <c r="D101" s="8">
        <v>13469545415</v>
      </c>
      <c r="E101" s="74">
        <v>1</v>
      </c>
      <c r="F101" s="8"/>
      <c r="G101" s="8"/>
      <c r="H101" s="8">
        <f t="shared" si="19"/>
        <v>1</v>
      </c>
      <c r="I101" s="8">
        <f t="shared" si="20"/>
        <v>7</v>
      </c>
      <c r="J101" s="8"/>
      <c r="K101" s="8">
        <f t="shared" si="18"/>
        <v>86.45</v>
      </c>
      <c r="L101" s="8">
        <f t="shared" si="15"/>
        <v>2</v>
      </c>
      <c r="M101" s="8">
        <f t="shared" si="16"/>
        <v>54.7</v>
      </c>
      <c r="N101" s="8">
        <f t="shared" si="21"/>
        <v>141.15</v>
      </c>
      <c r="O101" s="8">
        <v>5</v>
      </c>
      <c r="P101" s="8"/>
      <c r="Q101" s="8"/>
      <c r="R101" s="1"/>
    </row>
    <row r="102" ht="16.5" customHeight="1" spans="1:17">
      <c r="A102" s="8">
        <v>95</v>
      </c>
      <c r="B102" s="8" t="s">
        <v>172</v>
      </c>
      <c r="C102" s="8" t="s">
        <v>174</v>
      </c>
      <c r="D102" s="8">
        <v>18409540087</v>
      </c>
      <c r="E102" s="66">
        <v>3</v>
      </c>
      <c r="F102" s="8"/>
      <c r="G102" s="8"/>
      <c r="H102" s="8">
        <f t="shared" si="19"/>
        <v>3</v>
      </c>
      <c r="I102" s="8">
        <f t="shared" si="20"/>
        <v>21</v>
      </c>
      <c r="J102" s="8"/>
      <c r="K102" s="8">
        <f t="shared" si="18"/>
        <v>259.35</v>
      </c>
      <c r="L102" s="8">
        <f t="shared" si="15"/>
        <v>6</v>
      </c>
      <c r="M102" s="8">
        <f t="shared" si="16"/>
        <v>164.1</v>
      </c>
      <c r="N102" s="8">
        <f t="shared" si="21"/>
        <v>423.45</v>
      </c>
      <c r="O102" s="8">
        <v>6</v>
      </c>
      <c r="P102" s="8"/>
      <c r="Q102" s="8"/>
    </row>
    <row r="103" ht="16.5" customHeight="1" spans="1:17">
      <c r="A103" s="8">
        <v>96</v>
      </c>
      <c r="B103" s="8" t="s">
        <v>172</v>
      </c>
      <c r="C103" s="8" t="s">
        <v>175</v>
      </c>
      <c r="D103" s="8">
        <v>13895145481</v>
      </c>
      <c r="E103" s="66">
        <v>1</v>
      </c>
      <c r="F103" s="8"/>
      <c r="G103" s="8"/>
      <c r="H103" s="8">
        <f t="shared" si="19"/>
        <v>1</v>
      </c>
      <c r="I103" s="8">
        <f t="shared" si="20"/>
        <v>7</v>
      </c>
      <c r="J103" s="8"/>
      <c r="K103" s="8">
        <f t="shared" si="18"/>
        <v>86.45</v>
      </c>
      <c r="L103" s="8">
        <f t="shared" si="15"/>
        <v>2</v>
      </c>
      <c r="M103" s="8">
        <f t="shared" si="16"/>
        <v>54.7</v>
      </c>
      <c r="N103" s="8">
        <f t="shared" si="21"/>
        <v>141.15</v>
      </c>
      <c r="O103" s="8">
        <v>7</v>
      </c>
      <c r="P103" s="8"/>
      <c r="Q103" s="8"/>
    </row>
    <row r="104" ht="16.5" customHeight="1" spans="1:17">
      <c r="A104" s="8">
        <v>97</v>
      </c>
      <c r="B104" s="8" t="s">
        <v>172</v>
      </c>
      <c r="C104" s="8" t="s">
        <v>176</v>
      </c>
      <c r="D104" s="8">
        <v>15296965897</v>
      </c>
      <c r="E104" s="66">
        <v>1</v>
      </c>
      <c r="F104" s="8"/>
      <c r="G104" s="8"/>
      <c r="H104" s="8">
        <f t="shared" si="19"/>
        <v>1</v>
      </c>
      <c r="I104" s="8">
        <f t="shared" si="20"/>
        <v>7</v>
      </c>
      <c r="J104" s="8"/>
      <c r="K104" s="8">
        <f t="shared" si="18"/>
        <v>86.45</v>
      </c>
      <c r="L104" s="8">
        <f t="shared" si="15"/>
        <v>2</v>
      </c>
      <c r="M104" s="8">
        <f t="shared" si="16"/>
        <v>54.7</v>
      </c>
      <c r="N104" s="8">
        <f t="shared" si="21"/>
        <v>141.15</v>
      </c>
      <c r="O104" s="8">
        <v>7</v>
      </c>
      <c r="P104" s="8"/>
      <c r="Q104" s="8"/>
    </row>
    <row r="105" ht="16.5" customHeight="1" spans="1:17">
      <c r="A105" s="8">
        <v>98</v>
      </c>
      <c r="B105" s="8" t="s">
        <v>172</v>
      </c>
      <c r="C105" s="8" t="s">
        <v>177</v>
      </c>
      <c r="D105" s="8">
        <v>18709545753</v>
      </c>
      <c r="E105" s="66">
        <v>1</v>
      </c>
      <c r="F105" s="8"/>
      <c r="G105" s="8"/>
      <c r="H105" s="8">
        <f t="shared" si="19"/>
        <v>1</v>
      </c>
      <c r="I105" s="8">
        <f t="shared" si="20"/>
        <v>7</v>
      </c>
      <c r="J105" s="8"/>
      <c r="K105" s="8">
        <f t="shared" si="18"/>
        <v>86.45</v>
      </c>
      <c r="L105" s="8">
        <f t="shared" si="15"/>
        <v>2</v>
      </c>
      <c r="M105" s="8">
        <f t="shared" si="16"/>
        <v>54.7</v>
      </c>
      <c r="N105" s="8">
        <f t="shared" si="21"/>
        <v>141.15</v>
      </c>
      <c r="O105" s="8">
        <v>6</v>
      </c>
      <c r="P105" s="8"/>
      <c r="Q105" s="8"/>
    </row>
    <row r="106" ht="16.5" customHeight="1" spans="1:17">
      <c r="A106" s="8">
        <v>99</v>
      </c>
      <c r="B106" s="8" t="s">
        <v>172</v>
      </c>
      <c r="C106" s="8" t="s">
        <v>178</v>
      </c>
      <c r="D106" s="8">
        <v>15109548464</v>
      </c>
      <c r="E106" s="66">
        <v>1</v>
      </c>
      <c r="F106" s="8"/>
      <c r="G106" s="8"/>
      <c r="H106" s="8">
        <f t="shared" si="19"/>
        <v>1</v>
      </c>
      <c r="I106" s="8">
        <f t="shared" si="20"/>
        <v>7</v>
      </c>
      <c r="J106" s="8"/>
      <c r="K106" s="8">
        <f t="shared" si="18"/>
        <v>86.45</v>
      </c>
      <c r="L106" s="8">
        <f t="shared" si="15"/>
        <v>2</v>
      </c>
      <c r="M106" s="8">
        <f t="shared" si="16"/>
        <v>54.7</v>
      </c>
      <c r="N106" s="8">
        <f t="shared" si="21"/>
        <v>141.15</v>
      </c>
      <c r="O106" s="8">
        <v>4</v>
      </c>
      <c r="P106" s="8"/>
      <c r="Q106" s="8"/>
    </row>
    <row r="107" ht="16.5" customHeight="1" spans="1:17">
      <c r="A107" s="8">
        <v>100</v>
      </c>
      <c r="B107" s="8" t="s">
        <v>172</v>
      </c>
      <c r="C107" s="8" t="s">
        <v>179</v>
      </c>
      <c r="D107" s="8">
        <v>18195493996</v>
      </c>
      <c r="E107" s="66">
        <v>1</v>
      </c>
      <c r="F107" s="8"/>
      <c r="G107" s="8"/>
      <c r="H107" s="8">
        <f t="shared" si="19"/>
        <v>1</v>
      </c>
      <c r="I107" s="8">
        <f t="shared" si="20"/>
        <v>7</v>
      </c>
      <c r="J107" s="8"/>
      <c r="K107" s="8">
        <f t="shared" si="18"/>
        <v>86.45</v>
      </c>
      <c r="L107" s="8">
        <f t="shared" si="15"/>
        <v>2</v>
      </c>
      <c r="M107" s="8">
        <f t="shared" si="16"/>
        <v>54.7</v>
      </c>
      <c r="N107" s="8">
        <f t="shared" si="21"/>
        <v>141.15</v>
      </c>
      <c r="O107" s="8">
        <v>2</v>
      </c>
      <c r="P107" s="8"/>
      <c r="Q107" s="8"/>
    </row>
    <row r="108" ht="16.5" customHeight="1" spans="1:17">
      <c r="A108" s="8">
        <v>101</v>
      </c>
      <c r="B108" s="8" t="s">
        <v>180</v>
      </c>
      <c r="C108" s="8" t="s">
        <v>181</v>
      </c>
      <c r="D108" s="8">
        <v>13995445382</v>
      </c>
      <c r="E108" s="66">
        <v>1</v>
      </c>
      <c r="F108" s="8"/>
      <c r="G108" s="8"/>
      <c r="H108" s="8">
        <f t="shared" si="19"/>
        <v>1</v>
      </c>
      <c r="I108" s="8">
        <f t="shared" si="20"/>
        <v>7</v>
      </c>
      <c r="J108" s="8"/>
      <c r="K108" s="8">
        <f t="shared" si="18"/>
        <v>86.45</v>
      </c>
      <c r="L108" s="8">
        <f t="shared" si="15"/>
        <v>2</v>
      </c>
      <c r="M108" s="8">
        <f t="shared" si="16"/>
        <v>54.7</v>
      </c>
      <c r="N108" s="8">
        <f t="shared" si="21"/>
        <v>141.15</v>
      </c>
      <c r="O108" s="8">
        <v>6</v>
      </c>
      <c r="P108" s="8"/>
      <c r="Q108" s="8"/>
    </row>
    <row r="109" ht="16.5" customHeight="1" spans="1:17">
      <c r="A109" s="8">
        <v>102</v>
      </c>
      <c r="B109" s="8" t="s">
        <v>180</v>
      </c>
      <c r="C109" s="8" t="s">
        <v>182</v>
      </c>
      <c r="D109" s="8">
        <v>13295044118</v>
      </c>
      <c r="E109" s="66">
        <v>1</v>
      </c>
      <c r="F109" s="8"/>
      <c r="G109" s="8"/>
      <c r="H109" s="8">
        <f t="shared" si="19"/>
        <v>1</v>
      </c>
      <c r="I109" s="8">
        <f t="shared" si="20"/>
        <v>7</v>
      </c>
      <c r="J109" s="8"/>
      <c r="K109" s="8">
        <f t="shared" si="18"/>
        <v>86.45</v>
      </c>
      <c r="L109" s="8">
        <f t="shared" si="15"/>
        <v>2</v>
      </c>
      <c r="M109" s="8">
        <f t="shared" si="16"/>
        <v>54.7</v>
      </c>
      <c r="N109" s="8">
        <f t="shared" si="21"/>
        <v>141.15</v>
      </c>
      <c r="O109" s="8">
        <v>5</v>
      </c>
      <c r="P109" s="8"/>
      <c r="Q109" s="8"/>
    </row>
    <row r="110" ht="16.5" customHeight="1" spans="1:17">
      <c r="A110" s="8">
        <v>103</v>
      </c>
      <c r="B110" s="8" t="s">
        <v>183</v>
      </c>
      <c r="C110" s="8" t="s">
        <v>184</v>
      </c>
      <c r="D110" s="8">
        <v>15729544675</v>
      </c>
      <c r="E110" s="66">
        <v>1</v>
      </c>
      <c r="F110" s="8"/>
      <c r="G110" s="8"/>
      <c r="H110" s="8">
        <f t="shared" si="19"/>
        <v>1</v>
      </c>
      <c r="I110" s="8">
        <f t="shared" si="20"/>
        <v>7</v>
      </c>
      <c r="J110" s="8"/>
      <c r="K110" s="8">
        <f t="shared" si="18"/>
        <v>86.45</v>
      </c>
      <c r="L110" s="8">
        <f t="shared" si="15"/>
        <v>2</v>
      </c>
      <c r="M110" s="8">
        <f t="shared" si="16"/>
        <v>54.7</v>
      </c>
      <c r="N110" s="8">
        <f t="shared" si="21"/>
        <v>141.15</v>
      </c>
      <c r="O110" s="8">
        <v>4</v>
      </c>
      <c r="P110" s="8"/>
      <c r="Q110" s="8"/>
    </row>
    <row r="111" ht="16.5" customHeight="1" spans="1:17">
      <c r="A111" s="8">
        <v>104</v>
      </c>
      <c r="B111" s="8" t="s">
        <v>183</v>
      </c>
      <c r="C111" s="8" t="s">
        <v>185</v>
      </c>
      <c r="D111" s="8">
        <v>18895145270</v>
      </c>
      <c r="E111" s="66">
        <v>1</v>
      </c>
      <c r="F111" s="8"/>
      <c r="G111" s="8"/>
      <c r="H111" s="8">
        <f t="shared" si="19"/>
        <v>1</v>
      </c>
      <c r="I111" s="8">
        <f t="shared" si="20"/>
        <v>7</v>
      </c>
      <c r="J111" s="8"/>
      <c r="K111" s="8">
        <f t="shared" si="18"/>
        <v>86.45</v>
      </c>
      <c r="L111" s="8">
        <f t="shared" si="15"/>
        <v>2</v>
      </c>
      <c r="M111" s="8">
        <f t="shared" si="16"/>
        <v>54.7</v>
      </c>
      <c r="N111" s="8">
        <f t="shared" si="21"/>
        <v>141.15</v>
      </c>
      <c r="O111" s="8">
        <v>6</v>
      </c>
      <c r="P111" s="8"/>
      <c r="Q111" s="8"/>
    </row>
    <row r="112" ht="16.5" customHeight="1" spans="1:17">
      <c r="A112" s="8">
        <v>105</v>
      </c>
      <c r="B112" s="8" t="s">
        <v>183</v>
      </c>
      <c r="C112" s="8" t="s">
        <v>186</v>
      </c>
      <c r="D112" s="8">
        <v>13995245047</v>
      </c>
      <c r="E112" s="66">
        <v>1</v>
      </c>
      <c r="F112" s="8"/>
      <c r="G112" s="8"/>
      <c r="H112" s="8">
        <f t="shared" si="19"/>
        <v>1</v>
      </c>
      <c r="I112" s="8">
        <f t="shared" si="20"/>
        <v>7</v>
      </c>
      <c r="J112" s="8"/>
      <c r="K112" s="8">
        <f t="shared" si="18"/>
        <v>86.45</v>
      </c>
      <c r="L112" s="8">
        <f t="shared" si="15"/>
        <v>2</v>
      </c>
      <c r="M112" s="8">
        <f t="shared" si="16"/>
        <v>54.7</v>
      </c>
      <c r="N112" s="8">
        <f t="shared" si="21"/>
        <v>141.15</v>
      </c>
      <c r="O112" s="8">
        <v>4</v>
      </c>
      <c r="P112" s="8"/>
      <c r="Q112" s="8"/>
    </row>
    <row r="113" ht="16.5" customHeight="1" spans="1:17">
      <c r="A113" s="8">
        <v>106</v>
      </c>
      <c r="B113" s="8" t="s">
        <v>183</v>
      </c>
      <c r="C113" s="8" t="s">
        <v>187</v>
      </c>
      <c r="D113" s="8">
        <v>13995345092</v>
      </c>
      <c r="E113" s="66">
        <v>3</v>
      </c>
      <c r="F113" s="8"/>
      <c r="G113" s="8"/>
      <c r="H113" s="8">
        <f t="shared" si="19"/>
        <v>3</v>
      </c>
      <c r="I113" s="8">
        <f t="shared" si="20"/>
        <v>21</v>
      </c>
      <c r="J113" s="8"/>
      <c r="K113" s="8">
        <f t="shared" si="18"/>
        <v>259.35</v>
      </c>
      <c r="L113" s="8">
        <f t="shared" si="15"/>
        <v>6</v>
      </c>
      <c r="M113" s="8">
        <f t="shared" si="16"/>
        <v>164.1</v>
      </c>
      <c r="N113" s="8">
        <f t="shared" si="21"/>
        <v>423.45</v>
      </c>
      <c r="O113" s="8">
        <v>6</v>
      </c>
      <c r="P113" s="8"/>
      <c r="Q113" s="8"/>
    </row>
    <row r="114" ht="16.5" customHeight="1" spans="1:17">
      <c r="A114" s="8">
        <v>107</v>
      </c>
      <c r="B114" s="8" t="s">
        <v>183</v>
      </c>
      <c r="C114" s="8" t="s">
        <v>188</v>
      </c>
      <c r="D114" s="8">
        <v>13469545753</v>
      </c>
      <c r="E114" s="66">
        <v>1</v>
      </c>
      <c r="F114" s="8"/>
      <c r="G114" s="8"/>
      <c r="H114" s="8">
        <f t="shared" si="19"/>
        <v>1</v>
      </c>
      <c r="I114" s="8">
        <f t="shared" si="20"/>
        <v>7</v>
      </c>
      <c r="J114" s="8"/>
      <c r="K114" s="8">
        <f t="shared" si="18"/>
        <v>86.45</v>
      </c>
      <c r="L114" s="8">
        <f t="shared" si="15"/>
        <v>2</v>
      </c>
      <c r="M114" s="8">
        <f t="shared" si="16"/>
        <v>54.7</v>
      </c>
      <c r="N114" s="8">
        <f t="shared" si="21"/>
        <v>141.15</v>
      </c>
      <c r="O114" s="8">
        <v>6</v>
      </c>
      <c r="P114" s="8"/>
      <c r="Q114" s="8"/>
    </row>
    <row r="115" ht="16.5" customHeight="1" spans="1:17">
      <c r="A115" s="8">
        <v>108</v>
      </c>
      <c r="B115" s="8" t="s">
        <v>183</v>
      </c>
      <c r="C115" s="8" t="s">
        <v>189</v>
      </c>
      <c r="D115" s="8">
        <v>18195487256</v>
      </c>
      <c r="E115" s="66">
        <v>2</v>
      </c>
      <c r="F115" s="8"/>
      <c r="G115" s="8"/>
      <c r="H115" s="8">
        <f t="shared" si="19"/>
        <v>2</v>
      </c>
      <c r="I115" s="8">
        <f t="shared" si="20"/>
        <v>14</v>
      </c>
      <c r="J115" s="8"/>
      <c r="K115" s="8">
        <f t="shared" si="18"/>
        <v>172.9</v>
      </c>
      <c r="L115" s="8">
        <f t="shared" si="15"/>
        <v>4</v>
      </c>
      <c r="M115" s="8">
        <f t="shared" si="16"/>
        <v>109.4</v>
      </c>
      <c r="N115" s="8">
        <f t="shared" si="21"/>
        <v>282.3</v>
      </c>
      <c r="O115" s="8">
        <v>3</v>
      </c>
      <c r="P115" s="8"/>
      <c r="Q115" s="8"/>
    </row>
    <row r="116" ht="16.5" customHeight="1" spans="1:19">
      <c r="A116" s="8">
        <v>109</v>
      </c>
      <c r="B116" s="8" t="s">
        <v>183</v>
      </c>
      <c r="C116" s="8" t="s">
        <v>190</v>
      </c>
      <c r="D116" s="8">
        <v>13995448893</v>
      </c>
      <c r="E116" s="74">
        <v>1</v>
      </c>
      <c r="F116" s="8"/>
      <c r="G116" s="8"/>
      <c r="H116" s="8">
        <f t="shared" si="19"/>
        <v>1</v>
      </c>
      <c r="I116" s="8">
        <f t="shared" si="20"/>
        <v>7</v>
      </c>
      <c r="J116" s="8"/>
      <c r="K116" s="8">
        <f t="shared" si="18"/>
        <v>86.45</v>
      </c>
      <c r="L116" s="8">
        <f t="shared" si="15"/>
        <v>2</v>
      </c>
      <c r="M116" s="8">
        <f t="shared" si="16"/>
        <v>54.7</v>
      </c>
      <c r="N116" s="8">
        <f t="shared" si="21"/>
        <v>141.15</v>
      </c>
      <c r="O116" s="8">
        <v>5</v>
      </c>
      <c r="P116" s="8"/>
      <c r="Q116" s="8"/>
      <c r="R116" s="1"/>
      <c r="S116" s="1"/>
    </row>
    <row r="117" s="62" customFormat="1" ht="16.5" customHeight="1" spans="1:21">
      <c r="A117" s="8">
        <v>110</v>
      </c>
      <c r="B117" s="75" t="s">
        <v>191</v>
      </c>
      <c r="C117" s="76" t="s">
        <v>192</v>
      </c>
      <c r="D117" s="75">
        <v>18409565621</v>
      </c>
      <c r="E117" s="75">
        <v>2</v>
      </c>
      <c r="F117" s="77"/>
      <c r="G117" s="75"/>
      <c r="H117" s="75">
        <f t="shared" si="19"/>
        <v>2</v>
      </c>
      <c r="I117" s="79">
        <f t="shared" si="20"/>
        <v>14</v>
      </c>
      <c r="J117" s="79"/>
      <c r="K117" s="79">
        <f t="shared" si="18"/>
        <v>172.9</v>
      </c>
      <c r="L117" s="75">
        <f t="shared" si="15"/>
        <v>4</v>
      </c>
      <c r="M117" s="75">
        <f t="shared" si="16"/>
        <v>109.4</v>
      </c>
      <c r="N117" s="75">
        <f t="shared" si="21"/>
        <v>282.3</v>
      </c>
      <c r="O117" s="8">
        <v>4</v>
      </c>
      <c r="P117" s="20"/>
      <c r="Q117" s="8"/>
      <c r="R117" s="62" t="e">
        <f>VLOOKUP(#REF!,#REF!,1,0)</f>
        <v>#REF!</v>
      </c>
      <c r="S117" s="81" t="e">
        <f>VLOOKUP(C117:C117,#REF!,1,0)</f>
        <v>#REF!</v>
      </c>
      <c r="U117" s="81" t="s">
        <v>193</v>
      </c>
    </row>
    <row r="118" s="62" customFormat="1" ht="16.5" customHeight="1" spans="1:21">
      <c r="A118" s="8">
        <v>111</v>
      </c>
      <c r="B118" s="75" t="s">
        <v>194</v>
      </c>
      <c r="C118" s="76" t="s">
        <v>195</v>
      </c>
      <c r="D118" s="75">
        <v>18152598829</v>
      </c>
      <c r="E118" s="75">
        <v>1</v>
      </c>
      <c r="F118" s="77"/>
      <c r="G118" s="75"/>
      <c r="H118" s="75">
        <f t="shared" si="19"/>
        <v>1</v>
      </c>
      <c r="I118" s="79">
        <f t="shared" si="20"/>
        <v>7</v>
      </c>
      <c r="J118" s="79"/>
      <c r="K118" s="79">
        <f t="shared" si="18"/>
        <v>86.45</v>
      </c>
      <c r="L118" s="75">
        <f t="shared" si="15"/>
        <v>2</v>
      </c>
      <c r="M118" s="75">
        <f t="shared" si="16"/>
        <v>54.7</v>
      </c>
      <c r="N118" s="75">
        <f t="shared" si="21"/>
        <v>141.15</v>
      </c>
      <c r="O118" s="8">
        <v>4</v>
      </c>
      <c r="P118" s="20"/>
      <c r="Q118" s="8"/>
      <c r="R118" s="62" t="e">
        <f>VLOOKUP(#REF!,#REF!,1,0)</f>
        <v>#REF!</v>
      </c>
      <c r="S118" s="81" t="e">
        <f>VLOOKUP(C118:C118,#REF!,1,0)</f>
        <v>#REF!</v>
      </c>
      <c r="U118" s="81" t="s">
        <v>193</v>
      </c>
    </row>
    <row r="119" ht="16.5" customHeight="1" spans="1:19">
      <c r="A119" s="8">
        <v>112</v>
      </c>
      <c r="B119" s="8" t="s">
        <v>196</v>
      </c>
      <c r="C119" s="34" t="s">
        <v>197</v>
      </c>
      <c r="D119" s="8">
        <v>15379591493</v>
      </c>
      <c r="E119" s="78">
        <v>10</v>
      </c>
      <c r="F119" s="30"/>
      <c r="G119" s="8"/>
      <c r="H119" s="8">
        <f t="shared" ref="H119:H182" si="22">E119</f>
        <v>10</v>
      </c>
      <c r="I119" s="36">
        <f t="shared" ref="I119:I182" si="23">E119*7</f>
        <v>70</v>
      </c>
      <c r="J119" s="80"/>
      <c r="K119" s="80">
        <f t="shared" ref="K119:K182" si="24">I119*12.35</f>
        <v>864.5</v>
      </c>
      <c r="L119" s="8">
        <f t="shared" ref="L119:L182" si="25">E119*2</f>
        <v>20</v>
      </c>
      <c r="M119" s="8">
        <f t="shared" ref="M119:M182" si="26">L119*27.35</f>
        <v>547</v>
      </c>
      <c r="N119" s="8">
        <f t="shared" ref="N119:N182" si="27">K119+M119</f>
        <v>1411.5</v>
      </c>
      <c r="O119" s="33">
        <v>5</v>
      </c>
      <c r="P119" s="30"/>
      <c r="Q119" s="8"/>
      <c r="R119" s="1"/>
      <c r="S119" s="1"/>
    </row>
    <row r="120" ht="16.5" customHeight="1" spans="1:19">
      <c r="A120" s="8">
        <v>113</v>
      </c>
      <c r="B120" s="8" t="s">
        <v>196</v>
      </c>
      <c r="C120" s="34" t="s">
        <v>198</v>
      </c>
      <c r="D120" s="8">
        <v>13639545524</v>
      </c>
      <c r="E120" s="78">
        <v>6</v>
      </c>
      <c r="F120" s="30"/>
      <c r="G120" s="8"/>
      <c r="H120" s="8">
        <f t="shared" si="22"/>
        <v>6</v>
      </c>
      <c r="I120" s="36">
        <f t="shared" si="23"/>
        <v>42</v>
      </c>
      <c r="J120" s="80"/>
      <c r="K120" s="80">
        <f t="shared" si="24"/>
        <v>518.7</v>
      </c>
      <c r="L120" s="8">
        <f t="shared" si="25"/>
        <v>12</v>
      </c>
      <c r="M120" s="8">
        <f t="shared" si="26"/>
        <v>328.2</v>
      </c>
      <c r="N120" s="8">
        <f t="shared" si="27"/>
        <v>846.9</v>
      </c>
      <c r="O120" s="33">
        <v>4</v>
      </c>
      <c r="P120" s="30"/>
      <c r="Q120" s="8"/>
      <c r="R120" s="1"/>
      <c r="S120" s="1"/>
    </row>
    <row r="121" ht="16.5" customHeight="1" spans="1:19">
      <c r="A121" s="8">
        <v>114</v>
      </c>
      <c r="B121" s="8" t="s">
        <v>196</v>
      </c>
      <c r="C121" s="34" t="s">
        <v>199</v>
      </c>
      <c r="D121" s="8">
        <v>13709544161</v>
      </c>
      <c r="E121" s="78">
        <v>2</v>
      </c>
      <c r="F121" s="30"/>
      <c r="G121" s="8"/>
      <c r="H121" s="8">
        <f t="shared" si="22"/>
        <v>2</v>
      </c>
      <c r="I121" s="36">
        <f t="shared" si="23"/>
        <v>14</v>
      </c>
      <c r="J121" s="80"/>
      <c r="K121" s="80">
        <f t="shared" si="24"/>
        <v>172.9</v>
      </c>
      <c r="L121" s="8">
        <f t="shared" si="25"/>
        <v>4</v>
      </c>
      <c r="M121" s="8">
        <f t="shared" si="26"/>
        <v>109.4</v>
      </c>
      <c r="N121" s="8">
        <f t="shared" si="27"/>
        <v>282.3</v>
      </c>
      <c r="O121" s="33">
        <v>6</v>
      </c>
      <c r="P121" s="30"/>
      <c r="Q121" s="8"/>
      <c r="R121" s="1"/>
      <c r="S121" s="1"/>
    </row>
    <row r="122" ht="16.5" customHeight="1" spans="1:19">
      <c r="A122" s="8">
        <v>115</v>
      </c>
      <c r="B122" s="8" t="s">
        <v>196</v>
      </c>
      <c r="C122" s="34" t="s">
        <v>200</v>
      </c>
      <c r="D122" s="8">
        <v>18295041214</v>
      </c>
      <c r="E122" s="78">
        <v>8</v>
      </c>
      <c r="F122" s="30"/>
      <c r="G122" s="8"/>
      <c r="H122" s="8">
        <f t="shared" si="22"/>
        <v>8</v>
      </c>
      <c r="I122" s="36">
        <f t="shared" si="23"/>
        <v>56</v>
      </c>
      <c r="J122" s="80"/>
      <c r="K122" s="80">
        <f t="shared" si="24"/>
        <v>691.6</v>
      </c>
      <c r="L122" s="8">
        <f t="shared" si="25"/>
        <v>16</v>
      </c>
      <c r="M122" s="8">
        <f t="shared" si="26"/>
        <v>437.6</v>
      </c>
      <c r="N122" s="8">
        <f t="shared" si="27"/>
        <v>1129.2</v>
      </c>
      <c r="O122" s="33">
        <v>5</v>
      </c>
      <c r="P122" s="30"/>
      <c r="Q122" s="8"/>
      <c r="R122" s="1"/>
      <c r="S122" s="1"/>
    </row>
    <row r="123" ht="16.5" customHeight="1" spans="1:19">
      <c r="A123" s="8">
        <v>116</v>
      </c>
      <c r="B123" s="8" t="s">
        <v>196</v>
      </c>
      <c r="C123" s="34" t="s">
        <v>201</v>
      </c>
      <c r="D123" s="8">
        <v>18152594902</v>
      </c>
      <c r="E123" s="78">
        <v>2</v>
      </c>
      <c r="F123" s="30"/>
      <c r="G123" s="8"/>
      <c r="H123" s="8">
        <f t="shared" si="22"/>
        <v>2</v>
      </c>
      <c r="I123" s="36">
        <f t="shared" si="23"/>
        <v>14</v>
      </c>
      <c r="J123" s="80"/>
      <c r="K123" s="80">
        <f t="shared" si="24"/>
        <v>172.9</v>
      </c>
      <c r="L123" s="8">
        <f t="shared" si="25"/>
        <v>4</v>
      </c>
      <c r="M123" s="8">
        <f t="shared" si="26"/>
        <v>109.4</v>
      </c>
      <c r="N123" s="8">
        <f t="shared" si="27"/>
        <v>282.3</v>
      </c>
      <c r="O123" s="33">
        <v>4</v>
      </c>
      <c r="P123" s="30"/>
      <c r="Q123" s="8"/>
      <c r="R123" s="1"/>
      <c r="S123" s="1"/>
    </row>
    <row r="124" ht="16.5" customHeight="1" spans="1:19">
      <c r="A124" s="8">
        <v>117</v>
      </c>
      <c r="B124" s="8" t="s">
        <v>196</v>
      </c>
      <c r="C124" s="34" t="s">
        <v>202</v>
      </c>
      <c r="D124" s="8">
        <v>15595442586</v>
      </c>
      <c r="E124" s="78">
        <v>3</v>
      </c>
      <c r="F124" s="30"/>
      <c r="G124" s="8"/>
      <c r="H124" s="8">
        <f t="shared" si="22"/>
        <v>3</v>
      </c>
      <c r="I124" s="36">
        <f t="shared" si="23"/>
        <v>21</v>
      </c>
      <c r="J124" s="80"/>
      <c r="K124" s="80">
        <f t="shared" si="24"/>
        <v>259.35</v>
      </c>
      <c r="L124" s="8">
        <f t="shared" si="25"/>
        <v>6</v>
      </c>
      <c r="M124" s="8">
        <f t="shared" si="26"/>
        <v>164.1</v>
      </c>
      <c r="N124" s="8">
        <f t="shared" si="27"/>
        <v>423.45</v>
      </c>
      <c r="O124" s="33">
        <v>5</v>
      </c>
      <c r="P124" s="30"/>
      <c r="Q124" s="8"/>
      <c r="R124" s="1"/>
      <c r="S124" s="1"/>
    </row>
    <row r="125" ht="16.5" customHeight="1" spans="1:19">
      <c r="A125" s="8">
        <v>118</v>
      </c>
      <c r="B125" s="8" t="s">
        <v>196</v>
      </c>
      <c r="C125" s="34" t="s">
        <v>203</v>
      </c>
      <c r="D125" s="8">
        <v>15809545203</v>
      </c>
      <c r="E125" s="78">
        <v>4</v>
      </c>
      <c r="F125" s="30"/>
      <c r="G125" s="8"/>
      <c r="H125" s="8">
        <f t="shared" si="22"/>
        <v>4</v>
      </c>
      <c r="I125" s="36">
        <f t="shared" si="23"/>
        <v>28</v>
      </c>
      <c r="J125" s="80"/>
      <c r="K125" s="80">
        <f t="shared" si="24"/>
        <v>345.8</v>
      </c>
      <c r="L125" s="8">
        <f t="shared" si="25"/>
        <v>8</v>
      </c>
      <c r="M125" s="8">
        <f t="shared" si="26"/>
        <v>218.8</v>
      </c>
      <c r="N125" s="8">
        <f t="shared" si="27"/>
        <v>564.6</v>
      </c>
      <c r="O125" s="33">
        <v>5</v>
      </c>
      <c r="P125" s="30"/>
      <c r="Q125" s="8"/>
      <c r="R125" s="1"/>
      <c r="S125" s="1"/>
    </row>
    <row r="126" ht="16.5" customHeight="1" spans="1:19">
      <c r="A126" s="8">
        <v>119</v>
      </c>
      <c r="B126" s="8" t="s">
        <v>196</v>
      </c>
      <c r="C126" s="34" t="s">
        <v>204</v>
      </c>
      <c r="D126" s="8">
        <v>13259618840</v>
      </c>
      <c r="E126" s="78">
        <v>3</v>
      </c>
      <c r="F126" s="30"/>
      <c r="G126" s="8"/>
      <c r="H126" s="8">
        <f t="shared" si="22"/>
        <v>3</v>
      </c>
      <c r="I126" s="36">
        <f t="shared" si="23"/>
        <v>21</v>
      </c>
      <c r="J126" s="80"/>
      <c r="K126" s="80">
        <f t="shared" si="24"/>
        <v>259.35</v>
      </c>
      <c r="L126" s="8">
        <f t="shared" si="25"/>
        <v>6</v>
      </c>
      <c r="M126" s="8">
        <f t="shared" si="26"/>
        <v>164.1</v>
      </c>
      <c r="N126" s="8">
        <f t="shared" si="27"/>
        <v>423.45</v>
      </c>
      <c r="O126" s="33">
        <v>5</v>
      </c>
      <c r="P126" s="30"/>
      <c r="Q126" s="8"/>
      <c r="R126" s="1"/>
      <c r="S126" s="1"/>
    </row>
    <row r="127" ht="16.5" customHeight="1" spans="1:19">
      <c r="A127" s="8">
        <v>120</v>
      </c>
      <c r="B127" s="8" t="s">
        <v>196</v>
      </c>
      <c r="C127" s="34" t="s">
        <v>205</v>
      </c>
      <c r="D127" s="8">
        <v>13995243460</v>
      </c>
      <c r="E127" s="78">
        <v>4</v>
      </c>
      <c r="F127" s="30"/>
      <c r="G127" s="8"/>
      <c r="H127" s="8">
        <f t="shared" si="22"/>
        <v>4</v>
      </c>
      <c r="I127" s="36">
        <f t="shared" si="23"/>
        <v>28</v>
      </c>
      <c r="J127" s="80"/>
      <c r="K127" s="80">
        <f t="shared" si="24"/>
        <v>345.8</v>
      </c>
      <c r="L127" s="8">
        <f t="shared" si="25"/>
        <v>8</v>
      </c>
      <c r="M127" s="8">
        <f t="shared" si="26"/>
        <v>218.8</v>
      </c>
      <c r="N127" s="8">
        <f t="shared" si="27"/>
        <v>564.6</v>
      </c>
      <c r="O127" s="33">
        <v>4</v>
      </c>
      <c r="P127" s="30"/>
      <c r="Q127" s="8"/>
      <c r="R127" s="1"/>
      <c r="S127" s="1"/>
    </row>
    <row r="128" ht="16.5" customHeight="1" spans="1:19">
      <c r="A128" s="8">
        <v>121</v>
      </c>
      <c r="B128" s="8" t="s">
        <v>196</v>
      </c>
      <c r="C128" s="34" t="s">
        <v>206</v>
      </c>
      <c r="D128" s="8">
        <v>18409565626</v>
      </c>
      <c r="E128" s="78">
        <v>6</v>
      </c>
      <c r="F128" s="30"/>
      <c r="G128" s="8"/>
      <c r="H128" s="8">
        <f t="shared" si="22"/>
        <v>6</v>
      </c>
      <c r="I128" s="36">
        <f t="shared" si="23"/>
        <v>42</v>
      </c>
      <c r="J128" s="80"/>
      <c r="K128" s="80">
        <f t="shared" si="24"/>
        <v>518.7</v>
      </c>
      <c r="L128" s="8">
        <f t="shared" si="25"/>
        <v>12</v>
      </c>
      <c r="M128" s="8">
        <f t="shared" si="26"/>
        <v>328.2</v>
      </c>
      <c r="N128" s="8">
        <f t="shared" si="27"/>
        <v>846.9</v>
      </c>
      <c r="O128" s="33">
        <v>6</v>
      </c>
      <c r="P128" s="30"/>
      <c r="Q128" s="8"/>
      <c r="R128" s="1"/>
      <c r="S128" s="1"/>
    </row>
    <row r="129" ht="16.5" customHeight="1" spans="1:19">
      <c r="A129" s="8">
        <v>122</v>
      </c>
      <c r="B129" s="8" t="s">
        <v>207</v>
      </c>
      <c r="C129" s="34" t="s">
        <v>208</v>
      </c>
      <c r="D129" s="8">
        <v>18795047841</v>
      </c>
      <c r="E129" s="78">
        <v>3</v>
      </c>
      <c r="F129" s="30"/>
      <c r="G129" s="8"/>
      <c r="H129" s="8">
        <f t="shared" si="22"/>
        <v>3</v>
      </c>
      <c r="I129" s="36">
        <f t="shared" si="23"/>
        <v>21</v>
      </c>
      <c r="J129" s="80"/>
      <c r="K129" s="80">
        <f t="shared" si="24"/>
        <v>259.35</v>
      </c>
      <c r="L129" s="8">
        <f t="shared" si="25"/>
        <v>6</v>
      </c>
      <c r="M129" s="8">
        <f t="shared" si="26"/>
        <v>164.1</v>
      </c>
      <c r="N129" s="8">
        <f t="shared" si="27"/>
        <v>423.45</v>
      </c>
      <c r="O129" s="33">
        <v>5</v>
      </c>
      <c r="P129" s="30"/>
      <c r="Q129" s="8"/>
      <c r="R129" s="1"/>
      <c r="S129" s="1"/>
    </row>
    <row r="130" ht="16.5" customHeight="1" spans="1:19">
      <c r="A130" s="8">
        <v>123</v>
      </c>
      <c r="B130" s="8" t="s">
        <v>207</v>
      </c>
      <c r="C130" s="34" t="s">
        <v>209</v>
      </c>
      <c r="D130" s="8">
        <v>17609592052</v>
      </c>
      <c r="E130" s="78">
        <v>3</v>
      </c>
      <c r="F130" s="30"/>
      <c r="G130" s="8"/>
      <c r="H130" s="8">
        <f t="shared" si="22"/>
        <v>3</v>
      </c>
      <c r="I130" s="36">
        <f t="shared" si="23"/>
        <v>21</v>
      </c>
      <c r="J130" s="80"/>
      <c r="K130" s="80">
        <f t="shared" si="24"/>
        <v>259.35</v>
      </c>
      <c r="L130" s="8">
        <f t="shared" si="25"/>
        <v>6</v>
      </c>
      <c r="M130" s="8">
        <f t="shared" si="26"/>
        <v>164.1</v>
      </c>
      <c r="N130" s="8">
        <f t="shared" si="27"/>
        <v>423.45</v>
      </c>
      <c r="O130" s="33">
        <v>4</v>
      </c>
      <c r="P130" s="30"/>
      <c r="Q130" s="8"/>
      <c r="R130" s="1"/>
      <c r="S130" s="1"/>
    </row>
    <row r="131" ht="16.5" customHeight="1" spans="1:19">
      <c r="A131" s="8">
        <v>124</v>
      </c>
      <c r="B131" s="8" t="s">
        <v>207</v>
      </c>
      <c r="C131" s="34" t="s">
        <v>210</v>
      </c>
      <c r="D131" s="8">
        <v>19995576905</v>
      </c>
      <c r="E131" s="78">
        <v>3</v>
      </c>
      <c r="F131" s="30"/>
      <c r="G131" s="8"/>
      <c r="H131" s="8">
        <f t="shared" si="22"/>
        <v>3</v>
      </c>
      <c r="I131" s="36">
        <f t="shared" si="23"/>
        <v>21</v>
      </c>
      <c r="J131" s="80"/>
      <c r="K131" s="80">
        <f t="shared" si="24"/>
        <v>259.35</v>
      </c>
      <c r="L131" s="8">
        <f t="shared" si="25"/>
        <v>6</v>
      </c>
      <c r="M131" s="8">
        <f t="shared" si="26"/>
        <v>164.1</v>
      </c>
      <c r="N131" s="8">
        <f t="shared" si="27"/>
        <v>423.45</v>
      </c>
      <c r="O131" s="33">
        <v>4</v>
      </c>
      <c r="P131" s="30"/>
      <c r="Q131" s="8"/>
      <c r="R131" s="1"/>
      <c r="S131" s="1"/>
    </row>
    <row r="132" ht="16.5" customHeight="1" spans="1:17">
      <c r="A132" s="8">
        <v>125</v>
      </c>
      <c r="B132" s="8" t="s">
        <v>207</v>
      </c>
      <c r="C132" s="34" t="s">
        <v>211</v>
      </c>
      <c r="D132" s="33">
        <v>15309544514</v>
      </c>
      <c r="E132" s="78">
        <v>6</v>
      </c>
      <c r="F132" s="30"/>
      <c r="G132" s="8"/>
      <c r="H132" s="8">
        <f t="shared" si="22"/>
        <v>6</v>
      </c>
      <c r="I132" s="36">
        <f t="shared" si="23"/>
        <v>42</v>
      </c>
      <c r="J132" s="80"/>
      <c r="K132" s="80">
        <f t="shared" si="24"/>
        <v>518.7</v>
      </c>
      <c r="L132" s="8">
        <f t="shared" si="25"/>
        <v>12</v>
      </c>
      <c r="M132" s="33">
        <f t="shared" si="26"/>
        <v>328.2</v>
      </c>
      <c r="N132" s="33">
        <f t="shared" si="27"/>
        <v>846.9</v>
      </c>
      <c r="O132" s="33">
        <v>6</v>
      </c>
      <c r="P132" s="30"/>
      <c r="Q132" s="8"/>
    </row>
    <row r="133" ht="16.5" customHeight="1" spans="1:17">
      <c r="A133" s="8">
        <v>126</v>
      </c>
      <c r="B133" s="8" t="s">
        <v>207</v>
      </c>
      <c r="C133" s="34" t="s">
        <v>212</v>
      </c>
      <c r="D133" s="33">
        <v>18395040516</v>
      </c>
      <c r="E133" s="78">
        <v>3</v>
      </c>
      <c r="F133" s="30"/>
      <c r="G133" s="8"/>
      <c r="H133" s="8">
        <f t="shared" si="22"/>
        <v>3</v>
      </c>
      <c r="I133" s="36">
        <f t="shared" si="23"/>
        <v>21</v>
      </c>
      <c r="J133" s="80"/>
      <c r="K133" s="80">
        <f t="shared" si="24"/>
        <v>259.35</v>
      </c>
      <c r="L133" s="8">
        <f t="shared" si="25"/>
        <v>6</v>
      </c>
      <c r="M133" s="33">
        <f t="shared" si="26"/>
        <v>164.1</v>
      </c>
      <c r="N133" s="33">
        <f t="shared" si="27"/>
        <v>423.45</v>
      </c>
      <c r="O133" s="33">
        <v>5</v>
      </c>
      <c r="P133" s="30"/>
      <c r="Q133" s="8"/>
    </row>
    <row r="134" ht="16.5" customHeight="1" spans="1:17">
      <c r="A134" s="8">
        <v>127</v>
      </c>
      <c r="B134" s="8" t="s">
        <v>207</v>
      </c>
      <c r="C134" s="34" t="s">
        <v>213</v>
      </c>
      <c r="D134" s="33">
        <v>18995414833</v>
      </c>
      <c r="E134" s="78">
        <v>18</v>
      </c>
      <c r="F134" s="30"/>
      <c r="G134" s="8"/>
      <c r="H134" s="8">
        <f t="shared" si="22"/>
        <v>18</v>
      </c>
      <c r="I134" s="36">
        <f t="shared" si="23"/>
        <v>126</v>
      </c>
      <c r="J134" s="80"/>
      <c r="K134" s="80">
        <f t="shared" si="24"/>
        <v>1556.1</v>
      </c>
      <c r="L134" s="8">
        <f t="shared" si="25"/>
        <v>36</v>
      </c>
      <c r="M134" s="33">
        <f t="shared" si="26"/>
        <v>984.6</v>
      </c>
      <c r="N134" s="33">
        <f t="shared" si="27"/>
        <v>2540.7</v>
      </c>
      <c r="O134" s="33">
        <v>5</v>
      </c>
      <c r="P134" s="30"/>
      <c r="Q134" s="8"/>
    </row>
    <row r="135" ht="16.5" customHeight="1" spans="1:17">
      <c r="A135" s="8">
        <v>128</v>
      </c>
      <c r="B135" s="8" t="s">
        <v>214</v>
      </c>
      <c r="C135" s="34" t="s">
        <v>215</v>
      </c>
      <c r="D135" s="33">
        <v>18152594050</v>
      </c>
      <c r="E135" s="78">
        <v>2</v>
      </c>
      <c r="F135" s="30"/>
      <c r="G135" s="8"/>
      <c r="H135" s="8">
        <f t="shared" si="22"/>
        <v>2</v>
      </c>
      <c r="I135" s="36">
        <f t="shared" si="23"/>
        <v>14</v>
      </c>
      <c r="J135" s="80"/>
      <c r="K135" s="80">
        <f t="shared" si="24"/>
        <v>172.9</v>
      </c>
      <c r="L135" s="8">
        <f t="shared" si="25"/>
        <v>4</v>
      </c>
      <c r="M135" s="33">
        <f t="shared" si="26"/>
        <v>109.4</v>
      </c>
      <c r="N135" s="33">
        <f t="shared" si="27"/>
        <v>282.3</v>
      </c>
      <c r="O135" s="33">
        <v>4</v>
      </c>
      <c r="P135" s="30"/>
      <c r="Q135" s="8"/>
    </row>
    <row r="136" ht="16.5" customHeight="1" spans="1:17">
      <c r="A136" s="8">
        <v>129</v>
      </c>
      <c r="B136" s="8" t="s">
        <v>207</v>
      </c>
      <c r="C136" s="34" t="s">
        <v>216</v>
      </c>
      <c r="D136" s="33">
        <v>13709541292</v>
      </c>
      <c r="E136" s="78">
        <v>1</v>
      </c>
      <c r="F136" s="30"/>
      <c r="G136" s="8"/>
      <c r="H136" s="8">
        <f t="shared" si="22"/>
        <v>1</v>
      </c>
      <c r="I136" s="36">
        <f t="shared" si="23"/>
        <v>7</v>
      </c>
      <c r="J136" s="80"/>
      <c r="K136" s="80">
        <f t="shared" si="24"/>
        <v>86.45</v>
      </c>
      <c r="L136" s="8">
        <f t="shared" si="25"/>
        <v>2</v>
      </c>
      <c r="M136" s="33">
        <f t="shared" si="26"/>
        <v>54.7</v>
      </c>
      <c r="N136" s="33">
        <f t="shared" si="27"/>
        <v>141.15</v>
      </c>
      <c r="O136" s="33">
        <v>6</v>
      </c>
      <c r="P136" s="30"/>
      <c r="Q136" s="8"/>
    </row>
    <row r="137" ht="16.5" customHeight="1" spans="1:17">
      <c r="A137" s="8">
        <v>130</v>
      </c>
      <c r="B137" s="8" t="s">
        <v>196</v>
      </c>
      <c r="C137" s="34" t="s">
        <v>217</v>
      </c>
      <c r="D137" s="33">
        <v>18295442004</v>
      </c>
      <c r="E137" s="78">
        <v>3</v>
      </c>
      <c r="F137" s="30"/>
      <c r="G137" s="8"/>
      <c r="H137" s="8">
        <f t="shared" si="22"/>
        <v>3</v>
      </c>
      <c r="I137" s="36">
        <f t="shared" si="23"/>
        <v>21</v>
      </c>
      <c r="J137" s="80"/>
      <c r="K137" s="80">
        <f t="shared" si="24"/>
        <v>259.35</v>
      </c>
      <c r="L137" s="8">
        <f t="shared" si="25"/>
        <v>6</v>
      </c>
      <c r="M137" s="33">
        <f t="shared" si="26"/>
        <v>164.1</v>
      </c>
      <c r="N137" s="33">
        <f t="shared" si="27"/>
        <v>423.45</v>
      </c>
      <c r="O137" s="33">
        <v>4</v>
      </c>
      <c r="P137" s="30"/>
      <c r="Q137" s="8"/>
    </row>
    <row r="138" ht="16.5" customHeight="1" spans="1:17">
      <c r="A138" s="8">
        <v>131</v>
      </c>
      <c r="B138" s="8" t="s">
        <v>207</v>
      </c>
      <c r="C138" s="34" t="s">
        <v>218</v>
      </c>
      <c r="D138" s="33">
        <v>14709843585</v>
      </c>
      <c r="E138" s="78">
        <v>8</v>
      </c>
      <c r="F138" s="30"/>
      <c r="G138" s="8"/>
      <c r="H138" s="8">
        <f t="shared" si="22"/>
        <v>8</v>
      </c>
      <c r="I138" s="36">
        <f t="shared" si="23"/>
        <v>56</v>
      </c>
      <c r="J138" s="80"/>
      <c r="K138" s="80">
        <f t="shared" si="24"/>
        <v>691.6</v>
      </c>
      <c r="L138" s="8">
        <f t="shared" si="25"/>
        <v>16</v>
      </c>
      <c r="M138" s="33">
        <f t="shared" si="26"/>
        <v>437.6</v>
      </c>
      <c r="N138" s="33">
        <f t="shared" si="27"/>
        <v>1129.2</v>
      </c>
      <c r="O138" s="33">
        <v>3</v>
      </c>
      <c r="P138" s="30"/>
      <c r="Q138" s="8"/>
    </row>
    <row r="139" ht="16.5" customHeight="1" spans="1:17">
      <c r="A139" s="8">
        <v>132</v>
      </c>
      <c r="B139" s="8" t="s">
        <v>196</v>
      </c>
      <c r="C139" s="34" t="s">
        <v>219</v>
      </c>
      <c r="D139" s="33">
        <v>14709660744</v>
      </c>
      <c r="E139" s="78">
        <v>3</v>
      </c>
      <c r="F139" s="30"/>
      <c r="G139" s="8"/>
      <c r="H139" s="8">
        <f t="shared" si="22"/>
        <v>3</v>
      </c>
      <c r="I139" s="36">
        <f t="shared" si="23"/>
        <v>21</v>
      </c>
      <c r="J139" s="80"/>
      <c r="K139" s="80">
        <f t="shared" si="24"/>
        <v>259.35</v>
      </c>
      <c r="L139" s="8">
        <f t="shared" si="25"/>
        <v>6</v>
      </c>
      <c r="M139" s="33">
        <f t="shared" si="26"/>
        <v>164.1</v>
      </c>
      <c r="N139" s="33">
        <f t="shared" si="27"/>
        <v>423.45</v>
      </c>
      <c r="O139" s="33">
        <v>5</v>
      </c>
      <c r="P139" s="30"/>
      <c r="Q139" s="8"/>
    </row>
    <row r="140" ht="16.5" customHeight="1" spans="1:17">
      <c r="A140" s="8">
        <v>133</v>
      </c>
      <c r="B140" s="8" t="s">
        <v>196</v>
      </c>
      <c r="C140" s="34" t="s">
        <v>220</v>
      </c>
      <c r="D140" s="33">
        <v>17395540044</v>
      </c>
      <c r="E140" s="78">
        <v>4</v>
      </c>
      <c r="F140" s="30"/>
      <c r="G140" s="8"/>
      <c r="H140" s="8">
        <f t="shared" si="22"/>
        <v>4</v>
      </c>
      <c r="I140" s="36">
        <f t="shared" si="23"/>
        <v>28</v>
      </c>
      <c r="J140" s="80"/>
      <c r="K140" s="80">
        <f t="shared" si="24"/>
        <v>345.8</v>
      </c>
      <c r="L140" s="8">
        <f t="shared" si="25"/>
        <v>8</v>
      </c>
      <c r="M140" s="33">
        <f t="shared" si="26"/>
        <v>218.8</v>
      </c>
      <c r="N140" s="33">
        <f t="shared" si="27"/>
        <v>564.6</v>
      </c>
      <c r="O140" s="33">
        <v>4</v>
      </c>
      <c r="P140" s="30"/>
      <c r="Q140" s="8"/>
    </row>
    <row r="141" ht="16.5" customHeight="1" spans="1:17">
      <c r="A141" s="8">
        <v>134</v>
      </c>
      <c r="B141" s="8" t="s">
        <v>207</v>
      </c>
      <c r="C141" s="34" t="s">
        <v>221</v>
      </c>
      <c r="D141" s="33">
        <v>15349593060</v>
      </c>
      <c r="E141" s="78">
        <v>3</v>
      </c>
      <c r="F141" s="30"/>
      <c r="G141" s="8"/>
      <c r="H141" s="8">
        <f t="shared" si="22"/>
        <v>3</v>
      </c>
      <c r="I141" s="36">
        <f t="shared" si="23"/>
        <v>21</v>
      </c>
      <c r="J141" s="80"/>
      <c r="K141" s="80">
        <f t="shared" si="24"/>
        <v>259.35</v>
      </c>
      <c r="L141" s="8">
        <f t="shared" si="25"/>
        <v>6</v>
      </c>
      <c r="M141" s="33">
        <f t="shared" si="26"/>
        <v>164.1</v>
      </c>
      <c r="N141" s="33">
        <f t="shared" si="27"/>
        <v>423.45</v>
      </c>
      <c r="O141" s="33">
        <v>5</v>
      </c>
      <c r="P141" s="30"/>
      <c r="Q141" s="8"/>
    </row>
    <row r="142" ht="16.5" customHeight="1" spans="1:17">
      <c r="A142" s="8">
        <v>135</v>
      </c>
      <c r="B142" s="8" t="s">
        <v>196</v>
      </c>
      <c r="C142" s="34" t="s">
        <v>222</v>
      </c>
      <c r="D142" s="33">
        <v>13709544592</v>
      </c>
      <c r="E142" s="78">
        <v>2</v>
      </c>
      <c r="F142" s="30"/>
      <c r="G142" s="8"/>
      <c r="H142" s="8">
        <f t="shared" si="22"/>
        <v>2</v>
      </c>
      <c r="I142" s="36">
        <f t="shared" si="23"/>
        <v>14</v>
      </c>
      <c r="J142" s="80"/>
      <c r="K142" s="80">
        <f t="shared" si="24"/>
        <v>172.9</v>
      </c>
      <c r="L142" s="8">
        <f t="shared" si="25"/>
        <v>4</v>
      </c>
      <c r="M142" s="33">
        <f t="shared" si="26"/>
        <v>109.4</v>
      </c>
      <c r="N142" s="33">
        <f t="shared" si="27"/>
        <v>282.3</v>
      </c>
      <c r="O142" s="33">
        <v>6</v>
      </c>
      <c r="P142" s="30"/>
      <c r="Q142" s="8"/>
    </row>
    <row r="143" ht="16.5" customHeight="1" spans="1:17">
      <c r="A143" s="8">
        <v>136</v>
      </c>
      <c r="B143" s="8" t="s">
        <v>196</v>
      </c>
      <c r="C143" s="34" t="s">
        <v>223</v>
      </c>
      <c r="D143" s="33">
        <v>18152544597</v>
      </c>
      <c r="E143" s="78">
        <v>2</v>
      </c>
      <c r="F143" s="30"/>
      <c r="G143" s="8"/>
      <c r="H143" s="8">
        <f t="shared" si="22"/>
        <v>2</v>
      </c>
      <c r="I143" s="36">
        <f t="shared" si="23"/>
        <v>14</v>
      </c>
      <c r="J143" s="80"/>
      <c r="K143" s="80">
        <f t="shared" si="24"/>
        <v>172.9</v>
      </c>
      <c r="L143" s="8">
        <f t="shared" si="25"/>
        <v>4</v>
      </c>
      <c r="M143" s="33">
        <f t="shared" si="26"/>
        <v>109.4</v>
      </c>
      <c r="N143" s="33">
        <f t="shared" si="27"/>
        <v>282.3</v>
      </c>
      <c r="O143" s="33">
        <v>4</v>
      </c>
      <c r="P143" s="30"/>
      <c r="Q143" s="8"/>
    </row>
    <row r="144" ht="16.5" customHeight="1" spans="1:17">
      <c r="A144" s="8">
        <v>137</v>
      </c>
      <c r="B144" s="8" t="s">
        <v>196</v>
      </c>
      <c r="C144" s="34" t="s">
        <v>224</v>
      </c>
      <c r="D144" s="33">
        <v>13909545614</v>
      </c>
      <c r="E144" s="78">
        <v>2</v>
      </c>
      <c r="F144" s="30"/>
      <c r="G144" s="8"/>
      <c r="H144" s="8">
        <f t="shared" si="22"/>
        <v>2</v>
      </c>
      <c r="I144" s="36">
        <f t="shared" si="23"/>
        <v>14</v>
      </c>
      <c r="J144" s="80"/>
      <c r="K144" s="80">
        <f t="shared" si="24"/>
        <v>172.9</v>
      </c>
      <c r="L144" s="8">
        <f t="shared" si="25"/>
        <v>4</v>
      </c>
      <c r="M144" s="33">
        <f t="shared" si="26"/>
        <v>109.4</v>
      </c>
      <c r="N144" s="33">
        <f t="shared" si="27"/>
        <v>282.3</v>
      </c>
      <c r="O144" s="33">
        <v>4</v>
      </c>
      <c r="P144" s="30"/>
      <c r="Q144" s="8"/>
    </row>
    <row r="145" ht="16.5" customHeight="1" spans="1:17">
      <c r="A145" s="8">
        <v>138</v>
      </c>
      <c r="B145" s="8" t="s">
        <v>214</v>
      </c>
      <c r="C145" s="34" t="s">
        <v>225</v>
      </c>
      <c r="D145" s="33">
        <v>15809545579</v>
      </c>
      <c r="E145" s="78">
        <v>2</v>
      </c>
      <c r="F145" s="30"/>
      <c r="G145" s="8"/>
      <c r="H145" s="8">
        <f t="shared" si="22"/>
        <v>2</v>
      </c>
      <c r="I145" s="36">
        <f t="shared" si="23"/>
        <v>14</v>
      </c>
      <c r="J145" s="80"/>
      <c r="K145" s="80">
        <f t="shared" si="24"/>
        <v>172.9</v>
      </c>
      <c r="L145" s="8">
        <f t="shared" si="25"/>
        <v>4</v>
      </c>
      <c r="M145" s="33">
        <f t="shared" si="26"/>
        <v>109.4</v>
      </c>
      <c r="N145" s="33">
        <f t="shared" si="27"/>
        <v>282.3</v>
      </c>
      <c r="O145" s="33">
        <v>5</v>
      </c>
      <c r="P145" s="30"/>
      <c r="Q145" s="8"/>
    </row>
    <row r="146" ht="16.5" customHeight="1" spans="1:17">
      <c r="A146" s="8">
        <v>139</v>
      </c>
      <c r="B146" s="8" t="s">
        <v>196</v>
      </c>
      <c r="C146" s="34" t="s">
        <v>226</v>
      </c>
      <c r="D146" s="33">
        <v>13709547955</v>
      </c>
      <c r="E146" s="78">
        <v>4</v>
      </c>
      <c r="F146" s="30"/>
      <c r="G146" s="8"/>
      <c r="H146" s="8">
        <f t="shared" si="22"/>
        <v>4</v>
      </c>
      <c r="I146" s="36">
        <f t="shared" si="23"/>
        <v>28</v>
      </c>
      <c r="J146" s="80"/>
      <c r="K146" s="80">
        <f t="shared" si="24"/>
        <v>345.8</v>
      </c>
      <c r="L146" s="8">
        <f t="shared" si="25"/>
        <v>8</v>
      </c>
      <c r="M146" s="33">
        <f t="shared" si="26"/>
        <v>218.8</v>
      </c>
      <c r="N146" s="33">
        <f t="shared" si="27"/>
        <v>564.6</v>
      </c>
      <c r="O146" s="33">
        <v>5</v>
      </c>
      <c r="P146" s="30"/>
      <c r="Q146" s="8"/>
    </row>
    <row r="147" ht="16.5" customHeight="1" spans="1:17">
      <c r="A147" s="8">
        <v>140</v>
      </c>
      <c r="B147" s="8" t="s">
        <v>207</v>
      </c>
      <c r="C147" s="34" t="s">
        <v>227</v>
      </c>
      <c r="D147" s="33">
        <v>17395473654</v>
      </c>
      <c r="E147" s="78">
        <v>4</v>
      </c>
      <c r="F147" s="30"/>
      <c r="G147" s="8"/>
      <c r="H147" s="8">
        <f t="shared" si="22"/>
        <v>4</v>
      </c>
      <c r="I147" s="36">
        <f t="shared" si="23"/>
        <v>28</v>
      </c>
      <c r="J147" s="80"/>
      <c r="K147" s="80">
        <f t="shared" si="24"/>
        <v>345.8</v>
      </c>
      <c r="L147" s="8">
        <f t="shared" si="25"/>
        <v>8</v>
      </c>
      <c r="M147" s="33">
        <f t="shared" si="26"/>
        <v>218.8</v>
      </c>
      <c r="N147" s="33">
        <f t="shared" si="27"/>
        <v>564.6</v>
      </c>
      <c r="O147" s="33">
        <v>6</v>
      </c>
      <c r="P147" s="30"/>
      <c r="Q147" s="8"/>
    </row>
    <row r="148" ht="16.5" customHeight="1" spans="1:17">
      <c r="A148" s="8">
        <v>141</v>
      </c>
      <c r="B148" s="8" t="s">
        <v>207</v>
      </c>
      <c r="C148" s="34" t="s">
        <v>228</v>
      </c>
      <c r="D148" s="33">
        <v>18895445891</v>
      </c>
      <c r="E148" s="78">
        <v>10</v>
      </c>
      <c r="F148" s="30"/>
      <c r="G148" s="8"/>
      <c r="H148" s="8">
        <f t="shared" si="22"/>
        <v>10</v>
      </c>
      <c r="I148" s="36">
        <f t="shared" si="23"/>
        <v>70</v>
      </c>
      <c r="J148" s="80"/>
      <c r="K148" s="80">
        <f t="shared" si="24"/>
        <v>864.5</v>
      </c>
      <c r="L148" s="8">
        <f t="shared" si="25"/>
        <v>20</v>
      </c>
      <c r="M148" s="33">
        <f t="shared" si="26"/>
        <v>547</v>
      </c>
      <c r="N148" s="33">
        <f t="shared" si="27"/>
        <v>1411.5</v>
      </c>
      <c r="O148" s="33">
        <v>5</v>
      </c>
      <c r="P148" s="30"/>
      <c r="Q148" s="8"/>
    </row>
    <row r="149" ht="16.5" customHeight="1" spans="1:17">
      <c r="A149" s="8">
        <v>142</v>
      </c>
      <c r="B149" s="8" t="s">
        <v>214</v>
      </c>
      <c r="C149" s="34" t="s">
        <v>229</v>
      </c>
      <c r="D149" s="8">
        <v>18995400710</v>
      </c>
      <c r="E149" s="78">
        <v>5</v>
      </c>
      <c r="F149" s="30"/>
      <c r="G149" s="8"/>
      <c r="H149" s="8">
        <f t="shared" si="22"/>
        <v>5</v>
      </c>
      <c r="I149" s="36">
        <f t="shared" si="23"/>
        <v>35</v>
      </c>
      <c r="J149" s="80"/>
      <c r="K149" s="80">
        <f t="shared" si="24"/>
        <v>432.25</v>
      </c>
      <c r="L149" s="8">
        <f t="shared" si="25"/>
        <v>10</v>
      </c>
      <c r="M149" s="33">
        <f t="shared" si="26"/>
        <v>273.5</v>
      </c>
      <c r="N149" s="33">
        <f t="shared" si="27"/>
        <v>705.75</v>
      </c>
      <c r="O149" s="33">
        <v>5</v>
      </c>
      <c r="P149" s="30"/>
      <c r="Q149" s="8"/>
    </row>
    <row r="150" s="3" customFormat="1" ht="16.5" customHeight="1" spans="1:17">
      <c r="A150" s="8">
        <v>143</v>
      </c>
      <c r="B150" s="8" t="s">
        <v>214</v>
      </c>
      <c r="C150" s="34" t="s">
        <v>230</v>
      </c>
      <c r="D150" s="8">
        <v>15121947978</v>
      </c>
      <c r="E150" s="78">
        <v>2</v>
      </c>
      <c r="F150" s="35"/>
      <c r="G150" s="33"/>
      <c r="H150" s="33">
        <f t="shared" si="22"/>
        <v>2</v>
      </c>
      <c r="I150" s="37">
        <f t="shared" si="23"/>
        <v>14</v>
      </c>
      <c r="J150" s="83"/>
      <c r="K150" s="83">
        <f t="shared" si="24"/>
        <v>172.9</v>
      </c>
      <c r="L150" s="33">
        <f t="shared" si="25"/>
        <v>4</v>
      </c>
      <c r="M150" s="33">
        <f t="shared" si="26"/>
        <v>109.4</v>
      </c>
      <c r="N150" s="33">
        <f t="shared" si="27"/>
        <v>282.3</v>
      </c>
      <c r="O150" s="33">
        <v>4</v>
      </c>
      <c r="P150" s="35"/>
      <c r="Q150" s="8"/>
    </row>
    <row r="151" s="3" customFormat="1" ht="16.5" customHeight="1" spans="1:17">
      <c r="A151" s="8">
        <v>144</v>
      </c>
      <c r="B151" s="8" t="s">
        <v>214</v>
      </c>
      <c r="C151" s="34" t="s">
        <v>231</v>
      </c>
      <c r="D151" s="8">
        <v>15109595678</v>
      </c>
      <c r="E151" s="78">
        <v>3</v>
      </c>
      <c r="F151" s="35"/>
      <c r="G151" s="33"/>
      <c r="H151" s="33">
        <f t="shared" si="22"/>
        <v>3</v>
      </c>
      <c r="I151" s="37">
        <f t="shared" si="23"/>
        <v>21</v>
      </c>
      <c r="J151" s="83"/>
      <c r="K151" s="83">
        <f t="shared" si="24"/>
        <v>259.35</v>
      </c>
      <c r="L151" s="33">
        <f t="shared" si="25"/>
        <v>6</v>
      </c>
      <c r="M151" s="33">
        <f t="shared" si="26"/>
        <v>164.1</v>
      </c>
      <c r="N151" s="33">
        <f t="shared" si="27"/>
        <v>423.45</v>
      </c>
      <c r="O151" s="33">
        <v>5</v>
      </c>
      <c r="P151" s="35"/>
      <c r="Q151" s="8"/>
    </row>
    <row r="152" ht="16.5" customHeight="1" spans="1:17">
      <c r="A152" s="8">
        <v>145</v>
      </c>
      <c r="B152" s="8" t="s">
        <v>196</v>
      </c>
      <c r="C152" s="34" t="s">
        <v>232</v>
      </c>
      <c r="D152" s="8">
        <v>15379663957</v>
      </c>
      <c r="E152" s="78">
        <v>7</v>
      </c>
      <c r="F152" s="30"/>
      <c r="G152" s="8"/>
      <c r="H152" s="8">
        <f t="shared" si="22"/>
        <v>7</v>
      </c>
      <c r="I152" s="36">
        <f t="shared" si="23"/>
        <v>49</v>
      </c>
      <c r="J152" s="80"/>
      <c r="K152" s="80">
        <f t="shared" si="24"/>
        <v>605.15</v>
      </c>
      <c r="L152" s="8">
        <f t="shared" si="25"/>
        <v>14</v>
      </c>
      <c r="M152" s="33">
        <f t="shared" si="26"/>
        <v>382.9</v>
      </c>
      <c r="N152" s="33">
        <f t="shared" si="27"/>
        <v>988.05</v>
      </c>
      <c r="O152" s="33">
        <v>6</v>
      </c>
      <c r="P152" s="30"/>
      <c r="Q152" s="8"/>
    </row>
    <row r="153" ht="16.5" customHeight="1" spans="1:17">
      <c r="A153" s="8">
        <v>146</v>
      </c>
      <c r="B153" s="8" t="s">
        <v>196</v>
      </c>
      <c r="C153" s="34" t="s">
        <v>233</v>
      </c>
      <c r="D153" s="8">
        <v>15729549194</v>
      </c>
      <c r="E153" s="78">
        <v>4</v>
      </c>
      <c r="F153" s="30"/>
      <c r="G153" s="8"/>
      <c r="H153" s="8">
        <f t="shared" si="22"/>
        <v>4</v>
      </c>
      <c r="I153" s="36">
        <f t="shared" si="23"/>
        <v>28</v>
      </c>
      <c r="J153" s="80"/>
      <c r="K153" s="80">
        <f t="shared" si="24"/>
        <v>345.8</v>
      </c>
      <c r="L153" s="8">
        <f t="shared" si="25"/>
        <v>8</v>
      </c>
      <c r="M153" s="33">
        <f t="shared" si="26"/>
        <v>218.8</v>
      </c>
      <c r="N153" s="33">
        <f t="shared" si="27"/>
        <v>564.6</v>
      </c>
      <c r="O153" s="33">
        <v>5</v>
      </c>
      <c r="P153" s="30"/>
      <c r="Q153" s="8"/>
    </row>
    <row r="154" ht="16.5" customHeight="1" spans="1:17">
      <c r="A154" s="8">
        <v>147</v>
      </c>
      <c r="B154" s="8" t="s">
        <v>196</v>
      </c>
      <c r="C154" s="34" t="s">
        <v>234</v>
      </c>
      <c r="D154" s="8">
        <v>18195240565</v>
      </c>
      <c r="E154" s="78">
        <v>4</v>
      </c>
      <c r="F154" s="30"/>
      <c r="G154" s="8"/>
      <c r="H154" s="8">
        <f t="shared" si="22"/>
        <v>4</v>
      </c>
      <c r="I154" s="36">
        <f t="shared" si="23"/>
        <v>28</v>
      </c>
      <c r="J154" s="80"/>
      <c r="K154" s="80">
        <f t="shared" si="24"/>
        <v>345.8</v>
      </c>
      <c r="L154" s="8">
        <f t="shared" si="25"/>
        <v>8</v>
      </c>
      <c r="M154" s="33">
        <f t="shared" si="26"/>
        <v>218.8</v>
      </c>
      <c r="N154" s="33">
        <f t="shared" si="27"/>
        <v>564.6</v>
      </c>
      <c r="O154" s="33">
        <v>6</v>
      </c>
      <c r="P154" s="30"/>
      <c r="Q154" s="8"/>
    </row>
    <row r="155" ht="16.5" customHeight="1" spans="1:17">
      <c r="A155" s="8">
        <v>148</v>
      </c>
      <c r="B155" s="8" t="s">
        <v>196</v>
      </c>
      <c r="C155" s="34" t="s">
        <v>235</v>
      </c>
      <c r="D155" s="8">
        <v>18095460935</v>
      </c>
      <c r="E155" s="78">
        <v>5</v>
      </c>
      <c r="F155" s="30"/>
      <c r="G155" s="8"/>
      <c r="H155" s="8">
        <f t="shared" si="22"/>
        <v>5</v>
      </c>
      <c r="I155" s="36">
        <f t="shared" si="23"/>
        <v>35</v>
      </c>
      <c r="J155" s="80"/>
      <c r="K155" s="80">
        <f t="shared" si="24"/>
        <v>432.25</v>
      </c>
      <c r="L155" s="8">
        <f t="shared" si="25"/>
        <v>10</v>
      </c>
      <c r="M155" s="33">
        <f t="shared" si="26"/>
        <v>273.5</v>
      </c>
      <c r="N155" s="33">
        <f t="shared" si="27"/>
        <v>705.75</v>
      </c>
      <c r="O155" s="33">
        <v>5</v>
      </c>
      <c r="P155" s="30"/>
      <c r="Q155" s="8"/>
    </row>
    <row r="156" ht="16.5" customHeight="1" spans="1:17">
      <c r="A156" s="8">
        <v>149</v>
      </c>
      <c r="B156" s="8" t="s">
        <v>196</v>
      </c>
      <c r="C156" s="34" t="s">
        <v>236</v>
      </c>
      <c r="D156" s="33">
        <v>13299590240</v>
      </c>
      <c r="E156" s="78">
        <v>5</v>
      </c>
      <c r="F156" s="30"/>
      <c r="G156" s="8"/>
      <c r="H156" s="8">
        <f t="shared" si="22"/>
        <v>5</v>
      </c>
      <c r="I156" s="36">
        <f t="shared" si="23"/>
        <v>35</v>
      </c>
      <c r="J156" s="80"/>
      <c r="K156" s="80">
        <f t="shared" si="24"/>
        <v>432.25</v>
      </c>
      <c r="L156" s="8">
        <f t="shared" si="25"/>
        <v>10</v>
      </c>
      <c r="M156" s="33">
        <f t="shared" si="26"/>
        <v>273.5</v>
      </c>
      <c r="N156" s="33">
        <f t="shared" si="27"/>
        <v>705.75</v>
      </c>
      <c r="O156" s="33">
        <v>4</v>
      </c>
      <c r="P156" s="30"/>
      <c r="Q156" s="8"/>
    </row>
    <row r="157" ht="16.5" customHeight="1" spans="1:17">
      <c r="A157" s="8">
        <v>150</v>
      </c>
      <c r="B157" s="8" t="s">
        <v>196</v>
      </c>
      <c r="C157" s="34" t="s">
        <v>107</v>
      </c>
      <c r="D157" s="33">
        <v>13895344950</v>
      </c>
      <c r="E157" s="78">
        <v>6</v>
      </c>
      <c r="F157" s="30"/>
      <c r="G157" s="8"/>
      <c r="H157" s="8">
        <f t="shared" si="22"/>
        <v>6</v>
      </c>
      <c r="I157" s="36">
        <f t="shared" si="23"/>
        <v>42</v>
      </c>
      <c r="J157" s="80"/>
      <c r="K157" s="80">
        <f t="shared" si="24"/>
        <v>518.7</v>
      </c>
      <c r="L157" s="8">
        <f t="shared" si="25"/>
        <v>12</v>
      </c>
      <c r="M157" s="33">
        <f t="shared" si="26"/>
        <v>328.2</v>
      </c>
      <c r="N157" s="33">
        <f t="shared" si="27"/>
        <v>846.9</v>
      </c>
      <c r="O157" s="33">
        <v>4</v>
      </c>
      <c r="P157" s="30"/>
      <c r="Q157" s="8"/>
    </row>
    <row r="158" ht="16.5" customHeight="1" spans="1:17">
      <c r="A158" s="8">
        <v>151</v>
      </c>
      <c r="B158" s="8" t="s">
        <v>196</v>
      </c>
      <c r="C158" s="34" t="s">
        <v>237</v>
      </c>
      <c r="D158" s="33">
        <v>13895445248</v>
      </c>
      <c r="E158" s="78">
        <v>6</v>
      </c>
      <c r="F158" s="30"/>
      <c r="G158" s="8"/>
      <c r="H158" s="8">
        <f t="shared" si="22"/>
        <v>6</v>
      </c>
      <c r="I158" s="36">
        <f t="shared" si="23"/>
        <v>42</v>
      </c>
      <c r="J158" s="80"/>
      <c r="K158" s="80">
        <f t="shared" si="24"/>
        <v>518.7</v>
      </c>
      <c r="L158" s="8">
        <f t="shared" si="25"/>
        <v>12</v>
      </c>
      <c r="M158" s="33">
        <f t="shared" si="26"/>
        <v>328.2</v>
      </c>
      <c r="N158" s="33">
        <f t="shared" si="27"/>
        <v>846.9</v>
      </c>
      <c r="O158" s="33">
        <v>5</v>
      </c>
      <c r="P158" s="30"/>
      <c r="Q158" s="8"/>
    </row>
    <row r="159" ht="16.5" customHeight="1" spans="1:17">
      <c r="A159" s="8">
        <v>152</v>
      </c>
      <c r="B159" s="8" t="s">
        <v>214</v>
      </c>
      <c r="C159" s="34" t="s">
        <v>238</v>
      </c>
      <c r="D159" s="33">
        <v>17709594761</v>
      </c>
      <c r="E159" s="78">
        <v>2</v>
      </c>
      <c r="F159" s="30"/>
      <c r="G159" s="8"/>
      <c r="H159" s="8">
        <f t="shared" si="22"/>
        <v>2</v>
      </c>
      <c r="I159" s="36">
        <f t="shared" si="23"/>
        <v>14</v>
      </c>
      <c r="J159" s="80"/>
      <c r="K159" s="80">
        <f t="shared" si="24"/>
        <v>172.9</v>
      </c>
      <c r="L159" s="8">
        <f t="shared" si="25"/>
        <v>4</v>
      </c>
      <c r="M159" s="33">
        <f t="shared" si="26"/>
        <v>109.4</v>
      </c>
      <c r="N159" s="33">
        <f t="shared" si="27"/>
        <v>282.3</v>
      </c>
      <c r="O159" s="33">
        <v>6</v>
      </c>
      <c r="P159" s="30"/>
      <c r="Q159" s="8"/>
    </row>
    <row r="160" ht="16.5" customHeight="1" spans="1:17">
      <c r="A160" s="8">
        <v>153</v>
      </c>
      <c r="B160" s="8" t="s">
        <v>214</v>
      </c>
      <c r="C160" s="34" t="s">
        <v>239</v>
      </c>
      <c r="D160" s="33">
        <v>13909545943</v>
      </c>
      <c r="E160" s="78">
        <v>2</v>
      </c>
      <c r="F160" s="30"/>
      <c r="G160" s="8"/>
      <c r="H160" s="8">
        <f t="shared" si="22"/>
        <v>2</v>
      </c>
      <c r="I160" s="36">
        <f t="shared" si="23"/>
        <v>14</v>
      </c>
      <c r="J160" s="80"/>
      <c r="K160" s="80">
        <f t="shared" si="24"/>
        <v>172.9</v>
      </c>
      <c r="L160" s="8">
        <f t="shared" si="25"/>
        <v>4</v>
      </c>
      <c r="M160" s="33">
        <f t="shared" si="26"/>
        <v>109.4</v>
      </c>
      <c r="N160" s="33">
        <f t="shared" si="27"/>
        <v>282.3</v>
      </c>
      <c r="O160" s="33">
        <v>7</v>
      </c>
      <c r="P160" s="30"/>
      <c r="Q160" s="8"/>
    </row>
    <row r="161" ht="16.5" customHeight="1" spans="1:17">
      <c r="A161" s="8">
        <v>154</v>
      </c>
      <c r="B161" s="8" t="s">
        <v>214</v>
      </c>
      <c r="C161" s="34" t="s">
        <v>240</v>
      </c>
      <c r="D161" s="33">
        <v>13295647788</v>
      </c>
      <c r="E161" s="78">
        <v>4</v>
      </c>
      <c r="F161" s="30"/>
      <c r="G161" s="8"/>
      <c r="H161" s="8">
        <f t="shared" si="22"/>
        <v>4</v>
      </c>
      <c r="I161" s="36">
        <f t="shared" si="23"/>
        <v>28</v>
      </c>
      <c r="J161" s="80"/>
      <c r="K161" s="80">
        <f t="shared" si="24"/>
        <v>345.8</v>
      </c>
      <c r="L161" s="8">
        <f t="shared" si="25"/>
        <v>8</v>
      </c>
      <c r="M161" s="33">
        <f t="shared" si="26"/>
        <v>218.8</v>
      </c>
      <c r="N161" s="33">
        <f t="shared" si="27"/>
        <v>564.6</v>
      </c>
      <c r="O161" s="33">
        <v>4</v>
      </c>
      <c r="P161" s="30"/>
      <c r="Q161" s="8"/>
    </row>
    <row r="162" s="3" customFormat="1" ht="16.5" customHeight="1" spans="1:17">
      <c r="A162" s="8">
        <v>155</v>
      </c>
      <c r="B162" s="8" t="s">
        <v>214</v>
      </c>
      <c r="C162" s="34" t="s">
        <v>241</v>
      </c>
      <c r="D162" s="33">
        <v>17795045832</v>
      </c>
      <c r="E162" s="82">
        <v>2</v>
      </c>
      <c r="F162" s="35"/>
      <c r="G162" s="33"/>
      <c r="H162" s="33">
        <f t="shared" si="22"/>
        <v>2</v>
      </c>
      <c r="I162" s="37">
        <f t="shared" si="23"/>
        <v>14</v>
      </c>
      <c r="J162" s="83"/>
      <c r="K162" s="83">
        <f t="shared" si="24"/>
        <v>172.9</v>
      </c>
      <c r="L162" s="33">
        <f t="shared" si="25"/>
        <v>4</v>
      </c>
      <c r="M162" s="33">
        <f t="shared" si="26"/>
        <v>109.4</v>
      </c>
      <c r="N162" s="33">
        <f t="shared" si="27"/>
        <v>282.3</v>
      </c>
      <c r="O162" s="33">
        <v>3</v>
      </c>
      <c r="P162" s="35"/>
      <c r="Q162" s="8"/>
    </row>
    <row r="163" ht="16.5" customHeight="1" spans="1:17">
      <c r="A163" s="8">
        <v>156</v>
      </c>
      <c r="B163" s="8" t="s">
        <v>214</v>
      </c>
      <c r="C163" s="34" t="s">
        <v>242</v>
      </c>
      <c r="D163" s="33">
        <v>18165147570</v>
      </c>
      <c r="E163" s="82">
        <v>3</v>
      </c>
      <c r="F163" s="30"/>
      <c r="G163" s="8"/>
      <c r="H163" s="8">
        <f t="shared" si="22"/>
        <v>3</v>
      </c>
      <c r="I163" s="36">
        <f t="shared" si="23"/>
        <v>21</v>
      </c>
      <c r="J163" s="80"/>
      <c r="K163" s="80">
        <f t="shared" si="24"/>
        <v>259.35</v>
      </c>
      <c r="L163" s="8">
        <f t="shared" si="25"/>
        <v>6</v>
      </c>
      <c r="M163" s="33">
        <f t="shared" si="26"/>
        <v>164.1</v>
      </c>
      <c r="N163" s="33">
        <f t="shared" si="27"/>
        <v>423.45</v>
      </c>
      <c r="O163" s="33">
        <v>5</v>
      </c>
      <c r="P163" s="30"/>
      <c r="Q163" s="8"/>
    </row>
    <row r="164" ht="16.5" customHeight="1" spans="1:17">
      <c r="A164" s="8">
        <v>157</v>
      </c>
      <c r="B164" s="8" t="s">
        <v>214</v>
      </c>
      <c r="C164" s="34" t="s">
        <v>243</v>
      </c>
      <c r="D164" s="33">
        <v>17752341971</v>
      </c>
      <c r="E164" s="82">
        <v>3</v>
      </c>
      <c r="F164" s="30"/>
      <c r="G164" s="8"/>
      <c r="H164" s="8">
        <f t="shared" si="22"/>
        <v>3</v>
      </c>
      <c r="I164" s="36">
        <f t="shared" si="23"/>
        <v>21</v>
      </c>
      <c r="J164" s="80"/>
      <c r="K164" s="80">
        <f t="shared" si="24"/>
        <v>259.35</v>
      </c>
      <c r="L164" s="8">
        <f t="shared" si="25"/>
        <v>6</v>
      </c>
      <c r="M164" s="33">
        <f t="shared" si="26"/>
        <v>164.1</v>
      </c>
      <c r="N164" s="33">
        <f t="shared" si="27"/>
        <v>423.45</v>
      </c>
      <c r="O164" s="33">
        <v>6</v>
      </c>
      <c r="P164" s="30"/>
      <c r="Q164" s="8"/>
    </row>
    <row r="165" ht="16.5" customHeight="1" spans="1:17">
      <c r="A165" s="8">
        <v>158</v>
      </c>
      <c r="B165" s="8" t="s">
        <v>214</v>
      </c>
      <c r="C165" s="34" t="s">
        <v>107</v>
      </c>
      <c r="D165" s="33">
        <v>17752341971</v>
      </c>
      <c r="E165" s="82">
        <v>3</v>
      </c>
      <c r="F165" s="30"/>
      <c r="G165" s="8"/>
      <c r="H165" s="8">
        <f t="shared" si="22"/>
        <v>3</v>
      </c>
      <c r="I165" s="36">
        <f t="shared" si="23"/>
        <v>21</v>
      </c>
      <c r="J165" s="80"/>
      <c r="K165" s="80">
        <f t="shared" si="24"/>
        <v>259.35</v>
      </c>
      <c r="L165" s="8">
        <f t="shared" si="25"/>
        <v>6</v>
      </c>
      <c r="M165" s="33">
        <f t="shared" si="26"/>
        <v>164.1</v>
      </c>
      <c r="N165" s="33">
        <f t="shared" si="27"/>
        <v>423.45</v>
      </c>
      <c r="O165" s="33">
        <v>7</v>
      </c>
      <c r="P165" s="30"/>
      <c r="Q165" s="8"/>
    </row>
    <row r="166" ht="16.5" customHeight="1" spans="1:17">
      <c r="A166" s="8">
        <v>159</v>
      </c>
      <c r="B166" s="8" t="s">
        <v>214</v>
      </c>
      <c r="C166" s="34" t="s">
        <v>244</v>
      </c>
      <c r="D166" s="33">
        <v>17795454160</v>
      </c>
      <c r="E166" s="82">
        <v>5</v>
      </c>
      <c r="F166" s="30"/>
      <c r="G166" s="8"/>
      <c r="H166" s="8">
        <f t="shared" si="22"/>
        <v>5</v>
      </c>
      <c r="I166" s="36">
        <f t="shared" si="23"/>
        <v>35</v>
      </c>
      <c r="J166" s="80"/>
      <c r="K166" s="80">
        <f t="shared" si="24"/>
        <v>432.25</v>
      </c>
      <c r="L166" s="8">
        <f t="shared" si="25"/>
        <v>10</v>
      </c>
      <c r="M166" s="33">
        <f t="shared" si="26"/>
        <v>273.5</v>
      </c>
      <c r="N166" s="33">
        <f t="shared" si="27"/>
        <v>705.75</v>
      </c>
      <c r="O166" s="33">
        <v>5</v>
      </c>
      <c r="P166" s="30"/>
      <c r="Q166" s="8"/>
    </row>
    <row r="167" ht="16.5" customHeight="1" spans="1:17">
      <c r="A167" s="8">
        <v>160</v>
      </c>
      <c r="B167" s="8" t="s">
        <v>214</v>
      </c>
      <c r="C167" s="34" t="s">
        <v>245</v>
      </c>
      <c r="D167" s="33">
        <v>15109545281</v>
      </c>
      <c r="E167" s="78">
        <v>2</v>
      </c>
      <c r="F167" s="30"/>
      <c r="G167" s="8"/>
      <c r="H167" s="8">
        <f t="shared" si="22"/>
        <v>2</v>
      </c>
      <c r="I167" s="36">
        <f t="shared" si="23"/>
        <v>14</v>
      </c>
      <c r="J167" s="80"/>
      <c r="K167" s="80">
        <f t="shared" si="24"/>
        <v>172.9</v>
      </c>
      <c r="L167" s="8">
        <f t="shared" si="25"/>
        <v>4</v>
      </c>
      <c r="M167" s="33">
        <f t="shared" si="26"/>
        <v>109.4</v>
      </c>
      <c r="N167" s="33">
        <f t="shared" si="27"/>
        <v>282.3</v>
      </c>
      <c r="O167" s="33">
        <v>5</v>
      </c>
      <c r="P167" s="30"/>
      <c r="Q167" s="8"/>
    </row>
    <row r="168" ht="16.5" customHeight="1" spans="1:17">
      <c r="A168" s="8">
        <v>161</v>
      </c>
      <c r="B168" s="8" t="s">
        <v>214</v>
      </c>
      <c r="C168" s="34" t="s">
        <v>246</v>
      </c>
      <c r="D168" s="33">
        <v>13995400436</v>
      </c>
      <c r="E168" s="78">
        <v>3</v>
      </c>
      <c r="F168" s="30"/>
      <c r="G168" s="8"/>
      <c r="H168" s="8">
        <f t="shared" si="22"/>
        <v>3</v>
      </c>
      <c r="I168" s="36">
        <f t="shared" si="23"/>
        <v>21</v>
      </c>
      <c r="J168" s="80"/>
      <c r="K168" s="80">
        <f t="shared" si="24"/>
        <v>259.35</v>
      </c>
      <c r="L168" s="8">
        <f t="shared" si="25"/>
        <v>6</v>
      </c>
      <c r="M168" s="33">
        <f t="shared" si="26"/>
        <v>164.1</v>
      </c>
      <c r="N168" s="33">
        <f t="shared" si="27"/>
        <v>423.45</v>
      </c>
      <c r="O168" s="33">
        <v>6</v>
      </c>
      <c r="P168" s="30"/>
      <c r="Q168" s="8"/>
    </row>
    <row r="169" ht="16.5" customHeight="1" spans="1:17">
      <c r="A169" s="8">
        <v>162</v>
      </c>
      <c r="B169" s="8" t="s">
        <v>214</v>
      </c>
      <c r="C169" s="34" t="s">
        <v>205</v>
      </c>
      <c r="D169" s="33">
        <v>13709597965</v>
      </c>
      <c r="E169" s="78">
        <v>3</v>
      </c>
      <c r="F169" s="30"/>
      <c r="G169" s="8"/>
      <c r="H169" s="8">
        <f t="shared" si="22"/>
        <v>3</v>
      </c>
      <c r="I169" s="36">
        <f t="shared" si="23"/>
        <v>21</v>
      </c>
      <c r="J169" s="80"/>
      <c r="K169" s="80">
        <f t="shared" si="24"/>
        <v>259.35</v>
      </c>
      <c r="L169" s="8">
        <f t="shared" si="25"/>
        <v>6</v>
      </c>
      <c r="M169" s="33">
        <f t="shared" si="26"/>
        <v>164.1</v>
      </c>
      <c r="N169" s="33">
        <f t="shared" si="27"/>
        <v>423.45</v>
      </c>
      <c r="O169" s="33">
        <v>5</v>
      </c>
      <c r="P169" s="30"/>
      <c r="Q169" s="8"/>
    </row>
    <row r="170" ht="16.5" customHeight="1" spans="1:17">
      <c r="A170" s="8">
        <v>163</v>
      </c>
      <c r="B170" s="8" t="s">
        <v>214</v>
      </c>
      <c r="C170" s="34" t="s">
        <v>247</v>
      </c>
      <c r="D170" s="33">
        <v>13295547271</v>
      </c>
      <c r="E170" s="78">
        <v>2</v>
      </c>
      <c r="F170" s="30"/>
      <c r="G170" s="8"/>
      <c r="H170" s="8">
        <f t="shared" si="22"/>
        <v>2</v>
      </c>
      <c r="I170" s="36">
        <f t="shared" si="23"/>
        <v>14</v>
      </c>
      <c r="J170" s="80"/>
      <c r="K170" s="80">
        <f t="shared" si="24"/>
        <v>172.9</v>
      </c>
      <c r="L170" s="8">
        <f t="shared" si="25"/>
        <v>4</v>
      </c>
      <c r="M170" s="33">
        <f t="shared" si="26"/>
        <v>109.4</v>
      </c>
      <c r="N170" s="33">
        <f t="shared" si="27"/>
        <v>282.3</v>
      </c>
      <c r="O170" s="33">
        <v>4</v>
      </c>
      <c r="P170" s="30"/>
      <c r="Q170" s="8"/>
    </row>
    <row r="171" ht="16.5" customHeight="1" spans="1:17">
      <c r="A171" s="8">
        <v>164</v>
      </c>
      <c r="B171" s="8" t="s">
        <v>214</v>
      </c>
      <c r="C171" s="34" t="s">
        <v>248</v>
      </c>
      <c r="D171" s="33">
        <v>18195437471</v>
      </c>
      <c r="E171" s="78">
        <v>2</v>
      </c>
      <c r="F171" s="30"/>
      <c r="G171" s="8"/>
      <c r="H171" s="8">
        <f t="shared" si="22"/>
        <v>2</v>
      </c>
      <c r="I171" s="36">
        <f t="shared" si="23"/>
        <v>14</v>
      </c>
      <c r="J171" s="80"/>
      <c r="K171" s="80">
        <f t="shared" si="24"/>
        <v>172.9</v>
      </c>
      <c r="L171" s="8">
        <f t="shared" si="25"/>
        <v>4</v>
      </c>
      <c r="M171" s="33">
        <f t="shared" si="26"/>
        <v>109.4</v>
      </c>
      <c r="N171" s="33">
        <f t="shared" si="27"/>
        <v>282.3</v>
      </c>
      <c r="O171" s="33">
        <v>4</v>
      </c>
      <c r="P171" s="30"/>
      <c r="Q171" s="8"/>
    </row>
    <row r="172" ht="16.5" customHeight="1" spans="1:17">
      <c r="A172" s="8">
        <v>165</v>
      </c>
      <c r="B172" s="8" t="s">
        <v>214</v>
      </c>
      <c r="C172" s="34" t="s">
        <v>249</v>
      </c>
      <c r="D172" s="33">
        <v>18209575255</v>
      </c>
      <c r="E172" s="78">
        <v>5</v>
      </c>
      <c r="F172" s="30"/>
      <c r="G172" s="8"/>
      <c r="H172" s="8">
        <f t="shared" si="22"/>
        <v>5</v>
      </c>
      <c r="I172" s="36">
        <f t="shared" si="23"/>
        <v>35</v>
      </c>
      <c r="J172" s="80"/>
      <c r="K172" s="80">
        <f t="shared" si="24"/>
        <v>432.25</v>
      </c>
      <c r="L172" s="8">
        <f t="shared" si="25"/>
        <v>10</v>
      </c>
      <c r="M172" s="33">
        <f t="shared" si="26"/>
        <v>273.5</v>
      </c>
      <c r="N172" s="33">
        <f t="shared" si="27"/>
        <v>705.75</v>
      </c>
      <c r="O172" s="33">
        <v>5</v>
      </c>
      <c r="P172" s="30"/>
      <c r="Q172" s="8"/>
    </row>
    <row r="173" ht="16.5" customHeight="1" spans="1:17">
      <c r="A173" s="8">
        <v>166</v>
      </c>
      <c r="B173" s="8" t="s">
        <v>214</v>
      </c>
      <c r="C173" s="34" t="s">
        <v>250</v>
      </c>
      <c r="D173" s="33">
        <v>18795288255</v>
      </c>
      <c r="E173" s="78">
        <v>3</v>
      </c>
      <c r="F173" s="30"/>
      <c r="G173" s="8"/>
      <c r="H173" s="8">
        <f t="shared" si="22"/>
        <v>3</v>
      </c>
      <c r="I173" s="36">
        <f t="shared" si="23"/>
        <v>21</v>
      </c>
      <c r="J173" s="80"/>
      <c r="K173" s="80">
        <f t="shared" si="24"/>
        <v>259.35</v>
      </c>
      <c r="L173" s="8">
        <f t="shared" si="25"/>
        <v>6</v>
      </c>
      <c r="M173" s="33">
        <f t="shared" si="26"/>
        <v>164.1</v>
      </c>
      <c r="N173" s="33">
        <f t="shared" si="27"/>
        <v>423.45</v>
      </c>
      <c r="O173" s="33">
        <v>5</v>
      </c>
      <c r="P173" s="30"/>
      <c r="Q173" s="8"/>
    </row>
    <row r="174" ht="16.5" customHeight="1" spans="1:17">
      <c r="A174" s="8">
        <v>167</v>
      </c>
      <c r="B174" s="8" t="s">
        <v>214</v>
      </c>
      <c r="C174" s="34" t="s">
        <v>251</v>
      </c>
      <c r="D174" s="33">
        <v>19995449956</v>
      </c>
      <c r="E174" s="78">
        <v>2</v>
      </c>
      <c r="F174" s="30"/>
      <c r="G174" s="8"/>
      <c r="H174" s="8">
        <f t="shared" si="22"/>
        <v>2</v>
      </c>
      <c r="I174" s="36">
        <f t="shared" si="23"/>
        <v>14</v>
      </c>
      <c r="J174" s="80"/>
      <c r="K174" s="80">
        <f t="shared" si="24"/>
        <v>172.9</v>
      </c>
      <c r="L174" s="8">
        <f t="shared" si="25"/>
        <v>4</v>
      </c>
      <c r="M174" s="33">
        <f t="shared" si="26"/>
        <v>109.4</v>
      </c>
      <c r="N174" s="33">
        <f t="shared" si="27"/>
        <v>282.3</v>
      </c>
      <c r="O174" s="33">
        <v>4</v>
      </c>
      <c r="P174" s="30"/>
      <c r="Q174" s="8"/>
    </row>
    <row r="175" ht="16.5" customHeight="1" spans="1:17">
      <c r="A175" s="8">
        <v>168</v>
      </c>
      <c r="B175" s="8" t="s">
        <v>214</v>
      </c>
      <c r="C175" s="34" t="s">
        <v>252</v>
      </c>
      <c r="D175" s="33">
        <v>13995345085</v>
      </c>
      <c r="E175" s="78">
        <v>2</v>
      </c>
      <c r="F175" s="30"/>
      <c r="G175" s="8"/>
      <c r="H175" s="8">
        <f t="shared" si="22"/>
        <v>2</v>
      </c>
      <c r="I175" s="36">
        <f t="shared" si="23"/>
        <v>14</v>
      </c>
      <c r="J175" s="80"/>
      <c r="K175" s="80">
        <f t="shared" si="24"/>
        <v>172.9</v>
      </c>
      <c r="L175" s="8">
        <f t="shared" si="25"/>
        <v>4</v>
      </c>
      <c r="M175" s="33">
        <f t="shared" si="26"/>
        <v>109.4</v>
      </c>
      <c r="N175" s="33">
        <f t="shared" si="27"/>
        <v>282.3</v>
      </c>
      <c r="O175" s="33">
        <v>6</v>
      </c>
      <c r="P175" s="30"/>
      <c r="Q175" s="8"/>
    </row>
    <row r="176" ht="16.5" customHeight="1" spans="1:17">
      <c r="A176" s="8">
        <v>169</v>
      </c>
      <c r="B176" s="8" t="s">
        <v>214</v>
      </c>
      <c r="C176" s="34" t="s">
        <v>95</v>
      </c>
      <c r="D176" s="33">
        <v>1389552</v>
      </c>
      <c r="E176" s="78">
        <v>3</v>
      </c>
      <c r="F176" s="30"/>
      <c r="G176" s="8"/>
      <c r="H176" s="8">
        <f t="shared" si="22"/>
        <v>3</v>
      </c>
      <c r="I176" s="36">
        <f t="shared" si="23"/>
        <v>21</v>
      </c>
      <c r="J176" s="80"/>
      <c r="K176" s="80">
        <f t="shared" si="24"/>
        <v>259.35</v>
      </c>
      <c r="L176" s="8">
        <f t="shared" si="25"/>
        <v>6</v>
      </c>
      <c r="M176" s="33">
        <f t="shared" si="26"/>
        <v>164.1</v>
      </c>
      <c r="N176" s="33">
        <f t="shared" si="27"/>
        <v>423.45</v>
      </c>
      <c r="O176" s="33">
        <v>6</v>
      </c>
      <c r="P176" s="30"/>
      <c r="Q176" s="8"/>
    </row>
    <row r="177" ht="16.5" customHeight="1" spans="1:17">
      <c r="A177" s="8">
        <v>170</v>
      </c>
      <c r="B177" s="8" t="s">
        <v>214</v>
      </c>
      <c r="C177" s="34" t="s">
        <v>253</v>
      </c>
      <c r="D177" s="33">
        <v>17795450533</v>
      </c>
      <c r="E177" s="78">
        <v>2</v>
      </c>
      <c r="F177" s="30"/>
      <c r="G177" s="8"/>
      <c r="H177" s="8">
        <f t="shared" si="22"/>
        <v>2</v>
      </c>
      <c r="I177" s="36">
        <f t="shared" si="23"/>
        <v>14</v>
      </c>
      <c r="J177" s="80"/>
      <c r="K177" s="80">
        <f t="shared" si="24"/>
        <v>172.9</v>
      </c>
      <c r="L177" s="8">
        <f t="shared" si="25"/>
        <v>4</v>
      </c>
      <c r="M177" s="33">
        <f t="shared" si="26"/>
        <v>109.4</v>
      </c>
      <c r="N177" s="33">
        <f t="shared" si="27"/>
        <v>282.3</v>
      </c>
      <c r="O177" s="33">
        <v>5</v>
      </c>
      <c r="P177" s="30"/>
      <c r="Q177" s="8"/>
    </row>
    <row r="178" ht="16.5" customHeight="1" spans="1:17">
      <c r="A178" s="8">
        <v>171</v>
      </c>
      <c r="B178" s="8" t="s">
        <v>214</v>
      </c>
      <c r="C178" s="34" t="s">
        <v>254</v>
      </c>
      <c r="D178" s="33">
        <v>18309640418</v>
      </c>
      <c r="E178" s="78">
        <v>2</v>
      </c>
      <c r="F178" s="30"/>
      <c r="G178" s="8"/>
      <c r="H178" s="8">
        <f t="shared" si="22"/>
        <v>2</v>
      </c>
      <c r="I178" s="36">
        <f t="shared" si="23"/>
        <v>14</v>
      </c>
      <c r="J178" s="80"/>
      <c r="K178" s="80">
        <f t="shared" si="24"/>
        <v>172.9</v>
      </c>
      <c r="L178" s="8">
        <f t="shared" si="25"/>
        <v>4</v>
      </c>
      <c r="M178" s="33">
        <f t="shared" si="26"/>
        <v>109.4</v>
      </c>
      <c r="N178" s="33">
        <f t="shared" si="27"/>
        <v>282.3</v>
      </c>
      <c r="O178" s="33">
        <v>5</v>
      </c>
      <c r="P178" s="30"/>
      <c r="Q178" s="8"/>
    </row>
    <row r="179" ht="16.5" customHeight="1" spans="1:17">
      <c r="A179" s="8">
        <v>172</v>
      </c>
      <c r="B179" s="8" t="s">
        <v>214</v>
      </c>
      <c r="C179" s="34" t="s">
        <v>255</v>
      </c>
      <c r="D179" s="33">
        <v>15719542359</v>
      </c>
      <c r="E179" s="78">
        <v>2</v>
      </c>
      <c r="F179" s="30"/>
      <c r="G179" s="8"/>
      <c r="H179" s="8">
        <f t="shared" si="22"/>
        <v>2</v>
      </c>
      <c r="I179" s="36">
        <f t="shared" si="23"/>
        <v>14</v>
      </c>
      <c r="J179" s="80"/>
      <c r="K179" s="80">
        <f t="shared" si="24"/>
        <v>172.9</v>
      </c>
      <c r="L179" s="8">
        <f t="shared" si="25"/>
        <v>4</v>
      </c>
      <c r="M179" s="33">
        <f t="shared" si="26"/>
        <v>109.4</v>
      </c>
      <c r="N179" s="33">
        <f t="shared" si="27"/>
        <v>282.3</v>
      </c>
      <c r="O179" s="33">
        <v>3</v>
      </c>
      <c r="P179" s="30"/>
      <c r="Q179" s="8"/>
    </row>
    <row r="180" ht="16.5" customHeight="1" spans="1:17">
      <c r="A180" s="8">
        <v>173</v>
      </c>
      <c r="B180" s="8" t="s">
        <v>214</v>
      </c>
      <c r="C180" s="34" t="s">
        <v>256</v>
      </c>
      <c r="D180" s="33">
        <v>18309643944</v>
      </c>
      <c r="E180" s="78">
        <v>2</v>
      </c>
      <c r="F180" s="30"/>
      <c r="G180" s="8"/>
      <c r="H180" s="8">
        <f t="shared" si="22"/>
        <v>2</v>
      </c>
      <c r="I180" s="36">
        <f t="shared" si="23"/>
        <v>14</v>
      </c>
      <c r="J180" s="80"/>
      <c r="K180" s="80">
        <f t="shared" si="24"/>
        <v>172.9</v>
      </c>
      <c r="L180" s="8">
        <f t="shared" si="25"/>
        <v>4</v>
      </c>
      <c r="M180" s="33">
        <f t="shared" si="26"/>
        <v>109.4</v>
      </c>
      <c r="N180" s="33">
        <f t="shared" si="27"/>
        <v>282.3</v>
      </c>
      <c r="O180" s="33">
        <v>4</v>
      </c>
      <c r="P180" s="30"/>
      <c r="Q180" s="8"/>
    </row>
    <row r="181" ht="16.5" customHeight="1" spans="1:17">
      <c r="A181" s="8">
        <v>174</v>
      </c>
      <c r="B181" s="8" t="s">
        <v>214</v>
      </c>
      <c r="C181" s="34" t="s">
        <v>257</v>
      </c>
      <c r="D181" s="33">
        <v>15202644033</v>
      </c>
      <c r="E181" s="78">
        <v>4</v>
      </c>
      <c r="F181" s="30"/>
      <c r="G181" s="8"/>
      <c r="H181" s="8">
        <f t="shared" si="22"/>
        <v>4</v>
      </c>
      <c r="I181" s="36">
        <f t="shared" si="23"/>
        <v>28</v>
      </c>
      <c r="J181" s="80"/>
      <c r="K181" s="80">
        <f t="shared" si="24"/>
        <v>345.8</v>
      </c>
      <c r="L181" s="8">
        <f t="shared" si="25"/>
        <v>8</v>
      </c>
      <c r="M181" s="33">
        <f t="shared" si="26"/>
        <v>218.8</v>
      </c>
      <c r="N181" s="33">
        <f t="shared" si="27"/>
        <v>564.6</v>
      </c>
      <c r="O181" s="33">
        <v>5</v>
      </c>
      <c r="P181" s="30"/>
      <c r="Q181" s="8"/>
    </row>
    <row r="182" ht="16.5" customHeight="1" spans="1:17">
      <c r="A182" s="8">
        <v>175</v>
      </c>
      <c r="B182" s="8" t="s">
        <v>214</v>
      </c>
      <c r="C182" s="34" t="s">
        <v>258</v>
      </c>
      <c r="D182" s="33">
        <v>15806695102</v>
      </c>
      <c r="E182" s="78">
        <v>4</v>
      </c>
      <c r="F182" s="30"/>
      <c r="G182" s="8"/>
      <c r="H182" s="8">
        <f t="shared" si="22"/>
        <v>4</v>
      </c>
      <c r="I182" s="36">
        <f t="shared" si="23"/>
        <v>28</v>
      </c>
      <c r="J182" s="80"/>
      <c r="K182" s="80">
        <f t="shared" si="24"/>
        <v>345.8</v>
      </c>
      <c r="L182" s="8">
        <f t="shared" si="25"/>
        <v>8</v>
      </c>
      <c r="M182" s="33">
        <f t="shared" si="26"/>
        <v>218.8</v>
      </c>
      <c r="N182" s="33">
        <f t="shared" si="27"/>
        <v>564.6</v>
      </c>
      <c r="O182" s="33">
        <v>5</v>
      </c>
      <c r="P182" s="30"/>
      <c r="Q182" s="8"/>
    </row>
    <row r="183" ht="16.5" customHeight="1" spans="1:17">
      <c r="A183" s="8">
        <v>176</v>
      </c>
      <c r="B183" s="8" t="s">
        <v>214</v>
      </c>
      <c r="C183" s="34" t="s">
        <v>259</v>
      </c>
      <c r="D183" s="33">
        <v>18295545262</v>
      </c>
      <c r="E183" s="78">
        <v>6</v>
      </c>
      <c r="F183" s="30"/>
      <c r="G183" s="8"/>
      <c r="H183" s="8">
        <f t="shared" ref="H183:H246" si="28">E183</f>
        <v>6</v>
      </c>
      <c r="I183" s="36">
        <f t="shared" ref="I183:I246" si="29">E183*7</f>
        <v>42</v>
      </c>
      <c r="J183" s="80"/>
      <c r="K183" s="80">
        <f t="shared" ref="K183:K246" si="30">I183*12.35</f>
        <v>518.7</v>
      </c>
      <c r="L183" s="8">
        <f t="shared" ref="L183:L246" si="31">E183*2</f>
        <v>12</v>
      </c>
      <c r="M183" s="33">
        <f t="shared" ref="M183:M246" si="32">L183*27.35</f>
        <v>328.2</v>
      </c>
      <c r="N183" s="33">
        <f t="shared" ref="N183:N246" si="33">K183+M183</f>
        <v>846.9</v>
      </c>
      <c r="O183" s="33">
        <v>5</v>
      </c>
      <c r="P183" s="30"/>
      <c r="Q183" s="8"/>
    </row>
    <row r="184" ht="16.5" customHeight="1" spans="1:17">
      <c r="A184" s="8">
        <v>177</v>
      </c>
      <c r="B184" s="8" t="s">
        <v>214</v>
      </c>
      <c r="C184" s="34" t="s">
        <v>260</v>
      </c>
      <c r="D184" s="33">
        <v>19995440404</v>
      </c>
      <c r="E184" s="78">
        <v>3</v>
      </c>
      <c r="F184" s="30"/>
      <c r="G184" s="8"/>
      <c r="H184" s="8">
        <f t="shared" si="28"/>
        <v>3</v>
      </c>
      <c r="I184" s="36">
        <f t="shared" si="29"/>
        <v>21</v>
      </c>
      <c r="J184" s="80"/>
      <c r="K184" s="80">
        <f t="shared" si="30"/>
        <v>259.35</v>
      </c>
      <c r="L184" s="8">
        <f t="shared" si="31"/>
        <v>6</v>
      </c>
      <c r="M184" s="33">
        <f t="shared" si="32"/>
        <v>164.1</v>
      </c>
      <c r="N184" s="33">
        <f t="shared" si="33"/>
        <v>423.45</v>
      </c>
      <c r="O184" s="33">
        <v>4</v>
      </c>
      <c r="P184" s="30"/>
      <c r="Q184" s="8"/>
    </row>
    <row r="185" ht="16.5" customHeight="1" spans="1:17">
      <c r="A185" s="8">
        <v>178</v>
      </c>
      <c r="B185" s="8" t="s">
        <v>214</v>
      </c>
      <c r="C185" s="34" t="s">
        <v>261</v>
      </c>
      <c r="D185" s="33">
        <v>15121940051</v>
      </c>
      <c r="E185" s="78">
        <v>2</v>
      </c>
      <c r="F185" s="30"/>
      <c r="G185" s="8"/>
      <c r="H185" s="8">
        <f t="shared" si="28"/>
        <v>2</v>
      </c>
      <c r="I185" s="36">
        <f t="shared" si="29"/>
        <v>14</v>
      </c>
      <c r="J185" s="80"/>
      <c r="K185" s="80">
        <f t="shared" si="30"/>
        <v>172.9</v>
      </c>
      <c r="L185" s="8">
        <f t="shared" si="31"/>
        <v>4</v>
      </c>
      <c r="M185" s="33">
        <f t="shared" si="32"/>
        <v>109.4</v>
      </c>
      <c r="N185" s="33">
        <f t="shared" si="33"/>
        <v>282.3</v>
      </c>
      <c r="O185" s="33">
        <v>5</v>
      </c>
      <c r="P185" s="30"/>
      <c r="Q185" s="8"/>
    </row>
    <row r="186" ht="16.5" customHeight="1" spans="1:17">
      <c r="A186" s="8">
        <v>179</v>
      </c>
      <c r="B186" s="8" t="s">
        <v>214</v>
      </c>
      <c r="C186" s="34" t="s">
        <v>262</v>
      </c>
      <c r="D186" s="33">
        <v>18195481483</v>
      </c>
      <c r="E186" s="78">
        <v>5</v>
      </c>
      <c r="F186" s="30"/>
      <c r="G186" s="8"/>
      <c r="H186" s="8">
        <f t="shared" si="28"/>
        <v>5</v>
      </c>
      <c r="I186" s="36">
        <f t="shared" si="29"/>
        <v>35</v>
      </c>
      <c r="J186" s="80"/>
      <c r="K186" s="80">
        <f t="shared" si="30"/>
        <v>432.25</v>
      </c>
      <c r="L186" s="8">
        <f t="shared" si="31"/>
        <v>10</v>
      </c>
      <c r="M186" s="33">
        <f t="shared" si="32"/>
        <v>273.5</v>
      </c>
      <c r="N186" s="33">
        <f t="shared" si="33"/>
        <v>705.75</v>
      </c>
      <c r="O186" s="33">
        <v>3</v>
      </c>
      <c r="P186" s="30"/>
      <c r="Q186" s="8"/>
    </row>
    <row r="187" ht="16.5" customHeight="1" spans="1:17">
      <c r="A187" s="8">
        <v>180</v>
      </c>
      <c r="B187" s="8" t="s">
        <v>214</v>
      </c>
      <c r="C187" s="34" t="s">
        <v>263</v>
      </c>
      <c r="D187" s="33">
        <v>13995145154</v>
      </c>
      <c r="E187" s="78">
        <v>5</v>
      </c>
      <c r="F187" s="30"/>
      <c r="G187" s="8"/>
      <c r="H187" s="8">
        <f t="shared" si="28"/>
        <v>5</v>
      </c>
      <c r="I187" s="36">
        <f t="shared" si="29"/>
        <v>35</v>
      </c>
      <c r="J187" s="80"/>
      <c r="K187" s="80">
        <f t="shared" si="30"/>
        <v>432.25</v>
      </c>
      <c r="L187" s="8">
        <f t="shared" si="31"/>
        <v>10</v>
      </c>
      <c r="M187" s="33">
        <f t="shared" si="32"/>
        <v>273.5</v>
      </c>
      <c r="N187" s="33">
        <f t="shared" si="33"/>
        <v>705.75</v>
      </c>
      <c r="O187" s="33">
        <v>4</v>
      </c>
      <c r="P187" s="30"/>
      <c r="Q187" s="8"/>
    </row>
    <row r="188" ht="16.5" customHeight="1" spans="1:17">
      <c r="A188" s="8">
        <v>181</v>
      </c>
      <c r="B188" s="8" t="s">
        <v>214</v>
      </c>
      <c r="C188" s="34" t="s">
        <v>264</v>
      </c>
      <c r="D188" s="33">
        <v>15109644820</v>
      </c>
      <c r="E188" s="78">
        <v>4</v>
      </c>
      <c r="F188" s="30"/>
      <c r="G188" s="8"/>
      <c r="H188" s="8">
        <f t="shared" si="28"/>
        <v>4</v>
      </c>
      <c r="I188" s="36">
        <f t="shared" si="29"/>
        <v>28</v>
      </c>
      <c r="J188" s="80"/>
      <c r="K188" s="80">
        <f t="shared" si="30"/>
        <v>345.8</v>
      </c>
      <c r="L188" s="8">
        <f t="shared" si="31"/>
        <v>8</v>
      </c>
      <c r="M188" s="33">
        <f t="shared" si="32"/>
        <v>218.8</v>
      </c>
      <c r="N188" s="33">
        <f t="shared" si="33"/>
        <v>564.6</v>
      </c>
      <c r="O188" s="33">
        <v>5</v>
      </c>
      <c r="P188" s="30"/>
      <c r="Q188" s="8"/>
    </row>
    <row r="189" ht="16.5" customHeight="1" spans="1:17">
      <c r="A189" s="8">
        <v>182</v>
      </c>
      <c r="B189" s="8" t="s">
        <v>207</v>
      </c>
      <c r="C189" s="34" t="s">
        <v>265</v>
      </c>
      <c r="D189" s="33">
        <v>15309590981</v>
      </c>
      <c r="E189" s="78">
        <v>3</v>
      </c>
      <c r="F189" s="30"/>
      <c r="G189" s="8"/>
      <c r="H189" s="8">
        <f t="shared" si="28"/>
        <v>3</v>
      </c>
      <c r="I189" s="36">
        <f t="shared" si="29"/>
        <v>21</v>
      </c>
      <c r="J189" s="80"/>
      <c r="K189" s="80">
        <f t="shared" si="30"/>
        <v>259.35</v>
      </c>
      <c r="L189" s="8">
        <f t="shared" si="31"/>
        <v>6</v>
      </c>
      <c r="M189" s="33">
        <f t="shared" si="32"/>
        <v>164.1</v>
      </c>
      <c r="N189" s="33">
        <f t="shared" si="33"/>
        <v>423.45</v>
      </c>
      <c r="O189" s="33">
        <v>6</v>
      </c>
      <c r="P189" s="30"/>
      <c r="Q189" s="8"/>
    </row>
    <row r="190" ht="16.5" customHeight="1" spans="1:17">
      <c r="A190" s="8">
        <v>183</v>
      </c>
      <c r="B190" s="8" t="s">
        <v>266</v>
      </c>
      <c r="C190" s="34" t="s">
        <v>267</v>
      </c>
      <c r="D190" s="33">
        <v>15556262748</v>
      </c>
      <c r="E190" s="78">
        <v>9</v>
      </c>
      <c r="F190" s="30"/>
      <c r="G190" s="8"/>
      <c r="H190" s="8">
        <f t="shared" si="28"/>
        <v>9</v>
      </c>
      <c r="I190" s="36">
        <f t="shared" si="29"/>
        <v>63</v>
      </c>
      <c r="J190" s="80"/>
      <c r="K190" s="80">
        <f t="shared" si="30"/>
        <v>778.05</v>
      </c>
      <c r="L190" s="8">
        <f t="shared" si="31"/>
        <v>18</v>
      </c>
      <c r="M190" s="33">
        <f t="shared" si="32"/>
        <v>492.3</v>
      </c>
      <c r="N190" s="33">
        <f t="shared" si="33"/>
        <v>1270.35</v>
      </c>
      <c r="O190" s="33">
        <v>4</v>
      </c>
      <c r="P190" s="30"/>
      <c r="Q190" s="8"/>
    </row>
    <row r="191" ht="16.5" customHeight="1" spans="1:17">
      <c r="A191" s="8">
        <v>184</v>
      </c>
      <c r="B191" s="8" t="s">
        <v>194</v>
      </c>
      <c r="C191" s="34" t="s">
        <v>268</v>
      </c>
      <c r="D191" s="33">
        <v>13995045480</v>
      </c>
      <c r="E191" s="78">
        <v>3</v>
      </c>
      <c r="F191" s="30"/>
      <c r="G191" s="8"/>
      <c r="H191" s="8">
        <f t="shared" si="28"/>
        <v>3</v>
      </c>
      <c r="I191" s="36">
        <f t="shared" si="29"/>
        <v>21</v>
      </c>
      <c r="J191" s="80"/>
      <c r="K191" s="80">
        <f t="shared" si="30"/>
        <v>259.35</v>
      </c>
      <c r="L191" s="8">
        <f t="shared" si="31"/>
        <v>6</v>
      </c>
      <c r="M191" s="33">
        <f t="shared" si="32"/>
        <v>164.1</v>
      </c>
      <c r="N191" s="33">
        <f t="shared" si="33"/>
        <v>423.45</v>
      </c>
      <c r="O191" s="33">
        <v>5</v>
      </c>
      <c r="P191" s="30"/>
      <c r="Q191" s="8"/>
    </row>
    <row r="192" ht="16.5" customHeight="1" spans="1:17">
      <c r="A192" s="8">
        <v>185</v>
      </c>
      <c r="B192" s="8" t="s">
        <v>266</v>
      </c>
      <c r="C192" s="34" t="s">
        <v>269</v>
      </c>
      <c r="D192" s="33">
        <v>18295292191</v>
      </c>
      <c r="E192" s="78">
        <v>5</v>
      </c>
      <c r="F192" s="30"/>
      <c r="G192" s="8"/>
      <c r="H192" s="8">
        <f t="shared" si="28"/>
        <v>5</v>
      </c>
      <c r="I192" s="36">
        <f t="shared" si="29"/>
        <v>35</v>
      </c>
      <c r="J192" s="80"/>
      <c r="K192" s="80">
        <f t="shared" si="30"/>
        <v>432.25</v>
      </c>
      <c r="L192" s="8">
        <f t="shared" si="31"/>
        <v>10</v>
      </c>
      <c r="M192" s="33">
        <f t="shared" si="32"/>
        <v>273.5</v>
      </c>
      <c r="N192" s="33">
        <f t="shared" si="33"/>
        <v>705.75</v>
      </c>
      <c r="O192" s="33">
        <v>4</v>
      </c>
      <c r="P192" s="30"/>
      <c r="Q192" s="8"/>
    </row>
    <row r="193" ht="16.5" customHeight="1" spans="1:17">
      <c r="A193" s="8">
        <v>186</v>
      </c>
      <c r="B193" s="8" t="s">
        <v>266</v>
      </c>
      <c r="C193" s="34" t="s">
        <v>270</v>
      </c>
      <c r="D193" s="33">
        <v>15752176954</v>
      </c>
      <c r="E193" s="78">
        <v>6</v>
      </c>
      <c r="F193" s="30"/>
      <c r="G193" s="8"/>
      <c r="H193" s="8">
        <f t="shared" si="28"/>
        <v>6</v>
      </c>
      <c r="I193" s="36">
        <f t="shared" si="29"/>
        <v>42</v>
      </c>
      <c r="J193" s="80"/>
      <c r="K193" s="80">
        <f t="shared" si="30"/>
        <v>518.7</v>
      </c>
      <c r="L193" s="8">
        <f t="shared" si="31"/>
        <v>12</v>
      </c>
      <c r="M193" s="33">
        <f t="shared" si="32"/>
        <v>328.2</v>
      </c>
      <c r="N193" s="33">
        <f t="shared" si="33"/>
        <v>846.9</v>
      </c>
      <c r="O193" s="33">
        <v>5</v>
      </c>
      <c r="P193" s="30"/>
      <c r="Q193" s="8"/>
    </row>
    <row r="194" ht="16.5" customHeight="1" spans="1:17">
      <c r="A194" s="8">
        <v>187</v>
      </c>
      <c r="B194" s="8" t="s">
        <v>266</v>
      </c>
      <c r="C194" s="34" t="s">
        <v>271</v>
      </c>
      <c r="D194" s="33">
        <v>17795425495</v>
      </c>
      <c r="E194" s="78">
        <v>8</v>
      </c>
      <c r="F194" s="30"/>
      <c r="G194" s="8"/>
      <c r="H194" s="8">
        <f t="shared" si="28"/>
        <v>8</v>
      </c>
      <c r="I194" s="36">
        <f t="shared" si="29"/>
        <v>56</v>
      </c>
      <c r="J194" s="80"/>
      <c r="K194" s="80">
        <f t="shared" si="30"/>
        <v>691.6</v>
      </c>
      <c r="L194" s="8">
        <f t="shared" si="31"/>
        <v>16</v>
      </c>
      <c r="M194" s="33">
        <f t="shared" si="32"/>
        <v>437.6</v>
      </c>
      <c r="N194" s="33">
        <f t="shared" si="33"/>
        <v>1129.2</v>
      </c>
      <c r="O194" s="33">
        <v>4</v>
      </c>
      <c r="P194" s="30"/>
      <c r="Q194" s="8"/>
    </row>
    <row r="195" ht="16.5" customHeight="1" spans="1:17">
      <c r="A195" s="8">
        <v>188</v>
      </c>
      <c r="B195" s="8" t="s">
        <v>266</v>
      </c>
      <c r="C195" s="34" t="s">
        <v>272</v>
      </c>
      <c r="D195" s="33">
        <v>15296948576</v>
      </c>
      <c r="E195" s="78">
        <v>3</v>
      </c>
      <c r="F195" s="30"/>
      <c r="G195" s="8"/>
      <c r="H195" s="8">
        <f t="shared" si="28"/>
        <v>3</v>
      </c>
      <c r="I195" s="36">
        <f t="shared" si="29"/>
        <v>21</v>
      </c>
      <c r="J195" s="80"/>
      <c r="K195" s="80">
        <f t="shared" si="30"/>
        <v>259.35</v>
      </c>
      <c r="L195" s="8">
        <f t="shared" si="31"/>
        <v>6</v>
      </c>
      <c r="M195" s="33">
        <f t="shared" si="32"/>
        <v>164.1</v>
      </c>
      <c r="N195" s="33">
        <f t="shared" si="33"/>
        <v>423.45</v>
      </c>
      <c r="O195" s="33">
        <v>4</v>
      </c>
      <c r="P195" s="30"/>
      <c r="Q195" s="8"/>
    </row>
    <row r="196" ht="16.5" customHeight="1" spans="1:17">
      <c r="A196" s="8">
        <v>189</v>
      </c>
      <c r="B196" s="8" t="s">
        <v>266</v>
      </c>
      <c r="C196" s="34" t="s">
        <v>273</v>
      </c>
      <c r="D196" s="33">
        <v>13995341327</v>
      </c>
      <c r="E196" s="78">
        <v>5</v>
      </c>
      <c r="F196" s="30"/>
      <c r="G196" s="8"/>
      <c r="H196" s="8">
        <f t="shared" si="28"/>
        <v>5</v>
      </c>
      <c r="I196" s="36">
        <f t="shared" si="29"/>
        <v>35</v>
      </c>
      <c r="J196" s="80"/>
      <c r="K196" s="80">
        <f t="shared" si="30"/>
        <v>432.25</v>
      </c>
      <c r="L196" s="8">
        <f t="shared" si="31"/>
        <v>10</v>
      </c>
      <c r="M196" s="33">
        <f t="shared" si="32"/>
        <v>273.5</v>
      </c>
      <c r="N196" s="33">
        <f t="shared" si="33"/>
        <v>705.75</v>
      </c>
      <c r="O196" s="33">
        <v>5</v>
      </c>
      <c r="P196" s="30"/>
      <c r="Q196" s="8"/>
    </row>
    <row r="197" ht="16.5" customHeight="1" spans="1:17">
      <c r="A197" s="8">
        <v>190</v>
      </c>
      <c r="B197" s="8" t="s">
        <v>207</v>
      </c>
      <c r="C197" s="34" t="s">
        <v>274</v>
      </c>
      <c r="D197" s="33">
        <v>18009570375</v>
      </c>
      <c r="E197" s="78">
        <v>10</v>
      </c>
      <c r="F197" s="30"/>
      <c r="G197" s="8"/>
      <c r="H197" s="8">
        <f t="shared" si="28"/>
        <v>10</v>
      </c>
      <c r="I197" s="36">
        <f t="shared" si="29"/>
        <v>70</v>
      </c>
      <c r="J197" s="80"/>
      <c r="K197" s="80">
        <f t="shared" si="30"/>
        <v>864.5</v>
      </c>
      <c r="L197" s="8">
        <f t="shared" si="31"/>
        <v>20</v>
      </c>
      <c r="M197" s="33">
        <f t="shared" si="32"/>
        <v>547</v>
      </c>
      <c r="N197" s="33">
        <f t="shared" si="33"/>
        <v>1411.5</v>
      </c>
      <c r="O197" s="33">
        <v>5</v>
      </c>
      <c r="P197" s="30"/>
      <c r="Q197" s="8"/>
    </row>
    <row r="198" ht="16.5" customHeight="1" spans="1:17">
      <c r="A198" s="8">
        <v>191</v>
      </c>
      <c r="B198" s="8" t="s">
        <v>207</v>
      </c>
      <c r="C198" s="34" t="s">
        <v>275</v>
      </c>
      <c r="D198" s="33">
        <v>15595592267</v>
      </c>
      <c r="E198" s="78">
        <v>3</v>
      </c>
      <c r="F198" s="30"/>
      <c r="G198" s="8"/>
      <c r="H198" s="8">
        <f t="shared" si="28"/>
        <v>3</v>
      </c>
      <c r="I198" s="36">
        <f t="shared" si="29"/>
        <v>21</v>
      </c>
      <c r="J198" s="80"/>
      <c r="K198" s="80">
        <f t="shared" si="30"/>
        <v>259.35</v>
      </c>
      <c r="L198" s="8">
        <f t="shared" si="31"/>
        <v>6</v>
      </c>
      <c r="M198" s="33">
        <f t="shared" si="32"/>
        <v>164.1</v>
      </c>
      <c r="N198" s="33">
        <f t="shared" si="33"/>
        <v>423.45</v>
      </c>
      <c r="O198" s="33">
        <v>4</v>
      </c>
      <c r="P198" s="30"/>
      <c r="Q198" s="8"/>
    </row>
    <row r="199" ht="16.5" customHeight="1" spans="1:17">
      <c r="A199" s="8">
        <v>192</v>
      </c>
      <c r="B199" s="8" t="s">
        <v>191</v>
      </c>
      <c r="C199" s="34" t="s">
        <v>276</v>
      </c>
      <c r="D199" s="33">
        <v>17795424230</v>
      </c>
      <c r="E199" s="78">
        <v>5</v>
      </c>
      <c r="F199" s="30"/>
      <c r="G199" s="8"/>
      <c r="H199" s="8">
        <f t="shared" si="28"/>
        <v>5</v>
      </c>
      <c r="I199" s="36">
        <f t="shared" si="29"/>
        <v>35</v>
      </c>
      <c r="J199" s="80"/>
      <c r="K199" s="80">
        <f t="shared" si="30"/>
        <v>432.25</v>
      </c>
      <c r="L199" s="8">
        <f t="shared" si="31"/>
        <v>10</v>
      </c>
      <c r="M199" s="33">
        <f t="shared" si="32"/>
        <v>273.5</v>
      </c>
      <c r="N199" s="33">
        <f t="shared" si="33"/>
        <v>705.75</v>
      </c>
      <c r="O199" s="33">
        <v>6</v>
      </c>
      <c r="P199" s="30"/>
      <c r="Q199" s="8"/>
    </row>
    <row r="200" ht="16.5" customHeight="1" spans="1:17">
      <c r="A200" s="8">
        <v>193</v>
      </c>
      <c r="B200" s="8" t="s">
        <v>191</v>
      </c>
      <c r="C200" s="34" t="s">
        <v>277</v>
      </c>
      <c r="D200" s="33">
        <v>15109545898</v>
      </c>
      <c r="E200" s="78">
        <v>6</v>
      </c>
      <c r="F200" s="30"/>
      <c r="G200" s="8"/>
      <c r="H200" s="8">
        <f t="shared" si="28"/>
        <v>6</v>
      </c>
      <c r="I200" s="36">
        <f t="shared" si="29"/>
        <v>42</v>
      </c>
      <c r="J200" s="80"/>
      <c r="K200" s="80">
        <f t="shared" si="30"/>
        <v>518.7</v>
      </c>
      <c r="L200" s="8">
        <f t="shared" si="31"/>
        <v>12</v>
      </c>
      <c r="M200" s="33">
        <f t="shared" si="32"/>
        <v>328.2</v>
      </c>
      <c r="N200" s="33">
        <f t="shared" si="33"/>
        <v>846.9</v>
      </c>
      <c r="O200" s="33">
        <v>4</v>
      </c>
      <c r="P200" s="30"/>
      <c r="Q200" s="8"/>
    </row>
    <row r="201" ht="16.5" customHeight="1" spans="1:17">
      <c r="A201" s="8">
        <v>194</v>
      </c>
      <c r="B201" s="8" t="s">
        <v>191</v>
      </c>
      <c r="C201" s="34" t="s">
        <v>278</v>
      </c>
      <c r="D201" s="33">
        <v>15109645401</v>
      </c>
      <c r="E201" s="78">
        <v>4</v>
      </c>
      <c r="F201" s="30"/>
      <c r="G201" s="8"/>
      <c r="H201" s="8">
        <f t="shared" si="28"/>
        <v>4</v>
      </c>
      <c r="I201" s="36">
        <f t="shared" si="29"/>
        <v>28</v>
      </c>
      <c r="J201" s="80"/>
      <c r="K201" s="80">
        <f t="shared" si="30"/>
        <v>345.8</v>
      </c>
      <c r="L201" s="8">
        <f t="shared" si="31"/>
        <v>8</v>
      </c>
      <c r="M201" s="33">
        <f t="shared" si="32"/>
        <v>218.8</v>
      </c>
      <c r="N201" s="33">
        <f t="shared" si="33"/>
        <v>564.6</v>
      </c>
      <c r="O201" s="33">
        <v>5</v>
      </c>
      <c r="P201" s="30"/>
      <c r="Q201" s="8"/>
    </row>
    <row r="202" ht="16.5" customHeight="1" spans="1:17">
      <c r="A202" s="8">
        <v>195</v>
      </c>
      <c r="B202" s="8" t="s">
        <v>191</v>
      </c>
      <c r="C202" s="34" t="s">
        <v>279</v>
      </c>
      <c r="D202" s="33">
        <v>13649575415</v>
      </c>
      <c r="E202" s="78">
        <v>5</v>
      </c>
      <c r="F202" s="30"/>
      <c r="G202" s="8"/>
      <c r="H202" s="8">
        <f t="shared" si="28"/>
        <v>5</v>
      </c>
      <c r="I202" s="36">
        <f t="shared" si="29"/>
        <v>35</v>
      </c>
      <c r="J202" s="80"/>
      <c r="K202" s="80">
        <f t="shared" si="30"/>
        <v>432.25</v>
      </c>
      <c r="L202" s="8">
        <f t="shared" si="31"/>
        <v>10</v>
      </c>
      <c r="M202" s="33">
        <f t="shared" si="32"/>
        <v>273.5</v>
      </c>
      <c r="N202" s="33">
        <f t="shared" si="33"/>
        <v>705.75</v>
      </c>
      <c r="O202" s="33">
        <v>6</v>
      </c>
      <c r="P202" s="30"/>
      <c r="Q202" s="8"/>
    </row>
    <row r="203" ht="16.5" customHeight="1" spans="1:17">
      <c r="A203" s="8">
        <v>196</v>
      </c>
      <c r="B203" s="8" t="s">
        <v>191</v>
      </c>
      <c r="C203" s="34" t="s">
        <v>280</v>
      </c>
      <c r="D203" s="33">
        <v>14795312070</v>
      </c>
      <c r="E203" s="78">
        <v>3</v>
      </c>
      <c r="F203" s="30"/>
      <c r="G203" s="8"/>
      <c r="H203" s="8">
        <f t="shared" si="28"/>
        <v>3</v>
      </c>
      <c r="I203" s="36">
        <f t="shared" si="29"/>
        <v>21</v>
      </c>
      <c r="J203" s="80"/>
      <c r="K203" s="80">
        <f t="shared" si="30"/>
        <v>259.35</v>
      </c>
      <c r="L203" s="8">
        <f t="shared" si="31"/>
        <v>6</v>
      </c>
      <c r="M203" s="33">
        <f t="shared" si="32"/>
        <v>164.1</v>
      </c>
      <c r="N203" s="33">
        <f t="shared" si="33"/>
        <v>423.45</v>
      </c>
      <c r="O203" s="33">
        <v>5</v>
      </c>
      <c r="P203" s="30"/>
      <c r="Q203" s="8"/>
    </row>
    <row r="204" s="3" customFormat="1" ht="16.5" customHeight="1" spans="1:17">
      <c r="A204" s="8">
        <v>197</v>
      </c>
      <c r="B204" s="33" t="s">
        <v>191</v>
      </c>
      <c r="C204" s="34" t="s">
        <v>281</v>
      </c>
      <c r="D204" s="33">
        <v>15109545533</v>
      </c>
      <c r="E204" s="82">
        <v>5</v>
      </c>
      <c r="F204" s="35"/>
      <c r="G204" s="33"/>
      <c r="H204" s="33">
        <f t="shared" si="28"/>
        <v>5</v>
      </c>
      <c r="I204" s="37">
        <f t="shared" si="29"/>
        <v>35</v>
      </c>
      <c r="J204" s="83"/>
      <c r="K204" s="83">
        <f t="shared" si="30"/>
        <v>432.25</v>
      </c>
      <c r="L204" s="33">
        <f t="shared" si="31"/>
        <v>10</v>
      </c>
      <c r="M204" s="33">
        <f t="shared" si="32"/>
        <v>273.5</v>
      </c>
      <c r="N204" s="33">
        <f t="shared" si="33"/>
        <v>705.75</v>
      </c>
      <c r="O204" s="33">
        <v>5</v>
      </c>
      <c r="P204" s="35"/>
      <c r="Q204" s="8"/>
    </row>
    <row r="205" ht="16.5" customHeight="1" spans="1:17">
      <c r="A205" s="8">
        <v>198</v>
      </c>
      <c r="B205" s="8" t="s">
        <v>191</v>
      </c>
      <c r="C205" s="34" t="s">
        <v>282</v>
      </c>
      <c r="D205" s="33">
        <v>18195400689</v>
      </c>
      <c r="E205" s="78">
        <v>4</v>
      </c>
      <c r="F205" s="30"/>
      <c r="G205" s="8"/>
      <c r="H205" s="8">
        <f t="shared" si="28"/>
        <v>4</v>
      </c>
      <c r="I205" s="36">
        <f t="shared" si="29"/>
        <v>28</v>
      </c>
      <c r="J205" s="80"/>
      <c r="K205" s="80">
        <f t="shared" si="30"/>
        <v>345.8</v>
      </c>
      <c r="L205" s="8">
        <f t="shared" si="31"/>
        <v>8</v>
      </c>
      <c r="M205" s="33">
        <f t="shared" si="32"/>
        <v>218.8</v>
      </c>
      <c r="N205" s="33">
        <f t="shared" si="33"/>
        <v>564.6</v>
      </c>
      <c r="O205" s="33">
        <v>4</v>
      </c>
      <c r="P205" s="30"/>
      <c r="Q205" s="8"/>
    </row>
    <row r="206" ht="16.5" customHeight="1" spans="1:17">
      <c r="A206" s="8">
        <v>199</v>
      </c>
      <c r="B206" s="8" t="s">
        <v>207</v>
      </c>
      <c r="C206" s="34" t="s">
        <v>283</v>
      </c>
      <c r="D206" s="33">
        <v>13995345268</v>
      </c>
      <c r="E206" s="78">
        <v>5</v>
      </c>
      <c r="F206" s="30"/>
      <c r="G206" s="8"/>
      <c r="H206" s="8">
        <f t="shared" si="28"/>
        <v>5</v>
      </c>
      <c r="I206" s="36">
        <f t="shared" si="29"/>
        <v>35</v>
      </c>
      <c r="J206" s="80"/>
      <c r="K206" s="80">
        <f t="shared" si="30"/>
        <v>432.25</v>
      </c>
      <c r="L206" s="8">
        <f t="shared" si="31"/>
        <v>10</v>
      </c>
      <c r="M206" s="33">
        <f t="shared" si="32"/>
        <v>273.5</v>
      </c>
      <c r="N206" s="33">
        <f t="shared" si="33"/>
        <v>705.75</v>
      </c>
      <c r="O206" s="33">
        <v>4</v>
      </c>
      <c r="P206" s="30"/>
      <c r="Q206" s="8"/>
    </row>
    <row r="207" ht="16.5" customHeight="1" spans="1:17">
      <c r="A207" s="8">
        <v>200</v>
      </c>
      <c r="B207" s="8" t="s">
        <v>191</v>
      </c>
      <c r="C207" s="34" t="s">
        <v>284</v>
      </c>
      <c r="D207" s="33">
        <v>18295445704</v>
      </c>
      <c r="E207" s="78">
        <v>7</v>
      </c>
      <c r="F207" s="30"/>
      <c r="G207" s="8"/>
      <c r="H207" s="8">
        <f t="shared" si="28"/>
        <v>7</v>
      </c>
      <c r="I207" s="36">
        <f t="shared" si="29"/>
        <v>49</v>
      </c>
      <c r="J207" s="80"/>
      <c r="K207" s="80">
        <f t="shared" si="30"/>
        <v>605.15</v>
      </c>
      <c r="L207" s="8">
        <f t="shared" si="31"/>
        <v>14</v>
      </c>
      <c r="M207" s="33">
        <f t="shared" si="32"/>
        <v>382.9</v>
      </c>
      <c r="N207" s="33">
        <f t="shared" si="33"/>
        <v>988.05</v>
      </c>
      <c r="O207" s="33">
        <v>5</v>
      </c>
      <c r="P207" s="30"/>
      <c r="Q207" s="8"/>
    </row>
    <row r="208" ht="16.5" customHeight="1" spans="1:17">
      <c r="A208" s="8">
        <v>201</v>
      </c>
      <c r="B208" s="8" t="s">
        <v>191</v>
      </c>
      <c r="C208" s="34" t="s">
        <v>285</v>
      </c>
      <c r="D208" s="33">
        <v>17795449478</v>
      </c>
      <c r="E208" s="78">
        <v>2</v>
      </c>
      <c r="F208" s="30"/>
      <c r="G208" s="8"/>
      <c r="H208" s="8">
        <f t="shared" si="28"/>
        <v>2</v>
      </c>
      <c r="I208" s="36">
        <f t="shared" si="29"/>
        <v>14</v>
      </c>
      <c r="J208" s="80"/>
      <c r="K208" s="80">
        <f t="shared" si="30"/>
        <v>172.9</v>
      </c>
      <c r="L208" s="8">
        <f t="shared" si="31"/>
        <v>4</v>
      </c>
      <c r="M208" s="33">
        <f t="shared" si="32"/>
        <v>109.4</v>
      </c>
      <c r="N208" s="33">
        <f t="shared" si="33"/>
        <v>282.3</v>
      </c>
      <c r="O208" s="33">
        <v>6</v>
      </c>
      <c r="P208" s="30"/>
      <c r="Q208" s="8"/>
    </row>
    <row r="209" ht="16.5" customHeight="1" spans="1:17">
      <c r="A209" s="8">
        <v>202</v>
      </c>
      <c r="B209" s="8" t="s">
        <v>207</v>
      </c>
      <c r="C209" s="34" t="s">
        <v>286</v>
      </c>
      <c r="D209" s="33">
        <v>15202671753</v>
      </c>
      <c r="E209" s="78">
        <v>5</v>
      </c>
      <c r="F209" s="30"/>
      <c r="G209" s="8"/>
      <c r="H209" s="8">
        <f t="shared" si="28"/>
        <v>5</v>
      </c>
      <c r="I209" s="36">
        <f t="shared" si="29"/>
        <v>35</v>
      </c>
      <c r="J209" s="80"/>
      <c r="K209" s="80">
        <f t="shared" si="30"/>
        <v>432.25</v>
      </c>
      <c r="L209" s="8">
        <f t="shared" si="31"/>
        <v>10</v>
      </c>
      <c r="M209" s="33">
        <f t="shared" si="32"/>
        <v>273.5</v>
      </c>
      <c r="N209" s="33">
        <f t="shared" si="33"/>
        <v>705.75</v>
      </c>
      <c r="O209" s="33">
        <v>5</v>
      </c>
      <c r="P209" s="30"/>
      <c r="Q209" s="8"/>
    </row>
    <row r="210" ht="16.5" customHeight="1" spans="1:17">
      <c r="A210" s="8">
        <v>203</v>
      </c>
      <c r="B210" s="8" t="s">
        <v>207</v>
      </c>
      <c r="C210" s="34" t="s">
        <v>287</v>
      </c>
      <c r="D210" s="33">
        <v>14795045268</v>
      </c>
      <c r="E210" s="78">
        <v>4</v>
      </c>
      <c r="F210" s="30"/>
      <c r="G210" s="8"/>
      <c r="H210" s="8">
        <f t="shared" si="28"/>
        <v>4</v>
      </c>
      <c r="I210" s="36">
        <f t="shared" si="29"/>
        <v>28</v>
      </c>
      <c r="J210" s="80"/>
      <c r="K210" s="80">
        <f t="shared" si="30"/>
        <v>345.8</v>
      </c>
      <c r="L210" s="8">
        <f t="shared" si="31"/>
        <v>8</v>
      </c>
      <c r="M210" s="33">
        <f t="shared" si="32"/>
        <v>218.8</v>
      </c>
      <c r="N210" s="33">
        <f t="shared" si="33"/>
        <v>564.6</v>
      </c>
      <c r="O210" s="33">
        <v>5</v>
      </c>
      <c r="P210" s="30"/>
      <c r="Q210" s="8"/>
    </row>
    <row r="211" ht="16.5" customHeight="1" spans="1:17">
      <c r="A211" s="8">
        <v>204</v>
      </c>
      <c r="B211" s="8" t="s">
        <v>207</v>
      </c>
      <c r="C211" s="34" t="s">
        <v>288</v>
      </c>
      <c r="D211" s="33">
        <v>18408440507</v>
      </c>
      <c r="E211" s="78">
        <v>3</v>
      </c>
      <c r="F211" s="30"/>
      <c r="G211" s="8"/>
      <c r="H211" s="8">
        <f t="shared" si="28"/>
        <v>3</v>
      </c>
      <c r="I211" s="36">
        <f t="shared" si="29"/>
        <v>21</v>
      </c>
      <c r="J211" s="80"/>
      <c r="K211" s="80">
        <f t="shared" si="30"/>
        <v>259.35</v>
      </c>
      <c r="L211" s="8">
        <f t="shared" si="31"/>
        <v>6</v>
      </c>
      <c r="M211" s="33">
        <f t="shared" si="32"/>
        <v>164.1</v>
      </c>
      <c r="N211" s="33">
        <f t="shared" si="33"/>
        <v>423.45</v>
      </c>
      <c r="O211" s="33">
        <v>5</v>
      </c>
      <c r="P211" s="30"/>
      <c r="Q211" s="8"/>
    </row>
    <row r="212" ht="16.5" customHeight="1" spans="1:17">
      <c r="A212" s="8">
        <v>205</v>
      </c>
      <c r="B212" s="8" t="s">
        <v>207</v>
      </c>
      <c r="C212" s="34" t="s">
        <v>289</v>
      </c>
      <c r="D212" s="33">
        <v>18095420954</v>
      </c>
      <c r="E212" s="78">
        <v>5</v>
      </c>
      <c r="F212" s="30"/>
      <c r="G212" s="8"/>
      <c r="H212" s="8">
        <f t="shared" si="28"/>
        <v>5</v>
      </c>
      <c r="I212" s="36">
        <f t="shared" si="29"/>
        <v>35</v>
      </c>
      <c r="J212" s="80"/>
      <c r="K212" s="80">
        <f t="shared" si="30"/>
        <v>432.25</v>
      </c>
      <c r="L212" s="8">
        <f t="shared" si="31"/>
        <v>10</v>
      </c>
      <c r="M212" s="33">
        <f t="shared" si="32"/>
        <v>273.5</v>
      </c>
      <c r="N212" s="33">
        <f t="shared" si="33"/>
        <v>705.75</v>
      </c>
      <c r="O212" s="33">
        <v>5</v>
      </c>
      <c r="P212" s="30"/>
      <c r="Q212" s="8"/>
    </row>
    <row r="213" ht="16.5" customHeight="1" spans="1:17">
      <c r="A213" s="8">
        <v>206</v>
      </c>
      <c r="B213" s="8" t="s">
        <v>207</v>
      </c>
      <c r="C213" s="34" t="s">
        <v>290</v>
      </c>
      <c r="D213" s="33">
        <v>18909543455</v>
      </c>
      <c r="E213" s="78">
        <v>5</v>
      </c>
      <c r="F213" s="30"/>
      <c r="G213" s="8"/>
      <c r="H213" s="8">
        <f t="shared" si="28"/>
        <v>5</v>
      </c>
      <c r="I213" s="36">
        <f t="shared" si="29"/>
        <v>35</v>
      </c>
      <c r="J213" s="80"/>
      <c r="K213" s="80">
        <f t="shared" si="30"/>
        <v>432.25</v>
      </c>
      <c r="L213" s="8">
        <f t="shared" si="31"/>
        <v>10</v>
      </c>
      <c r="M213" s="33">
        <f t="shared" si="32"/>
        <v>273.5</v>
      </c>
      <c r="N213" s="33">
        <f t="shared" si="33"/>
        <v>705.75</v>
      </c>
      <c r="O213" s="33">
        <v>4</v>
      </c>
      <c r="P213" s="30"/>
      <c r="Q213" s="8"/>
    </row>
    <row r="214" ht="16.5" customHeight="1" spans="1:17">
      <c r="A214" s="8">
        <v>207</v>
      </c>
      <c r="B214" s="8" t="s">
        <v>266</v>
      </c>
      <c r="C214" s="34" t="s">
        <v>291</v>
      </c>
      <c r="D214" s="33">
        <v>13295445253</v>
      </c>
      <c r="E214" s="78">
        <v>6</v>
      </c>
      <c r="F214" s="30"/>
      <c r="G214" s="8"/>
      <c r="H214" s="8">
        <f t="shared" si="28"/>
        <v>6</v>
      </c>
      <c r="I214" s="36">
        <f t="shared" si="29"/>
        <v>42</v>
      </c>
      <c r="J214" s="80"/>
      <c r="K214" s="80">
        <f t="shared" si="30"/>
        <v>518.7</v>
      </c>
      <c r="L214" s="8">
        <f t="shared" si="31"/>
        <v>12</v>
      </c>
      <c r="M214" s="33">
        <f t="shared" si="32"/>
        <v>328.2</v>
      </c>
      <c r="N214" s="33">
        <f t="shared" si="33"/>
        <v>846.9</v>
      </c>
      <c r="O214" s="33">
        <v>4</v>
      </c>
      <c r="P214" s="30"/>
      <c r="Q214" s="8"/>
    </row>
    <row r="215" ht="16.5" customHeight="1" spans="1:17">
      <c r="A215" s="8">
        <v>208</v>
      </c>
      <c r="B215" s="8" t="s">
        <v>207</v>
      </c>
      <c r="C215" s="34" t="s">
        <v>292</v>
      </c>
      <c r="D215" s="33">
        <v>18152552045</v>
      </c>
      <c r="E215" s="78">
        <v>8</v>
      </c>
      <c r="F215" s="30"/>
      <c r="G215" s="8"/>
      <c r="H215" s="8">
        <f t="shared" si="28"/>
        <v>8</v>
      </c>
      <c r="I215" s="36">
        <f t="shared" si="29"/>
        <v>56</v>
      </c>
      <c r="J215" s="80"/>
      <c r="K215" s="80">
        <f t="shared" si="30"/>
        <v>691.6</v>
      </c>
      <c r="L215" s="8">
        <f t="shared" si="31"/>
        <v>16</v>
      </c>
      <c r="M215" s="33">
        <f t="shared" si="32"/>
        <v>437.6</v>
      </c>
      <c r="N215" s="33">
        <f t="shared" si="33"/>
        <v>1129.2</v>
      </c>
      <c r="O215" s="33">
        <v>4</v>
      </c>
      <c r="P215" s="30"/>
      <c r="Q215" s="8"/>
    </row>
    <row r="216" ht="16.5" customHeight="1" spans="1:17">
      <c r="A216" s="8">
        <v>209</v>
      </c>
      <c r="B216" s="8" t="s">
        <v>191</v>
      </c>
      <c r="C216" s="34" t="s">
        <v>293</v>
      </c>
      <c r="D216" s="33">
        <v>15379549094</v>
      </c>
      <c r="E216" s="78">
        <v>9</v>
      </c>
      <c r="F216" s="30"/>
      <c r="G216" s="8"/>
      <c r="H216" s="8">
        <f t="shared" si="28"/>
        <v>9</v>
      </c>
      <c r="I216" s="36">
        <f t="shared" si="29"/>
        <v>63</v>
      </c>
      <c r="J216" s="80"/>
      <c r="K216" s="80">
        <f t="shared" si="30"/>
        <v>778.05</v>
      </c>
      <c r="L216" s="8">
        <f t="shared" si="31"/>
        <v>18</v>
      </c>
      <c r="M216" s="33">
        <f t="shared" si="32"/>
        <v>492.3</v>
      </c>
      <c r="N216" s="33">
        <f t="shared" si="33"/>
        <v>1270.35</v>
      </c>
      <c r="O216" s="33">
        <v>5</v>
      </c>
      <c r="P216" s="30"/>
      <c r="Q216" s="8"/>
    </row>
    <row r="217" ht="16.5" customHeight="1" spans="1:17">
      <c r="A217" s="8">
        <v>210</v>
      </c>
      <c r="B217" s="8" t="s">
        <v>207</v>
      </c>
      <c r="C217" s="34" t="s">
        <v>294</v>
      </c>
      <c r="D217" s="33">
        <v>18895043278</v>
      </c>
      <c r="E217" s="78">
        <v>7</v>
      </c>
      <c r="F217" s="30"/>
      <c r="G217" s="8"/>
      <c r="H217" s="8">
        <f t="shared" si="28"/>
        <v>7</v>
      </c>
      <c r="I217" s="36">
        <f t="shared" si="29"/>
        <v>49</v>
      </c>
      <c r="J217" s="80"/>
      <c r="K217" s="80">
        <f t="shared" si="30"/>
        <v>605.15</v>
      </c>
      <c r="L217" s="8">
        <f t="shared" si="31"/>
        <v>14</v>
      </c>
      <c r="M217" s="33">
        <f t="shared" si="32"/>
        <v>382.9</v>
      </c>
      <c r="N217" s="33">
        <f t="shared" si="33"/>
        <v>988.05</v>
      </c>
      <c r="O217" s="33">
        <v>5</v>
      </c>
      <c r="P217" s="30"/>
      <c r="Q217" s="8"/>
    </row>
    <row r="218" ht="16.5" customHeight="1" spans="1:17">
      <c r="A218" s="8">
        <v>211</v>
      </c>
      <c r="B218" s="8" t="s">
        <v>214</v>
      </c>
      <c r="C218" s="34" t="s">
        <v>295</v>
      </c>
      <c r="D218" s="33">
        <v>18095465451</v>
      </c>
      <c r="E218" s="78">
        <v>10</v>
      </c>
      <c r="F218" s="30"/>
      <c r="G218" s="8"/>
      <c r="H218" s="8">
        <f t="shared" si="28"/>
        <v>10</v>
      </c>
      <c r="I218" s="36">
        <f t="shared" si="29"/>
        <v>70</v>
      </c>
      <c r="J218" s="80"/>
      <c r="K218" s="80">
        <f t="shared" si="30"/>
        <v>864.5</v>
      </c>
      <c r="L218" s="8">
        <f t="shared" si="31"/>
        <v>20</v>
      </c>
      <c r="M218" s="33">
        <f t="shared" si="32"/>
        <v>547</v>
      </c>
      <c r="N218" s="33">
        <f t="shared" si="33"/>
        <v>1411.5</v>
      </c>
      <c r="O218" s="33">
        <v>6</v>
      </c>
      <c r="P218" s="30"/>
      <c r="Q218" s="8"/>
    </row>
    <row r="219" ht="16.5" customHeight="1" spans="1:17">
      <c r="A219" s="8">
        <v>212</v>
      </c>
      <c r="B219" s="8" t="s">
        <v>196</v>
      </c>
      <c r="C219" s="34" t="s">
        <v>296</v>
      </c>
      <c r="D219" s="33">
        <v>18195246838</v>
      </c>
      <c r="E219" s="78">
        <v>2</v>
      </c>
      <c r="F219" s="30"/>
      <c r="G219" s="8"/>
      <c r="H219" s="8">
        <f t="shared" si="28"/>
        <v>2</v>
      </c>
      <c r="I219" s="36">
        <f t="shared" si="29"/>
        <v>14</v>
      </c>
      <c r="J219" s="80"/>
      <c r="K219" s="80">
        <f t="shared" si="30"/>
        <v>172.9</v>
      </c>
      <c r="L219" s="8">
        <f t="shared" si="31"/>
        <v>4</v>
      </c>
      <c r="M219" s="33">
        <f t="shared" si="32"/>
        <v>109.4</v>
      </c>
      <c r="N219" s="33">
        <f t="shared" si="33"/>
        <v>282.3</v>
      </c>
      <c r="O219" s="33">
        <v>4</v>
      </c>
      <c r="P219" s="30"/>
      <c r="Q219" s="8"/>
    </row>
    <row r="220" ht="16.5" customHeight="1" spans="1:17">
      <c r="A220" s="8">
        <v>213</v>
      </c>
      <c r="B220" s="8" t="s">
        <v>207</v>
      </c>
      <c r="C220" s="34" t="s">
        <v>297</v>
      </c>
      <c r="D220" s="33">
        <v>13995243805</v>
      </c>
      <c r="E220" s="78">
        <v>5</v>
      </c>
      <c r="F220" s="30"/>
      <c r="G220" s="8"/>
      <c r="H220" s="8">
        <f t="shared" si="28"/>
        <v>5</v>
      </c>
      <c r="I220" s="36">
        <f t="shared" si="29"/>
        <v>35</v>
      </c>
      <c r="J220" s="80"/>
      <c r="K220" s="80">
        <f t="shared" si="30"/>
        <v>432.25</v>
      </c>
      <c r="L220" s="8">
        <f t="shared" si="31"/>
        <v>10</v>
      </c>
      <c r="M220" s="33">
        <f t="shared" si="32"/>
        <v>273.5</v>
      </c>
      <c r="N220" s="33">
        <f t="shared" si="33"/>
        <v>705.75</v>
      </c>
      <c r="O220" s="33">
        <v>4</v>
      </c>
      <c r="P220" s="30"/>
      <c r="Q220" s="8"/>
    </row>
    <row r="221" ht="16.5" customHeight="1" spans="1:17">
      <c r="A221" s="8">
        <v>214</v>
      </c>
      <c r="B221" s="8" t="s">
        <v>214</v>
      </c>
      <c r="C221" s="34" t="s">
        <v>298</v>
      </c>
      <c r="D221" s="33">
        <v>18195415238</v>
      </c>
      <c r="E221" s="78">
        <v>4</v>
      </c>
      <c r="F221" s="30"/>
      <c r="G221" s="8"/>
      <c r="H221" s="8">
        <f t="shared" si="28"/>
        <v>4</v>
      </c>
      <c r="I221" s="36">
        <f t="shared" si="29"/>
        <v>28</v>
      </c>
      <c r="J221" s="80"/>
      <c r="K221" s="80">
        <f t="shared" si="30"/>
        <v>345.8</v>
      </c>
      <c r="L221" s="8">
        <f t="shared" si="31"/>
        <v>8</v>
      </c>
      <c r="M221" s="33">
        <f t="shared" si="32"/>
        <v>218.8</v>
      </c>
      <c r="N221" s="33">
        <f t="shared" si="33"/>
        <v>564.6</v>
      </c>
      <c r="O221" s="33">
        <v>4</v>
      </c>
      <c r="P221" s="30"/>
      <c r="Q221" s="8"/>
    </row>
    <row r="222" s="3" customFormat="1" ht="16.5" customHeight="1" spans="1:17">
      <c r="A222" s="8">
        <v>215</v>
      </c>
      <c r="B222" s="33" t="s">
        <v>266</v>
      </c>
      <c r="C222" s="34" t="s">
        <v>299</v>
      </c>
      <c r="D222" s="33">
        <v>14709665307</v>
      </c>
      <c r="E222" s="82">
        <v>1</v>
      </c>
      <c r="F222" s="35"/>
      <c r="G222" s="33"/>
      <c r="H222" s="33">
        <f t="shared" si="28"/>
        <v>1</v>
      </c>
      <c r="I222" s="37">
        <f t="shared" si="29"/>
        <v>7</v>
      </c>
      <c r="J222" s="83"/>
      <c r="K222" s="83">
        <f t="shared" si="30"/>
        <v>86.45</v>
      </c>
      <c r="L222" s="33">
        <f t="shared" si="31"/>
        <v>2</v>
      </c>
      <c r="M222" s="33">
        <f t="shared" si="32"/>
        <v>54.7</v>
      </c>
      <c r="N222" s="33">
        <f t="shared" si="33"/>
        <v>141.15</v>
      </c>
      <c r="O222" s="33">
        <v>5</v>
      </c>
      <c r="P222" s="35"/>
      <c r="Q222" s="8"/>
    </row>
    <row r="223" s="3" customFormat="1" ht="16.5" customHeight="1" spans="1:17">
      <c r="A223" s="8">
        <v>216</v>
      </c>
      <c r="B223" s="33" t="s">
        <v>266</v>
      </c>
      <c r="C223" s="84" t="s">
        <v>300</v>
      </c>
      <c r="D223" s="33">
        <v>15709660289</v>
      </c>
      <c r="E223" s="82">
        <v>5</v>
      </c>
      <c r="F223" s="35"/>
      <c r="G223" s="33"/>
      <c r="H223" s="33">
        <f t="shared" si="28"/>
        <v>5</v>
      </c>
      <c r="I223" s="37">
        <f t="shared" si="29"/>
        <v>35</v>
      </c>
      <c r="J223" s="83"/>
      <c r="K223" s="83">
        <f t="shared" si="30"/>
        <v>432.25</v>
      </c>
      <c r="L223" s="33">
        <f t="shared" si="31"/>
        <v>10</v>
      </c>
      <c r="M223" s="33">
        <f t="shared" si="32"/>
        <v>273.5</v>
      </c>
      <c r="N223" s="33">
        <f t="shared" si="33"/>
        <v>705.75</v>
      </c>
      <c r="O223" s="33">
        <v>5</v>
      </c>
      <c r="P223" s="35"/>
      <c r="Q223" s="8"/>
    </row>
    <row r="224" ht="16.5" customHeight="1" spans="1:17">
      <c r="A224" s="8">
        <v>217</v>
      </c>
      <c r="B224" s="8" t="s">
        <v>207</v>
      </c>
      <c r="C224" s="34" t="s">
        <v>301</v>
      </c>
      <c r="D224" s="33">
        <v>17395409912</v>
      </c>
      <c r="E224" s="78">
        <v>4</v>
      </c>
      <c r="F224" s="30"/>
      <c r="G224" s="8"/>
      <c r="H224" s="8">
        <f t="shared" si="28"/>
        <v>4</v>
      </c>
      <c r="I224" s="36">
        <f t="shared" si="29"/>
        <v>28</v>
      </c>
      <c r="J224" s="80"/>
      <c r="K224" s="80">
        <f t="shared" si="30"/>
        <v>345.8</v>
      </c>
      <c r="L224" s="8">
        <f t="shared" si="31"/>
        <v>8</v>
      </c>
      <c r="M224" s="33">
        <f t="shared" si="32"/>
        <v>218.8</v>
      </c>
      <c r="N224" s="33">
        <f t="shared" si="33"/>
        <v>564.6</v>
      </c>
      <c r="O224" s="33">
        <v>5</v>
      </c>
      <c r="P224" s="30"/>
      <c r="Q224" s="8"/>
    </row>
    <row r="225" ht="16.5" customHeight="1" spans="1:17">
      <c r="A225" s="8">
        <v>218</v>
      </c>
      <c r="B225" s="8" t="s">
        <v>207</v>
      </c>
      <c r="C225" s="34" t="s">
        <v>302</v>
      </c>
      <c r="D225" s="33">
        <v>14725801402</v>
      </c>
      <c r="E225" s="78">
        <v>2</v>
      </c>
      <c r="F225" s="30"/>
      <c r="G225" s="8"/>
      <c r="H225" s="8">
        <f t="shared" si="28"/>
        <v>2</v>
      </c>
      <c r="I225" s="36">
        <f t="shared" si="29"/>
        <v>14</v>
      </c>
      <c r="J225" s="80"/>
      <c r="K225" s="80">
        <f t="shared" si="30"/>
        <v>172.9</v>
      </c>
      <c r="L225" s="8">
        <f t="shared" si="31"/>
        <v>4</v>
      </c>
      <c r="M225" s="33">
        <f t="shared" si="32"/>
        <v>109.4</v>
      </c>
      <c r="N225" s="33">
        <f t="shared" si="33"/>
        <v>282.3</v>
      </c>
      <c r="O225" s="33">
        <v>5</v>
      </c>
      <c r="P225" s="30"/>
      <c r="Q225" s="8"/>
    </row>
    <row r="226" ht="16.5" customHeight="1" spans="1:17">
      <c r="A226" s="8">
        <v>219</v>
      </c>
      <c r="B226" s="8" t="s">
        <v>266</v>
      </c>
      <c r="C226" s="34" t="s">
        <v>303</v>
      </c>
      <c r="D226" s="33">
        <v>15556264626</v>
      </c>
      <c r="E226" s="78">
        <v>4</v>
      </c>
      <c r="F226" s="30"/>
      <c r="G226" s="8"/>
      <c r="H226" s="8">
        <f t="shared" si="28"/>
        <v>4</v>
      </c>
      <c r="I226" s="36">
        <f t="shared" si="29"/>
        <v>28</v>
      </c>
      <c r="J226" s="80"/>
      <c r="K226" s="80">
        <f t="shared" si="30"/>
        <v>345.8</v>
      </c>
      <c r="L226" s="8">
        <f t="shared" si="31"/>
        <v>8</v>
      </c>
      <c r="M226" s="33">
        <f t="shared" si="32"/>
        <v>218.8</v>
      </c>
      <c r="N226" s="33">
        <f t="shared" si="33"/>
        <v>564.6</v>
      </c>
      <c r="O226" s="33">
        <v>4</v>
      </c>
      <c r="P226" s="30"/>
      <c r="Q226" s="8"/>
    </row>
    <row r="227" ht="16.5" customHeight="1" spans="1:17">
      <c r="A227" s="8">
        <v>220</v>
      </c>
      <c r="B227" s="8" t="s">
        <v>266</v>
      </c>
      <c r="C227" s="34" t="s">
        <v>304</v>
      </c>
      <c r="D227" s="33">
        <v>17307595296</v>
      </c>
      <c r="E227" s="78">
        <v>5</v>
      </c>
      <c r="F227" s="30"/>
      <c r="G227" s="8"/>
      <c r="H227" s="8">
        <f t="shared" si="28"/>
        <v>5</v>
      </c>
      <c r="I227" s="36">
        <f t="shared" si="29"/>
        <v>35</v>
      </c>
      <c r="J227" s="80"/>
      <c r="K227" s="80">
        <f t="shared" si="30"/>
        <v>432.25</v>
      </c>
      <c r="L227" s="8">
        <f t="shared" si="31"/>
        <v>10</v>
      </c>
      <c r="M227" s="33">
        <f t="shared" si="32"/>
        <v>273.5</v>
      </c>
      <c r="N227" s="33">
        <f t="shared" si="33"/>
        <v>705.75</v>
      </c>
      <c r="O227" s="33">
        <v>5</v>
      </c>
      <c r="P227" s="30"/>
      <c r="Q227" s="8"/>
    </row>
    <row r="228" ht="16.5" customHeight="1" spans="1:17">
      <c r="A228" s="8">
        <v>221</v>
      </c>
      <c r="B228" s="8" t="s">
        <v>266</v>
      </c>
      <c r="C228" s="34" t="s">
        <v>253</v>
      </c>
      <c r="D228" s="33">
        <v>18195187537</v>
      </c>
      <c r="E228" s="78">
        <v>10</v>
      </c>
      <c r="F228" s="30"/>
      <c r="G228" s="8"/>
      <c r="H228" s="8">
        <f t="shared" si="28"/>
        <v>10</v>
      </c>
      <c r="I228" s="36">
        <f t="shared" si="29"/>
        <v>70</v>
      </c>
      <c r="J228" s="80"/>
      <c r="K228" s="80">
        <f t="shared" si="30"/>
        <v>864.5</v>
      </c>
      <c r="L228" s="8">
        <f t="shared" si="31"/>
        <v>20</v>
      </c>
      <c r="M228" s="33">
        <f t="shared" si="32"/>
        <v>547</v>
      </c>
      <c r="N228" s="33">
        <f t="shared" si="33"/>
        <v>1411.5</v>
      </c>
      <c r="O228" s="33">
        <v>5</v>
      </c>
      <c r="P228" s="30"/>
      <c r="Q228" s="8"/>
    </row>
    <row r="229" ht="16.5" customHeight="1" spans="1:17">
      <c r="A229" s="8">
        <v>222</v>
      </c>
      <c r="B229" s="8" t="s">
        <v>266</v>
      </c>
      <c r="C229" s="34" t="s">
        <v>305</v>
      </c>
      <c r="D229" s="33">
        <v>18995448134</v>
      </c>
      <c r="E229" s="78">
        <v>9</v>
      </c>
      <c r="F229" s="30"/>
      <c r="G229" s="8"/>
      <c r="H229" s="8">
        <f t="shared" si="28"/>
        <v>9</v>
      </c>
      <c r="I229" s="36">
        <f t="shared" si="29"/>
        <v>63</v>
      </c>
      <c r="J229" s="80"/>
      <c r="K229" s="80">
        <f t="shared" si="30"/>
        <v>778.05</v>
      </c>
      <c r="L229" s="8">
        <f t="shared" si="31"/>
        <v>18</v>
      </c>
      <c r="M229" s="33">
        <f t="shared" si="32"/>
        <v>492.3</v>
      </c>
      <c r="N229" s="33">
        <f t="shared" si="33"/>
        <v>1270.35</v>
      </c>
      <c r="O229" s="33">
        <v>6</v>
      </c>
      <c r="P229" s="30"/>
      <c r="Q229" s="8"/>
    </row>
    <row r="230" ht="16.5" customHeight="1" spans="1:17">
      <c r="A230" s="8">
        <v>223</v>
      </c>
      <c r="B230" s="8" t="s">
        <v>196</v>
      </c>
      <c r="C230" s="34" t="s">
        <v>306</v>
      </c>
      <c r="D230" s="33">
        <v>13995245475</v>
      </c>
      <c r="E230" s="78">
        <v>5</v>
      </c>
      <c r="F230" s="30"/>
      <c r="G230" s="8"/>
      <c r="H230" s="8">
        <f t="shared" si="28"/>
        <v>5</v>
      </c>
      <c r="I230" s="36">
        <f t="shared" si="29"/>
        <v>35</v>
      </c>
      <c r="J230" s="80"/>
      <c r="K230" s="80">
        <f t="shared" si="30"/>
        <v>432.25</v>
      </c>
      <c r="L230" s="8">
        <f t="shared" si="31"/>
        <v>10</v>
      </c>
      <c r="M230" s="33">
        <f t="shared" si="32"/>
        <v>273.5</v>
      </c>
      <c r="N230" s="33">
        <f t="shared" si="33"/>
        <v>705.75</v>
      </c>
      <c r="O230" s="33">
        <v>4</v>
      </c>
      <c r="P230" s="30"/>
      <c r="Q230" s="8"/>
    </row>
    <row r="231" ht="16.5" customHeight="1" spans="1:17">
      <c r="A231" s="8">
        <v>224</v>
      </c>
      <c r="B231" s="8" t="s">
        <v>266</v>
      </c>
      <c r="C231" s="34" t="s">
        <v>307</v>
      </c>
      <c r="D231" s="33">
        <v>18095503137</v>
      </c>
      <c r="E231" s="78">
        <v>7</v>
      </c>
      <c r="F231" s="30"/>
      <c r="G231" s="8"/>
      <c r="H231" s="8">
        <f t="shared" si="28"/>
        <v>7</v>
      </c>
      <c r="I231" s="36">
        <f t="shared" si="29"/>
        <v>49</v>
      </c>
      <c r="J231" s="80"/>
      <c r="K231" s="80">
        <f t="shared" si="30"/>
        <v>605.15</v>
      </c>
      <c r="L231" s="8">
        <f t="shared" si="31"/>
        <v>14</v>
      </c>
      <c r="M231" s="33">
        <f t="shared" si="32"/>
        <v>382.9</v>
      </c>
      <c r="N231" s="33">
        <f t="shared" si="33"/>
        <v>988.05</v>
      </c>
      <c r="O231" s="33">
        <v>4</v>
      </c>
      <c r="P231" s="30"/>
      <c r="Q231" s="8"/>
    </row>
    <row r="232" ht="16.5" customHeight="1" spans="1:17">
      <c r="A232" s="8">
        <v>225</v>
      </c>
      <c r="B232" s="8" t="s">
        <v>207</v>
      </c>
      <c r="C232" s="34" t="s">
        <v>308</v>
      </c>
      <c r="D232" s="33">
        <v>15109645942</v>
      </c>
      <c r="E232" s="78">
        <v>1</v>
      </c>
      <c r="F232" s="30"/>
      <c r="G232" s="8"/>
      <c r="H232" s="8">
        <f t="shared" si="28"/>
        <v>1</v>
      </c>
      <c r="I232" s="36">
        <f t="shared" si="29"/>
        <v>7</v>
      </c>
      <c r="J232" s="80"/>
      <c r="K232" s="80">
        <f t="shared" si="30"/>
        <v>86.45</v>
      </c>
      <c r="L232" s="8">
        <f t="shared" si="31"/>
        <v>2</v>
      </c>
      <c r="M232" s="33">
        <f t="shared" si="32"/>
        <v>54.7</v>
      </c>
      <c r="N232" s="33">
        <f t="shared" si="33"/>
        <v>141.15</v>
      </c>
      <c r="O232" s="33">
        <v>6</v>
      </c>
      <c r="P232" s="30"/>
      <c r="Q232" s="8"/>
    </row>
    <row r="233" ht="16.5" customHeight="1" spans="1:17">
      <c r="A233" s="8">
        <v>226</v>
      </c>
      <c r="B233" s="8" t="s">
        <v>266</v>
      </c>
      <c r="C233" s="34" t="s">
        <v>309</v>
      </c>
      <c r="D233" s="33">
        <v>18195292897</v>
      </c>
      <c r="E233" s="78">
        <v>7</v>
      </c>
      <c r="F233" s="30"/>
      <c r="G233" s="8"/>
      <c r="H233" s="8">
        <f t="shared" si="28"/>
        <v>7</v>
      </c>
      <c r="I233" s="36">
        <f t="shared" si="29"/>
        <v>49</v>
      </c>
      <c r="J233" s="80"/>
      <c r="K233" s="80">
        <f t="shared" si="30"/>
        <v>605.15</v>
      </c>
      <c r="L233" s="8">
        <f t="shared" si="31"/>
        <v>14</v>
      </c>
      <c r="M233" s="33">
        <f t="shared" si="32"/>
        <v>382.9</v>
      </c>
      <c r="N233" s="33">
        <f t="shared" si="33"/>
        <v>988.05</v>
      </c>
      <c r="O233" s="33">
        <v>5</v>
      </c>
      <c r="P233" s="30"/>
      <c r="Q233" s="8"/>
    </row>
    <row r="234" ht="16.5" customHeight="1" spans="1:17">
      <c r="A234" s="8">
        <v>227</v>
      </c>
      <c r="B234" s="8" t="s">
        <v>266</v>
      </c>
      <c r="C234" s="34" t="s">
        <v>310</v>
      </c>
      <c r="D234" s="33">
        <v>15595444707</v>
      </c>
      <c r="E234" s="78">
        <v>1</v>
      </c>
      <c r="F234" s="30"/>
      <c r="G234" s="8"/>
      <c r="H234" s="8">
        <f t="shared" si="28"/>
        <v>1</v>
      </c>
      <c r="I234" s="36">
        <f t="shared" si="29"/>
        <v>7</v>
      </c>
      <c r="J234" s="80"/>
      <c r="K234" s="80">
        <f t="shared" si="30"/>
        <v>86.45</v>
      </c>
      <c r="L234" s="8">
        <f t="shared" si="31"/>
        <v>2</v>
      </c>
      <c r="M234" s="33">
        <f t="shared" si="32"/>
        <v>54.7</v>
      </c>
      <c r="N234" s="33">
        <f t="shared" si="33"/>
        <v>141.15</v>
      </c>
      <c r="O234" s="33">
        <v>4</v>
      </c>
      <c r="P234" s="30"/>
      <c r="Q234" s="8"/>
    </row>
    <row r="235" ht="16.5" customHeight="1" spans="1:17">
      <c r="A235" s="8">
        <v>228</v>
      </c>
      <c r="B235" s="8" t="s">
        <v>266</v>
      </c>
      <c r="C235" s="34" t="s">
        <v>311</v>
      </c>
      <c r="D235" s="33">
        <v>13895145518</v>
      </c>
      <c r="E235" s="78">
        <v>5</v>
      </c>
      <c r="F235" s="30"/>
      <c r="G235" s="8"/>
      <c r="H235" s="8">
        <f t="shared" si="28"/>
        <v>5</v>
      </c>
      <c r="I235" s="36">
        <f t="shared" si="29"/>
        <v>35</v>
      </c>
      <c r="J235" s="80"/>
      <c r="K235" s="80">
        <f t="shared" si="30"/>
        <v>432.25</v>
      </c>
      <c r="L235" s="8">
        <f t="shared" si="31"/>
        <v>10</v>
      </c>
      <c r="M235" s="33">
        <f t="shared" si="32"/>
        <v>273.5</v>
      </c>
      <c r="N235" s="33">
        <f t="shared" si="33"/>
        <v>705.75</v>
      </c>
      <c r="O235" s="33">
        <v>5</v>
      </c>
      <c r="P235" s="30"/>
      <c r="Q235" s="8"/>
    </row>
    <row r="236" ht="16.5" customHeight="1" spans="1:17">
      <c r="A236" s="8">
        <v>229</v>
      </c>
      <c r="B236" s="8" t="s">
        <v>266</v>
      </c>
      <c r="C236" s="34" t="s">
        <v>312</v>
      </c>
      <c r="D236" s="33">
        <v>15509540367</v>
      </c>
      <c r="E236" s="78">
        <v>7</v>
      </c>
      <c r="F236" s="30"/>
      <c r="G236" s="8"/>
      <c r="H236" s="8">
        <f t="shared" si="28"/>
        <v>7</v>
      </c>
      <c r="I236" s="36">
        <f t="shared" si="29"/>
        <v>49</v>
      </c>
      <c r="J236" s="80"/>
      <c r="K236" s="80">
        <f t="shared" si="30"/>
        <v>605.15</v>
      </c>
      <c r="L236" s="8">
        <f t="shared" si="31"/>
        <v>14</v>
      </c>
      <c r="M236" s="33">
        <f t="shared" si="32"/>
        <v>382.9</v>
      </c>
      <c r="N236" s="33">
        <f t="shared" si="33"/>
        <v>988.05</v>
      </c>
      <c r="O236" s="33">
        <v>5</v>
      </c>
      <c r="P236" s="30"/>
      <c r="Q236" s="8"/>
    </row>
    <row r="237" ht="16.5" customHeight="1" spans="1:17">
      <c r="A237" s="8">
        <v>230</v>
      </c>
      <c r="B237" s="8" t="s">
        <v>266</v>
      </c>
      <c r="C237" s="34" t="s">
        <v>313</v>
      </c>
      <c r="D237" s="33">
        <v>18152531535</v>
      </c>
      <c r="E237" s="78">
        <v>6</v>
      </c>
      <c r="F237" s="30"/>
      <c r="G237" s="8"/>
      <c r="H237" s="8">
        <f t="shared" si="28"/>
        <v>6</v>
      </c>
      <c r="I237" s="36">
        <f t="shared" si="29"/>
        <v>42</v>
      </c>
      <c r="J237" s="80"/>
      <c r="K237" s="80">
        <f t="shared" si="30"/>
        <v>518.7</v>
      </c>
      <c r="L237" s="8">
        <f t="shared" si="31"/>
        <v>12</v>
      </c>
      <c r="M237" s="33">
        <f t="shared" si="32"/>
        <v>328.2</v>
      </c>
      <c r="N237" s="33">
        <f t="shared" si="33"/>
        <v>846.9</v>
      </c>
      <c r="O237" s="33">
        <v>5</v>
      </c>
      <c r="P237" s="30"/>
      <c r="Q237" s="8"/>
    </row>
    <row r="238" ht="16.5" customHeight="1" spans="1:17">
      <c r="A238" s="8">
        <v>231</v>
      </c>
      <c r="B238" s="8" t="s">
        <v>191</v>
      </c>
      <c r="C238" s="34" t="s">
        <v>314</v>
      </c>
      <c r="D238" s="33">
        <v>13619549503</v>
      </c>
      <c r="E238" s="78">
        <v>8</v>
      </c>
      <c r="F238" s="30"/>
      <c r="G238" s="8"/>
      <c r="H238" s="8">
        <f t="shared" si="28"/>
        <v>8</v>
      </c>
      <c r="I238" s="36">
        <f t="shared" si="29"/>
        <v>56</v>
      </c>
      <c r="J238" s="80"/>
      <c r="K238" s="80">
        <f t="shared" si="30"/>
        <v>691.6</v>
      </c>
      <c r="L238" s="8">
        <f t="shared" si="31"/>
        <v>16</v>
      </c>
      <c r="M238" s="33">
        <f t="shared" si="32"/>
        <v>437.6</v>
      </c>
      <c r="N238" s="33">
        <f t="shared" si="33"/>
        <v>1129.2</v>
      </c>
      <c r="O238" s="33">
        <v>4</v>
      </c>
      <c r="P238" s="30"/>
      <c r="Q238" s="8"/>
    </row>
    <row r="239" ht="16.5" customHeight="1" spans="1:17">
      <c r="A239" s="8">
        <v>232</v>
      </c>
      <c r="B239" s="8" t="s">
        <v>191</v>
      </c>
      <c r="C239" s="34" t="s">
        <v>315</v>
      </c>
      <c r="D239" s="33">
        <v>18152557162</v>
      </c>
      <c r="E239" s="78">
        <v>2</v>
      </c>
      <c r="F239" s="30"/>
      <c r="G239" s="8"/>
      <c r="H239" s="8">
        <f t="shared" si="28"/>
        <v>2</v>
      </c>
      <c r="I239" s="36">
        <f t="shared" si="29"/>
        <v>14</v>
      </c>
      <c r="J239" s="80"/>
      <c r="K239" s="80">
        <f t="shared" si="30"/>
        <v>172.9</v>
      </c>
      <c r="L239" s="8">
        <f t="shared" si="31"/>
        <v>4</v>
      </c>
      <c r="M239" s="33">
        <f t="shared" si="32"/>
        <v>109.4</v>
      </c>
      <c r="N239" s="33">
        <f t="shared" si="33"/>
        <v>282.3</v>
      </c>
      <c r="O239" s="33">
        <v>4</v>
      </c>
      <c r="P239" s="30"/>
      <c r="Q239" s="8"/>
    </row>
    <row r="240" ht="16.5" customHeight="1" spans="1:17">
      <c r="A240" s="8">
        <v>233</v>
      </c>
      <c r="B240" s="8" t="s">
        <v>191</v>
      </c>
      <c r="C240" s="34" t="s">
        <v>316</v>
      </c>
      <c r="D240" s="33">
        <v>15769547723</v>
      </c>
      <c r="E240" s="78">
        <v>2</v>
      </c>
      <c r="F240" s="30"/>
      <c r="G240" s="8"/>
      <c r="H240" s="8">
        <f t="shared" si="28"/>
        <v>2</v>
      </c>
      <c r="I240" s="36">
        <f t="shared" si="29"/>
        <v>14</v>
      </c>
      <c r="J240" s="80"/>
      <c r="K240" s="80">
        <f t="shared" si="30"/>
        <v>172.9</v>
      </c>
      <c r="L240" s="8">
        <f t="shared" si="31"/>
        <v>4</v>
      </c>
      <c r="M240" s="33">
        <f t="shared" si="32"/>
        <v>109.4</v>
      </c>
      <c r="N240" s="33">
        <f t="shared" si="33"/>
        <v>282.3</v>
      </c>
      <c r="O240" s="33">
        <v>4</v>
      </c>
      <c r="P240" s="30"/>
      <c r="Q240" s="8"/>
    </row>
    <row r="241" ht="16.5" customHeight="1" spans="1:17">
      <c r="A241" s="8">
        <v>234</v>
      </c>
      <c r="B241" s="8" t="s">
        <v>191</v>
      </c>
      <c r="C241" s="34" t="s">
        <v>317</v>
      </c>
      <c r="D241" s="33">
        <v>17795405096</v>
      </c>
      <c r="E241" s="78">
        <v>2</v>
      </c>
      <c r="F241" s="30"/>
      <c r="G241" s="8"/>
      <c r="H241" s="8">
        <f t="shared" si="28"/>
        <v>2</v>
      </c>
      <c r="I241" s="36">
        <f t="shared" si="29"/>
        <v>14</v>
      </c>
      <c r="J241" s="80"/>
      <c r="K241" s="80">
        <f t="shared" si="30"/>
        <v>172.9</v>
      </c>
      <c r="L241" s="8">
        <f t="shared" si="31"/>
        <v>4</v>
      </c>
      <c r="M241" s="33">
        <f t="shared" si="32"/>
        <v>109.4</v>
      </c>
      <c r="N241" s="33">
        <f t="shared" si="33"/>
        <v>282.3</v>
      </c>
      <c r="O241" s="33">
        <v>5</v>
      </c>
      <c r="P241" s="30"/>
      <c r="Q241" s="8"/>
    </row>
    <row r="242" ht="16.5" customHeight="1" spans="1:17">
      <c r="A242" s="8">
        <v>235</v>
      </c>
      <c r="B242" s="8" t="s">
        <v>191</v>
      </c>
      <c r="C242" s="34" t="s">
        <v>318</v>
      </c>
      <c r="D242" s="33">
        <v>15595442721</v>
      </c>
      <c r="E242" s="78">
        <v>5</v>
      </c>
      <c r="F242" s="30"/>
      <c r="G242" s="8"/>
      <c r="H242" s="8">
        <f t="shared" si="28"/>
        <v>5</v>
      </c>
      <c r="I242" s="36">
        <f t="shared" si="29"/>
        <v>35</v>
      </c>
      <c r="J242" s="80"/>
      <c r="K242" s="80">
        <f t="shared" si="30"/>
        <v>432.25</v>
      </c>
      <c r="L242" s="8">
        <f t="shared" si="31"/>
        <v>10</v>
      </c>
      <c r="M242" s="33">
        <f t="shared" si="32"/>
        <v>273.5</v>
      </c>
      <c r="N242" s="33">
        <f t="shared" si="33"/>
        <v>705.75</v>
      </c>
      <c r="O242" s="33">
        <v>5</v>
      </c>
      <c r="P242" s="30"/>
      <c r="Q242" s="8"/>
    </row>
    <row r="243" s="3" customFormat="1" ht="16.5" customHeight="1" spans="1:17">
      <c r="A243" s="8">
        <v>236</v>
      </c>
      <c r="B243" s="8" t="s">
        <v>191</v>
      </c>
      <c r="C243" s="34" t="s">
        <v>319</v>
      </c>
      <c r="D243" s="33">
        <v>13289545634</v>
      </c>
      <c r="E243" s="82">
        <v>4</v>
      </c>
      <c r="F243" s="35"/>
      <c r="G243" s="33"/>
      <c r="H243" s="33">
        <f t="shared" si="28"/>
        <v>4</v>
      </c>
      <c r="I243" s="37">
        <f t="shared" si="29"/>
        <v>28</v>
      </c>
      <c r="J243" s="83"/>
      <c r="K243" s="83">
        <f t="shared" si="30"/>
        <v>345.8</v>
      </c>
      <c r="L243" s="33">
        <f t="shared" si="31"/>
        <v>8</v>
      </c>
      <c r="M243" s="33">
        <f t="shared" si="32"/>
        <v>218.8</v>
      </c>
      <c r="N243" s="33">
        <f t="shared" si="33"/>
        <v>564.6</v>
      </c>
      <c r="O243" s="33">
        <v>4</v>
      </c>
      <c r="P243" s="35"/>
      <c r="Q243" s="8"/>
    </row>
    <row r="244" ht="16.5" customHeight="1" spans="1:17">
      <c r="A244" s="8">
        <v>237</v>
      </c>
      <c r="B244" s="8" t="s">
        <v>191</v>
      </c>
      <c r="C244" s="34" t="s">
        <v>320</v>
      </c>
      <c r="D244" s="33">
        <v>15717545409</v>
      </c>
      <c r="E244" s="78">
        <v>3</v>
      </c>
      <c r="F244" s="30"/>
      <c r="G244" s="8"/>
      <c r="H244" s="8">
        <f t="shared" si="28"/>
        <v>3</v>
      </c>
      <c r="I244" s="36">
        <f t="shared" si="29"/>
        <v>21</v>
      </c>
      <c r="J244" s="80"/>
      <c r="K244" s="80">
        <f t="shared" si="30"/>
        <v>259.35</v>
      </c>
      <c r="L244" s="8">
        <f t="shared" si="31"/>
        <v>6</v>
      </c>
      <c r="M244" s="33">
        <f t="shared" si="32"/>
        <v>164.1</v>
      </c>
      <c r="N244" s="33">
        <f t="shared" si="33"/>
        <v>423.45</v>
      </c>
      <c r="O244" s="33">
        <v>5</v>
      </c>
      <c r="P244" s="30"/>
      <c r="Q244" s="8"/>
    </row>
    <row r="245" ht="16.5" customHeight="1" spans="1:17">
      <c r="A245" s="8">
        <v>238</v>
      </c>
      <c r="B245" s="8" t="s">
        <v>191</v>
      </c>
      <c r="C245" s="34" t="s">
        <v>321</v>
      </c>
      <c r="D245" s="33">
        <v>15296963825</v>
      </c>
      <c r="E245" s="78">
        <v>5</v>
      </c>
      <c r="F245" s="30"/>
      <c r="G245" s="8"/>
      <c r="H245" s="8">
        <f t="shared" si="28"/>
        <v>5</v>
      </c>
      <c r="I245" s="36">
        <f t="shared" si="29"/>
        <v>35</v>
      </c>
      <c r="J245" s="80"/>
      <c r="K245" s="80">
        <f t="shared" si="30"/>
        <v>432.25</v>
      </c>
      <c r="L245" s="8">
        <f t="shared" si="31"/>
        <v>10</v>
      </c>
      <c r="M245" s="33">
        <f t="shared" si="32"/>
        <v>273.5</v>
      </c>
      <c r="N245" s="33">
        <f t="shared" si="33"/>
        <v>705.75</v>
      </c>
      <c r="O245" s="33">
        <v>5</v>
      </c>
      <c r="P245" s="30"/>
      <c r="Q245" s="8"/>
    </row>
    <row r="246" ht="16.5" customHeight="1" spans="1:17">
      <c r="A246" s="8">
        <v>239</v>
      </c>
      <c r="B246" s="8" t="s">
        <v>191</v>
      </c>
      <c r="C246" s="34" t="s">
        <v>322</v>
      </c>
      <c r="D246" s="33">
        <v>18209594008</v>
      </c>
      <c r="E246" s="78">
        <v>8</v>
      </c>
      <c r="F246" s="30"/>
      <c r="G246" s="8"/>
      <c r="H246" s="8">
        <f t="shared" si="28"/>
        <v>8</v>
      </c>
      <c r="I246" s="36">
        <f t="shared" si="29"/>
        <v>56</v>
      </c>
      <c r="J246" s="80"/>
      <c r="K246" s="80">
        <f t="shared" si="30"/>
        <v>691.6</v>
      </c>
      <c r="L246" s="8">
        <f t="shared" si="31"/>
        <v>16</v>
      </c>
      <c r="M246" s="33">
        <f t="shared" si="32"/>
        <v>437.6</v>
      </c>
      <c r="N246" s="33">
        <f t="shared" si="33"/>
        <v>1129.2</v>
      </c>
      <c r="O246" s="33">
        <v>4</v>
      </c>
      <c r="P246" s="30"/>
      <c r="Q246" s="8"/>
    </row>
    <row r="247" ht="16.5" customHeight="1" spans="1:17">
      <c r="A247" s="8">
        <v>240</v>
      </c>
      <c r="B247" s="8" t="s">
        <v>191</v>
      </c>
      <c r="C247" s="34" t="s">
        <v>323</v>
      </c>
      <c r="D247" s="33">
        <v>13295460231</v>
      </c>
      <c r="E247" s="78">
        <v>4</v>
      </c>
      <c r="F247" s="30"/>
      <c r="G247" s="8"/>
      <c r="H247" s="8">
        <f t="shared" ref="H247:H310" si="34">E247</f>
        <v>4</v>
      </c>
      <c r="I247" s="36">
        <f t="shared" ref="I247:I310" si="35">E247*7</f>
        <v>28</v>
      </c>
      <c r="J247" s="80"/>
      <c r="K247" s="80">
        <f t="shared" ref="K247:K310" si="36">I247*12.35</f>
        <v>345.8</v>
      </c>
      <c r="L247" s="8">
        <f t="shared" ref="L247:L310" si="37">E247*2</f>
        <v>8</v>
      </c>
      <c r="M247" s="33">
        <f t="shared" ref="M247:M310" si="38">L247*27.35</f>
        <v>218.8</v>
      </c>
      <c r="N247" s="33">
        <f t="shared" ref="N247:N310" si="39">K247+M247</f>
        <v>564.6</v>
      </c>
      <c r="O247" s="33">
        <v>3</v>
      </c>
      <c r="P247" s="30"/>
      <c r="Q247" s="8"/>
    </row>
    <row r="248" ht="16.5" customHeight="1" spans="1:17">
      <c r="A248" s="8">
        <v>241</v>
      </c>
      <c r="B248" s="8" t="s">
        <v>191</v>
      </c>
      <c r="C248" s="34" t="s">
        <v>324</v>
      </c>
      <c r="D248" s="33">
        <v>13895345007</v>
      </c>
      <c r="E248" s="78">
        <v>1</v>
      </c>
      <c r="F248" s="30"/>
      <c r="G248" s="8"/>
      <c r="H248" s="8">
        <f t="shared" si="34"/>
        <v>1</v>
      </c>
      <c r="I248" s="36">
        <f t="shared" si="35"/>
        <v>7</v>
      </c>
      <c r="J248" s="80"/>
      <c r="K248" s="80">
        <f t="shared" si="36"/>
        <v>86.45</v>
      </c>
      <c r="L248" s="8">
        <f t="shared" si="37"/>
        <v>2</v>
      </c>
      <c r="M248" s="33">
        <f t="shared" si="38"/>
        <v>54.7</v>
      </c>
      <c r="N248" s="33">
        <f t="shared" si="39"/>
        <v>141.15</v>
      </c>
      <c r="O248" s="33">
        <v>4</v>
      </c>
      <c r="P248" s="30"/>
      <c r="Q248" s="8"/>
    </row>
    <row r="249" ht="16.5" customHeight="1" spans="1:17">
      <c r="A249" s="8">
        <v>242</v>
      </c>
      <c r="B249" s="8" t="s">
        <v>266</v>
      </c>
      <c r="C249" s="34" t="s">
        <v>325</v>
      </c>
      <c r="D249" s="33">
        <v>13809665422</v>
      </c>
      <c r="E249" s="78">
        <v>9</v>
      </c>
      <c r="F249" s="30"/>
      <c r="G249" s="8"/>
      <c r="H249" s="8">
        <f t="shared" si="34"/>
        <v>9</v>
      </c>
      <c r="I249" s="36">
        <f t="shared" si="35"/>
        <v>63</v>
      </c>
      <c r="J249" s="80"/>
      <c r="K249" s="80">
        <f t="shared" si="36"/>
        <v>778.05</v>
      </c>
      <c r="L249" s="8">
        <f t="shared" si="37"/>
        <v>18</v>
      </c>
      <c r="M249" s="33">
        <f t="shared" si="38"/>
        <v>492.3</v>
      </c>
      <c r="N249" s="33">
        <f t="shared" si="39"/>
        <v>1270.35</v>
      </c>
      <c r="O249" s="33">
        <v>5</v>
      </c>
      <c r="P249" s="30"/>
      <c r="Q249" s="8"/>
    </row>
    <row r="250" ht="16.5" customHeight="1" spans="1:17">
      <c r="A250" s="8">
        <v>243</v>
      </c>
      <c r="B250" s="8" t="s">
        <v>266</v>
      </c>
      <c r="C250" s="34" t="s">
        <v>326</v>
      </c>
      <c r="D250" s="33">
        <v>15109697423</v>
      </c>
      <c r="E250" s="78">
        <v>3</v>
      </c>
      <c r="F250" s="30"/>
      <c r="G250" s="8"/>
      <c r="H250" s="8">
        <f t="shared" si="34"/>
        <v>3</v>
      </c>
      <c r="I250" s="36">
        <f t="shared" si="35"/>
        <v>21</v>
      </c>
      <c r="J250" s="80"/>
      <c r="K250" s="80">
        <f t="shared" si="36"/>
        <v>259.35</v>
      </c>
      <c r="L250" s="8">
        <f t="shared" si="37"/>
        <v>6</v>
      </c>
      <c r="M250" s="33">
        <f t="shared" si="38"/>
        <v>164.1</v>
      </c>
      <c r="N250" s="33">
        <f t="shared" si="39"/>
        <v>423.45</v>
      </c>
      <c r="O250" s="33">
        <v>6</v>
      </c>
      <c r="P250" s="30"/>
      <c r="Q250" s="8"/>
    </row>
    <row r="251" ht="16.5" customHeight="1" spans="1:17">
      <c r="A251" s="8">
        <v>244</v>
      </c>
      <c r="B251" s="8" t="s">
        <v>266</v>
      </c>
      <c r="C251" s="34" t="s">
        <v>327</v>
      </c>
      <c r="D251" s="33">
        <v>13295641122</v>
      </c>
      <c r="E251" s="78">
        <v>2</v>
      </c>
      <c r="F251" s="30"/>
      <c r="G251" s="8"/>
      <c r="H251" s="8">
        <f t="shared" si="34"/>
        <v>2</v>
      </c>
      <c r="I251" s="36">
        <f t="shared" si="35"/>
        <v>14</v>
      </c>
      <c r="J251" s="80"/>
      <c r="K251" s="80">
        <f t="shared" si="36"/>
        <v>172.9</v>
      </c>
      <c r="L251" s="8">
        <f t="shared" si="37"/>
        <v>4</v>
      </c>
      <c r="M251" s="33">
        <f t="shared" si="38"/>
        <v>109.4</v>
      </c>
      <c r="N251" s="33">
        <f t="shared" si="39"/>
        <v>282.3</v>
      </c>
      <c r="O251" s="33">
        <v>6</v>
      </c>
      <c r="P251" s="30"/>
      <c r="Q251" s="8"/>
    </row>
    <row r="252" ht="16.5" customHeight="1" spans="1:17">
      <c r="A252" s="8">
        <v>245</v>
      </c>
      <c r="B252" s="8" t="s">
        <v>194</v>
      </c>
      <c r="C252" s="34" t="s">
        <v>328</v>
      </c>
      <c r="D252" s="33">
        <v>18295041212</v>
      </c>
      <c r="E252" s="78">
        <v>3</v>
      </c>
      <c r="F252" s="30"/>
      <c r="G252" s="8"/>
      <c r="H252" s="8">
        <f t="shared" si="34"/>
        <v>3</v>
      </c>
      <c r="I252" s="36">
        <f t="shared" si="35"/>
        <v>21</v>
      </c>
      <c r="J252" s="80"/>
      <c r="K252" s="80">
        <f t="shared" si="36"/>
        <v>259.35</v>
      </c>
      <c r="L252" s="8">
        <f t="shared" si="37"/>
        <v>6</v>
      </c>
      <c r="M252" s="33">
        <f t="shared" si="38"/>
        <v>164.1</v>
      </c>
      <c r="N252" s="33">
        <f t="shared" si="39"/>
        <v>423.45</v>
      </c>
      <c r="O252" s="33">
        <v>5</v>
      </c>
      <c r="P252" s="30"/>
      <c r="Q252" s="8"/>
    </row>
    <row r="253" ht="16.5" customHeight="1" spans="1:17">
      <c r="A253" s="8">
        <v>246</v>
      </c>
      <c r="B253" s="8" t="s">
        <v>191</v>
      </c>
      <c r="C253" s="34" t="s">
        <v>206</v>
      </c>
      <c r="D253" s="33">
        <v>18295409901</v>
      </c>
      <c r="E253" s="78">
        <v>3</v>
      </c>
      <c r="F253" s="30"/>
      <c r="G253" s="8"/>
      <c r="H253" s="8">
        <f t="shared" si="34"/>
        <v>3</v>
      </c>
      <c r="I253" s="36">
        <f t="shared" si="35"/>
        <v>21</v>
      </c>
      <c r="J253" s="80"/>
      <c r="K253" s="80">
        <f t="shared" si="36"/>
        <v>259.35</v>
      </c>
      <c r="L253" s="8">
        <f t="shared" si="37"/>
        <v>6</v>
      </c>
      <c r="M253" s="33">
        <f t="shared" si="38"/>
        <v>164.1</v>
      </c>
      <c r="N253" s="33">
        <f t="shared" si="39"/>
        <v>423.45</v>
      </c>
      <c r="O253" s="33">
        <v>4</v>
      </c>
      <c r="P253" s="30"/>
      <c r="Q253" s="8"/>
    </row>
    <row r="254" ht="16.5" customHeight="1" spans="1:17">
      <c r="A254" s="8">
        <v>247</v>
      </c>
      <c r="B254" s="8" t="s">
        <v>266</v>
      </c>
      <c r="C254" s="34" t="s">
        <v>329</v>
      </c>
      <c r="D254" s="33">
        <v>15609546660</v>
      </c>
      <c r="E254" s="78">
        <v>3</v>
      </c>
      <c r="F254" s="30"/>
      <c r="G254" s="8"/>
      <c r="H254" s="8">
        <f t="shared" si="34"/>
        <v>3</v>
      </c>
      <c r="I254" s="36">
        <f t="shared" si="35"/>
        <v>21</v>
      </c>
      <c r="J254" s="80"/>
      <c r="K254" s="80">
        <f t="shared" si="36"/>
        <v>259.35</v>
      </c>
      <c r="L254" s="8">
        <f t="shared" si="37"/>
        <v>6</v>
      </c>
      <c r="M254" s="33">
        <f t="shared" si="38"/>
        <v>164.1</v>
      </c>
      <c r="N254" s="33">
        <f t="shared" si="39"/>
        <v>423.45</v>
      </c>
      <c r="O254" s="33">
        <v>5</v>
      </c>
      <c r="P254" s="30"/>
      <c r="Q254" s="8"/>
    </row>
    <row r="255" ht="16.5" customHeight="1" spans="1:17">
      <c r="A255" s="8">
        <v>248</v>
      </c>
      <c r="B255" s="8" t="s">
        <v>191</v>
      </c>
      <c r="C255" s="34" t="s">
        <v>330</v>
      </c>
      <c r="D255" s="33">
        <v>17795201210</v>
      </c>
      <c r="E255" s="78">
        <v>2</v>
      </c>
      <c r="F255" s="30"/>
      <c r="G255" s="8"/>
      <c r="H255" s="8">
        <f t="shared" si="34"/>
        <v>2</v>
      </c>
      <c r="I255" s="36">
        <f t="shared" si="35"/>
        <v>14</v>
      </c>
      <c r="J255" s="80"/>
      <c r="K255" s="80">
        <f t="shared" si="36"/>
        <v>172.9</v>
      </c>
      <c r="L255" s="8">
        <f t="shared" si="37"/>
        <v>4</v>
      </c>
      <c r="M255" s="33">
        <f t="shared" si="38"/>
        <v>109.4</v>
      </c>
      <c r="N255" s="33">
        <f t="shared" si="39"/>
        <v>282.3</v>
      </c>
      <c r="O255" s="33">
        <v>5</v>
      </c>
      <c r="P255" s="30"/>
      <c r="Q255" s="8"/>
    </row>
    <row r="256" ht="16.5" customHeight="1" spans="1:17">
      <c r="A256" s="8">
        <v>249</v>
      </c>
      <c r="B256" s="8" t="s">
        <v>191</v>
      </c>
      <c r="C256" s="34" t="s">
        <v>331</v>
      </c>
      <c r="D256" s="33">
        <v>15609544445</v>
      </c>
      <c r="E256" s="78">
        <v>4</v>
      </c>
      <c r="F256" s="30"/>
      <c r="G256" s="8"/>
      <c r="H256" s="8">
        <f t="shared" si="34"/>
        <v>4</v>
      </c>
      <c r="I256" s="36">
        <f t="shared" si="35"/>
        <v>28</v>
      </c>
      <c r="J256" s="80"/>
      <c r="K256" s="80">
        <f t="shared" si="36"/>
        <v>345.8</v>
      </c>
      <c r="L256" s="8">
        <f t="shared" si="37"/>
        <v>8</v>
      </c>
      <c r="M256" s="33">
        <f t="shared" si="38"/>
        <v>218.8</v>
      </c>
      <c r="N256" s="33">
        <f t="shared" si="39"/>
        <v>564.6</v>
      </c>
      <c r="O256" s="33">
        <v>4</v>
      </c>
      <c r="P256" s="30"/>
      <c r="Q256" s="8"/>
    </row>
    <row r="257" ht="16.5" customHeight="1" spans="1:17">
      <c r="A257" s="8">
        <v>250</v>
      </c>
      <c r="B257" s="8" t="s">
        <v>194</v>
      </c>
      <c r="C257" s="34" t="s">
        <v>332</v>
      </c>
      <c r="D257" s="33">
        <v>13995449491</v>
      </c>
      <c r="E257" s="78">
        <v>5</v>
      </c>
      <c r="F257" s="30"/>
      <c r="G257" s="8"/>
      <c r="H257" s="8">
        <f t="shared" si="34"/>
        <v>5</v>
      </c>
      <c r="I257" s="36">
        <f t="shared" si="35"/>
        <v>35</v>
      </c>
      <c r="J257" s="80"/>
      <c r="K257" s="80">
        <f t="shared" si="36"/>
        <v>432.25</v>
      </c>
      <c r="L257" s="8">
        <f t="shared" si="37"/>
        <v>10</v>
      </c>
      <c r="M257" s="33">
        <f t="shared" si="38"/>
        <v>273.5</v>
      </c>
      <c r="N257" s="33">
        <f t="shared" si="39"/>
        <v>705.75</v>
      </c>
      <c r="O257" s="33">
        <v>5</v>
      </c>
      <c r="P257" s="30"/>
      <c r="Q257" s="8"/>
    </row>
    <row r="258" ht="16.5" customHeight="1" spans="1:17">
      <c r="A258" s="8">
        <v>251</v>
      </c>
      <c r="B258" s="8" t="s">
        <v>191</v>
      </c>
      <c r="C258" s="34" t="s">
        <v>333</v>
      </c>
      <c r="D258" s="33">
        <v>18295405431</v>
      </c>
      <c r="E258" s="78">
        <v>2</v>
      </c>
      <c r="F258" s="30"/>
      <c r="G258" s="8"/>
      <c r="H258" s="8">
        <f t="shared" si="34"/>
        <v>2</v>
      </c>
      <c r="I258" s="36">
        <f t="shared" si="35"/>
        <v>14</v>
      </c>
      <c r="J258" s="80"/>
      <c r="K258" s="80">
        <f t="shared" si="36"/>
        <v>172.9</v>
      </c>
      <c r="L258" s="8">
        <f t="shared" si="37"/>
        <v>4</v>
      </c>
      <c r="M258" s="33">
        <f t="shared" si="38"/>
        <v>109.4</v>
      </c>
      <c r="N258" s="33">
        <f t="shared" si="39"/>
        <v>282.3</v>
      </c>
      <c r="O258" s="33">
        <v>6</v>
      </c>
      <c r="P258" s="30"/>
      <c r="Q258" s="8"/>
    </row>
    <row r="259" ht="16.5" customHeight="1" spans="1:17">
      <c r="A259" s="8">
        <v>252</v>
      </c>
      <c r="B259" s="8" t="s">
        <v>194</v>
      </c>
      <c r="C259" s="34" t="s">
        <v>334</v>
      </c>
      <c r="D259" s="33">
        <v>17711866636</v>
      </c>
      <c r="E259" s="78">
        <v>1</v>
      </c>
      <c r="F259" s="30"/>
      <c r="G259" s="8"/>
      <c r="H259" s="8">
        <f t="shared" si="34"/>
        <v>1</v>
      </c>
      <c r="I259" s="36">
        <f t="shared" si="35"/>
        <v>7</v>
      </c>
      <c r="J259" s="80"/>
      <c r="K259" s="80">
        <f t="shared" si="36"/>
        <v>86.45</v>
      </c>
      <c r="L259" s="8">
        <f t="shared" si="37"/>
        <v>2</v>
      </c>
      <c r="M259" s="33">
        <f t="shared" si="38"/>
        <v>54.7</v>
      </c>
      <c r="N259" s="33">
        <f t="shared" si="39"/>
        <v>141.15</v>
      </c>
      <c r="O259" s="33">
        <v>5</v>
      </c>
      <c r="P259" s="30"/>
      <c r="Q259" s="8"/>
    </row>
    <row r="260" ht="16.5" customHeight="1" spans="1:17">
      <c r="A260" s="8">
        <v>253</v>
      </c>
      <c r="B260" s="8" t="s">
        <v>194</v>
      </c>
      <c r="C260" s="34" t="s">
        <v>335</v>
      </c>
      <c r="D260" s="33">
        <v>18209547797</v>
      </c>
      <c r="E260" s="78">
        <v>5</v>
      </c>
      <c r="F260" s="30"/>
      <c r="G260" s="8"/>
      <c r="H260" s="8">
        <f t="shared" si="34"/>
        <v>5</v>
      </c>
      <c r="I260" s="36">
        <f t="shared" si="35"/>
        <v>35</v>
      </c>
      <c r="J260" s="80"/>
      <c r="K260" s="80">
        <f t="shared" si="36"/>
        <v>432.25</v>
      </c>
      <c r="L260" s="8">
        <f t="shared" si="37"/>
        <v>10</v>
      </c>
      <c r="M260" s="33">
        <f t="shared" si="38"/>
        <v>273.5</v>
      </c>
      <c r="N260" s="33">
        <f t="shared" si="39"/>
        <v>705.75</v>
      </c>
      <c r="O260" s="33">
        <v>4</v>
      </c>
      <c r="P260" s="30"/>
      <c r="Q260" s="8"/>
    </row>
    <row r="261" ht="16.5" customHeight="1" spans="1:17">
      <c r="A261" s="8">
        <v>254</v>
      </c>
      <c r="B261" s="8" t="s">
        <v>266</v>
      </c>
      <c r="C261" s="34" t="s">
        <v>336</v>
      </c>
      <c r="D261" s="33">
        <v>15296561258</v>
      </c>
      <c r="E261" s="78">
        <v>5</v>
      </c>
      <c r="F261" s="30"/>
      <c r="G261" s="8"/>
      <c r="H261" s="8">
        <f t="shared" si="34"/>
        <v>5</v>
      </c>
      <c r="I261" s="36">
        <f t="shared" si="35"/>
        <v>35</v>
      </c>
      <c r="J261" s="80"/>
      <c r="K261" s="80">
        <f t="shared" si="36"/>
        <v>432.25</v>
      </c>
      <c r="L261" s="8">
        <f t="shared" si="37"/>
        <v>10</v>
      </c>
      <c r="M261" s="33">
        <f t="shared" si="38"/>
        <v>273.5</v>
      </c>
      <c r="N261" s="33">
        <f t="shared" si="39"/>
        <v>705.75</v>
      </c>
      <c r="O261" s="33">
        <v>5</v>
      </c>
      <c r="P261" s="30"/>
      <c r="Q261" s="8"/>
    </row>
    <row r="262" s="3" customFormat="1" ht="16.5" customHeight="1" spans="1:17">
      <c r="A262" s="8">
        <v>255</v>
      </c>
      <c r="B262" s="8" t="s">
        <v>266</v>
      </c>
      <c r="C262" s="34" t="s">
        <v>337</v>
      </c>
      <c r="D262" s="33">
        <v>14760549578</v>
      </c>
      <c r="E262" s="82">
        <v>6</v>
      </c>
      <c r="F262" s="35"/>
      <c r="G262" s="33"/>
      <c r="H262" s="33">
        <f t="shared" si="34"/>
        <v>6</v>
      </c>
      <c r="I262" s="37">
        <f t="shared" si="35"/>
        <v>42</v>
      </c>
      <c r="J262" s="83"/>
      <c r="K262" s="83">
        <f t="shared" si="36"/>
        <v>518.7</v>
      </c>
      <c r="L262" s="33">
        <f t="shared" si="37"/>
        <v>12</v>
      </c>
      <c r="M262" s="33">
        <f t="shared" si="38"/>
        <v>328.2</v>
      </c>
      <c r="N262" s="33">
        <f t="shared" si="39"/>
        <v>846.9</v>
      </c>
      <c r="O262" s="33">
        <v>4</v>
      </c>
      <c r="P262" s="35"/>
      <c r="Q262" s="8"/>
    </row>
    <row r="263" ht="16.5" customHeight="1" spans="1:17">
      <c r="A263" s="8">
        <v>256</v>
      </c>
      <c r="B263" s="8" t="s">
        <v>266</v>
      </c>
      <c r="C263" s="34" t="s">
        <v>338</v>
      </c>
      <c r="D263" s="33">
        <v>15909695244</v>
      </c>
      <c r="E263" s="78">
        <v>6</v>
      </c>
      <c r="F263" s="30"/>
      <c r="G263" s="8"/>
      <c r="H263" s="8">
        <f t="shared" si="34"/>
        <v>6</v>
      </c>
      <c r="I263" s="36">
        <f t="shared" si="35"/>
        <v>42</v>
      </c>
      <c r="J263" s="80"/>
      <c r="K263" s="80">
        <f t="shared" si="36"/>
        <v>518.7</v>
      </c>
      <c r="L263" s="8">
        <f t="shared" si="37"/>
        <v>12</v>
      </c>
      <c r="M263" s="33">
        <f t="shared" si="38"/>
        <v>328.2</v>
      </c>
      <c r="N263" s="33">
        <f t="shared" si="39"/>
        <v>846.9</v>
      </c>
      <c r="O263" s="33">
        <v>4</v>
      </c>
      <c r="P263" s="30"/>
      <c r="Q263" s="8"/>
    </row>
    <row r="264" ht="16.5" customHeight="1" spans="1:17">
      <c r="A264" s="8">
        <v>257</v>
      </c>
      <c r="B264" s="8" t="s">
        <v>266</v>
      </c>
      <c r="C264" s="34" t="s">
        <v>339</v>
      </c>
      <c r="D264" s="33">
        <v>13299541779</v>
      </c>
      <c r="E264" s="78">
        <v>2</v>
      </c>
      <c r="F264" s="30"/>
      <c r="G264" s="8"/>
      <c r="H264" s="8">
        <f t="shared" si="34"/>
        <v>2</v>
      </c>
      <c r="I264" s="36">
        <f t="shared" si="35"/>
        <v>14</v>
      </c>
      <c r="J264" s="80"/>
      <c r="K264" s="80">
        <f t="shared" si="36"/>
        <v>172.9</v>
      </c>
      <c r="L264" s="8">
        <f t="shared" si="37"/>
        <v>4</v>
      </c>
      <c r="M264" s="33">
        <f t="shared" si="38"/>
        <v>109.4</v>
      </c>
      <c r="N264" s="33">
        <f t="shared" si="39"/>
        <v>282.3</v>
      </c>
      <c r="O264" s="33">
        <v>5</v>
      </c>
      <c r="P264" s="30"/>
      <c r="Q264" s="8"/>
    </row>
    <row r="265" ht="16.5" customHeight="1" spans="1:17">
      <c r="A265" s="8">
        <v>258</v>
      </c>
      <c r="B265" s="8" t="s">
        <v>266</v>
      </c>
      <c r="C265" s="34" t="s">
        <v>340</v>
      </c>
      <c r="D265" s="33">
        <v>13295048900</v>
      </c>
      <c r="E265" s="78">
        <v>4</v>
      </c>
      <c r="F265" s="30"/>
      <c r="G265" s="8"/>
      <c r="H265" s="8">
        <f t="shared" si="34"/>
        <v>4</v>
      </c>
      <c r="I265" s="36">
        <f t="shared" si="35"/>
        <v>28</v>
      </c>
      <c r="J265" s="80"/>
      <c r="K265" s="80">
        <f t="shared" si="36"/>
        <v>345.8</v>
      </c>
      <c r="L265" s="8">
        <f t="shared" si="37"/>
        <v>8</v>
      </c>
      <c r="M265" s="33">
        <f t="shared" si="38"/>
        <v>218.8</v>
      </c>
      <c r="N265" s="33">
        <f t="shared" si="39"/>
        <v>564.6</v>
      </c>
      <c r="O265" s="33">
        <v>5</v>
      </c>
      <c r="P265" s="30"/>
      <c r="Q265" s="8"/>
    </row>
    <row r="266" ht="16.5" customHeight="1" spans="1:17">
      <c r="A266" s="8">
        <v>259</v>
      </c>
      <c r="B266" s="8" t="s">
        <v>266</v>
      </c>
      <c r="C266" s="34" t="s">
        <v>330</v>
      </c>
      <c r="D266" s="33">
        <v>13619543903</v>
      </c>
      <c r="E266" s="78">
        <v>2</v>
      </c>
      <c r="F266" s="30"/>
      <c r="G266" s="8"/>
      <c r="H266" s="8">
        <f t="shared" si="34"/>
        <v>2</v>
      </c>
      <c r="I266" s="36">
        <f t="shared" si="35"/>
        <v>14</v>
      </c>
      <c r="J266" s="80"/>
      <c r="K266" s="80">
        <f t="shared" si="36"/>
        <v>172.9</v>
      </c>
      <c r="L266" s="8">
        <f t="shared" si="37"/>
        <v>4</v>
      </c>
      <c r="M266" s="33">
        <f t="shared" si="38"/>
        <v>109.4</v>
      </c>
      <c r="N266" s="33">
        <f t="shared" si="39"/>
        <v>282.3</v>
      </c>
      <c r="O266" s="33">
        <v>4</v>
      </c>
      <c r="P266" s="30"/>
      <c r="Q266" s="8"/>
    </row>
    <row r="267" ht="16.5" customHeight="1" spans="1:17">
      <c r="A267" s="8">
        <v>260</v>
      </c>
      <c r="B267" s="8" t="s">
        <v>191</v>
      </c>
      <c r="C267" s="34" t="s">
        <v>341</v>
      </c>
      <c r="D267" s="33">
        <v>13195040611</v>
      </c>
      <c r="E267" s="78">
        <v>2</v>
      </c>
      <c r="F267" s="30"/>
      <c r="G267" s="8"/>
      <c r="H267" s="8">
        <f t="shared" si="34"/>
        <v>2</v>
      </c>
      <c r="I267" s="36">
        <f t="shared" si="35"/>
        <v>14</v>
      </c>
      <c r="J267" s="80"/>
      <c r="K267" s="80">
        <f t="shared" si="36"/>
        <v>172.9</v>
      </c>
      <c r="L267" s="8">
        <f t="shared" si="37"/>
        <v>4</v>
      </c>
      <c r="M267" s="33">
        <f t="shared" si="38"/>
        <v>109.4</v>
      </c>
      <c r="N267" s="33">
        <f t="shared" si="39"/>
        <v>282.3</v>
      </c>
      <c r="O267" s="33">
        <v>6</v>
      </c>
      <c r="P267" s="30"/>
      <c r="Q267" s="8"/>
    </row>
    <row r="268" ht="16.5" customHeight="1" spans="1:17">
      <c r="A268" s="8">
        <v>261</v>
      </c>
      <c r="B268" s="8" t="s">
        <v>191</v>
      </c>
      <c r="C268" s="34" t="s">
        <v>321</v>
      </c>
      <c r="D268" s="33">
        <v>15296963825</v>
      </c>
      <c r="E268" s="78">
        <v>1</v>
      </c>
      <c r="F268" s="30"/>
      <c r="G268" s="8"/>
      <c r="H268" s="8">
        <f t="shared" si="34"/>
        <v>1</v>
      </c>
      <c r="I268" s="36">
        <f t="shared" si="35"/>
        <v>7</v>
      </c>
      <c r="J268" s="80"/>
      <c r="K268" s="80">
        <f t="shared" si="36"/>
        <v>86.45</v>
      </c>
      <c r="L268" s="8">
        <f t="shared" si="37"/>
        <v>2</v>
      </c>
      <c r="M268" s="33">
        <f t="shared" si="38"/>
        <v>54.7</v>
      </c>
      <c r="N268" s="33">
        <f t="shared" si="39"/>
        <v>141.15</v>
      </c>
      <c r="O268" s="33">
        <v>7</v>
      </c>
      <c r="P268" s="30"/>
      <c r="Q268" s="8"/>
    </row>
    <row r="269" ht="16.5" customHeight="1" spans="1:17">
      <c r="A269" s="8">
        <v>262</v>
      </c>
      <c r="B269" s="8" t="s">
        <v>266</v>
      </c>
      <c r="C269" s="34" t="s">
        <v>342</v>
      </c>
      <c r="D269" s="33">
        <v>15209665252</v>
      </c>
      <c r="E269" s="78">
        <v>6</v>
      </c>
      <c r="F269" s="30"/>
      <c r="G269" s="8"/>
      <c r="H269" s="8">
        <f t="shared" si="34"/>
        <v>6</v>
      </c>
      <c r="I269" s="36">
        <f t="shared" si="35"/>
        <v>42</v>
      </c>
      <c r="J269" s="80"/>
      <c r="K269" s="80">
        <f t="shared" si="36"/>
        <v>518.7</v>
      </c>
      <c r="L269" s="8">
        <f t="shared" si="37"/>
        <v>12</v>
      </c>
      <c r="M269" s="33">
        <f t="shared" si="38"/>
        <v>328.2</v>
      </c>
      <c r="N269" s="33">
        <f t="shared" si="39"/>
        <v>846.9</v>
      </c>
      <c r="O269" s="33">
        <v>4</v>
      </c>
      <c r="P269" s="30"/>
      <c r="Q269" s="8"/>
    </row>
    <row r="270" ht="16.5" customHeight="1" spans="1:17">
      <c r="A270" s="8">
        <v>263</v>
      </c>
      <c r="B270" s="8" t="s">
        <v>207</v>
      </c>
      <c r="C270" s="34" t="s">
        <v>343</v>
      </c>
      <c r="D270" s="33">
        <v>13295045210</v>
      </c>
      <c r="E270" s="78">
        <v>10</v>
      </c>
      <c r="F270" s="30"/>
      <c r="G270" s="8"/>
      <c r="H270" s="8">
        <f t="shared" si="34"/>
        <v>10</v>
      </c>
      <c r="I270" s="36">
        <f t="shared" si="35"/>
        <v>70</v>
      </c>
      <c r="J270" s="80"/>
      <c r="K270" s="80">
        <f t="shared" si="36"/>
        <v>864.5</v>
      </c>
      <c r="L270" s="8">
        <f t="shared" si="37"/>
        <v>20</v>
      </c>
      <c r="M270" s="33">
        <f t="shared" si="38"/>
        <v>547</v>
      </c>
      <c r="N270" s="33">
        <f t="shared" si="39"/>
        <v>1411.5</v>
      </c>
      <c r="O270" s="33">
        <v>4</v>
      </c>
      <c r="P270" s="30"/>
      <c r="Q270" s="8"/>
    </row>
    <row r="271" ht="16.5" customHeight="1" spans="1:17">
      <c r="A271" s="8">
        <v>264</v>
      </c>
      <c r="B271" s="8" t="s">
        <v>266</v>
      </c>
      <c r="C271" s="34" t="s">
        <v>344</v>
      </c>
      <c r="D271" s="33">
        <v>17795048801</v>
      </c>
      <c r="E271" s="78">
        <v>6</v>
      </c>
      <c r="F271" s="30"/>
      <c r="G271" s="8"/>
      <c r="H271" s="8">
        <f t="shared" si="34"/>
        <v>6</v>
      </c>
      <c r="I271" s="36">
        <f t="shared" si="35"/>
        <v>42</v>
      </c>
      <c r="J271" s="80"/>
      <c r="K271" s="80">
        <f t="shared" si="36"/>
        <v>518.7</v>
      </c>
      <c r="L271" s="8">
        <f t="shared" si="37"/>
        <v>12</v>
      </c>
      <c r="M271" s="33">
        <f t="shared" si="38"/>
        <v>328.2</v>
      </c>
      <c r="N271" s="33">
        <f t="shared" si="39"/>
        <v>846.9</v>
      </c>
      <c r="O271" s="33">
        <v>5</v>
      </c>
      <c r="P271" s="30"/>
      <c r="Q271" s="8"/>
    </row>
    <row r="272" ht="16.5" customHeight="1" spans="1:17">
      <c r="A272" s="8">
        <v>265</v>
      </c>
      <c r="B272" s="8" t="s">
        <v>196</v>
      </c>
      <c r="C272" s="34" t="s">
        <v>345</v>
      </c>
      <c r="D272" s="33">
        <v>17795498134</v>
      </c>
      <c r="E272" s="78">
        <v>3</v>
      </c>
      <c r="F272" s="30"/>
      <c r="G272" s="8"/>
      <c r="H272" s="8">
        <f t="shared" si="34"/>
        <v>3</v>
      </c>
      <c r="I272" s="36">
        <f t="shared" si="35"/>
        <v>21</v>
      </c>
      <c r="J272" s="80"/>
      <c r="K272" s="80">
        <f t="shared" si="36"/>
        <v>259.35</v>
      </c>
      <c r="L272" s="8">
        <f t="shared" si="37"/>
        <v>6</v>
      </c>
      <c r="M272" s="33">
        <f t="shared" si="38"/>
        <v>164.1</v>
      </c>
      <c r="N272" s="33">
        <f t="shared" si="39"/>
        <v>423.45</v>
      </c>
      <c r="O272" s="33">
        <v>6</v>
      </c>
      <c r="P272" s="30"/>
      <c r="Q272" s="8"/>
    </row>
    <row r="273" ht="16.5" customHeight="1" spans="1:17">
      <c r="A273" s="8">
        <v>266</v>
      </c>
      <c r="B273" s="8" t="s">
        <v>207</v>
      </c>
      <c r="C273" s="34" t="s">
        <v>346</v>
      </c>
      <c r="D273" s="33">
        <v>13389590343</v>
      </c>
      <c r="E273" s="78">
        <v>2</v>
      </c>
      <c r="F273" s="30"/>
      <c r="G273" s="8"/>
      <c r="H273" s="8">
        <f t="shared" si="34"/>
        <v>2</v>
      </c>
      <c r="I273" s="36">
        <f t="shared" si="35"/>
        <v>14</v>
      </c>
      <c r="J273" s="80"/>
      <c r="K273" s="80">
        <f t="shared" si="36"/>
        <v>172.9</v>
      </c>
      <c r="L273" s="8">
        <f t="shared" si="37"/>
        <v>4</v>
      </c>
      <c r="M273" s="33">
        <f t="shared" si="38"/>
        <v>109.4</v>
      </c>
      <c r="N273" s="33">
        <f t="shared" si="39"/>
        <v>282.3</v>
      </c>
      <c r="O273" s="33">
        <v>5</v>
      </c>
      <c r="P273" s="30"/>
      <c r="Q273" s="8"/>
    </row>
    <row r="274" ht="16.5" customHeight="1" spans="1:17">
      <c r="A274" s="8">
        <v>267</v>
      </c>
      <c r="B274" s="8" t="s">
        <v>191</v>
      </c>
      <c r="C274" s="34" t="s">
        <v>347</v>
      </c>
      <c r="D274" s="33">
        <v>15509545155</v>
      </c>
      <c r="E274" s="78">
        <v>9</v>
      </c>
      <c r="F274" s="30"/>
      <c r="G274" s="8"/>
      <c r="H274" s="8">
        <f t="shared" si="34"/>
        <v>9</v>
      </c>
      <c r="I274" s="36">
        <f t="shared" si="35"/>
        <v>63</v>
      </c>
      <c r="J274" s="80"/>
      <c r="K274" s="80">
        <f t="shared" si="36"/>
        <v>778.05</v>
      </c>
      <c r="L274" s="8">
        <f t="shared" si="37"/>
        <v>18</v>
      </c>
      <c r="M274" s="33">
        <f t="shared" si="38"/>
        <v>492.3</v>
      </c>
      <c r="N274" s="33">
        <f t="shared" si="39"/>
        <v>1270.35</v>
      </c>
      <c r="O274" s="33">
        <v>4</v>
      </c>
      <c r="P274" s="30"/>
      <c r="Q274" s="8"/>
    </row>
    <row r="275" ht="16.5" customHeight="1" spans="1:17">
      <c r="A275" s="8">
        <v>268</v>
      </c>
      <c r="B275" s="8" t="s">
        <v>207</v>
      </c>
      <c r="C275" s="34" t="s">
        <v>348</v>
      </c>
      <c r="D275" s="33">
        <v>13709545154</v>
      </c>
      <c r="E275" s="78">
        <v>4</v>
      </c>
      <c r="F275" s="30"/>
      <c r="G275" s="8"/>
      <c r="H275" s="8">
        <f t="shared" si="34"/>
        <v>4</v>
      </c>
      <c r="I275" s="36">
        <f t="shared" si="35"/>
        <v>28</v>
      </c>
      <c r="J275" s="80"/>
      <c r="K275" s="80">
        <f t="shared" si="36"/>
        <v>345.8</v>
      </c>
      <c r="L275" s="8">
        <f t="shared" si="37"/>
        <v>8</v>
      </c>
      <c r="M275" s="33">
        <f t="shared" si="38"/>
        <v>218.8</v>
      </c>
      <c r="N275" s="33">
        <f t="shared" si="39"/>
        <v>564.6</v>
      </c>
      <c r="O275" s="33">
        <v>4</v>
      </c>
      <c r="P275" s="30"/>
      <c r="Q275" s="8"/>
    </row>
    <row r="276" ht="16.5" customHeight="1" spans="1:17">
      <c r="A276" s="8">
        <v>269</v>
      </c>
      <c r="B276" s="8" t="s">
        <v>194</v>
      </c>
      <c r="C276" s="34" t="s">
        <v>349</v>
      </c>
      <c r="D276" s="33">
        <v>13295649901</v>
      </c>
      <c r="E276" s="78">
        <v>4</v>
      </c>
      <c r="F276" s="30"/>
      <c r="G276" s="8"/>
      <c r="H276" s="8">
        <f t="shared" si="34"/>
        <v>4</v>
      </c>
      <c r="I276" s="36">
        <f t="shared" si="35"/>
        <v>28</v>
      </c>
      <c r="J276" s="80"/>
      <c r="K276" s="80">
        <f t="shared" si="36"/>
        <v>345.8</v>
      </c>
      <c r="L276" s="8">
        <f t="shared" si="37"/>
        <v>8</v>
      </c>
      <c r="M276" s="33">
        <f t="shared" si="38"/>
        <v>218.8</v>
      </c>
      <c r="N276" s="33">
        <f t="shared" si="39"/>
        <v>564.6</v>
      </c>
      <c r="O276" s="33">
        <v>3</v>
      </c>
      <c r="P276" s="30"/>
      <c r="Q276" s="8"/>
    </row>
    <row r="277" ht="16.5" customHeight="1" spans="1:17">
      <c r="A277" s="8">
        <v>270</v>
      </c>
      <c r="B277" s="8" t="s">
        <v>266</v>
      </c>
      <c r="C277" s="34" t="s">
        <v>350</v>
      </c>
      <c r="D277" s="33">
        <v>15509592003</v>
      </c>
      <c r="E277" s="78">
        <v>6</v>
      </c>
      <c r="F277" s="30"/>
      <c r="G277" s="8"/>
      <c r="H277" s="8">
        <f t="shared" si="34"/>
        <v>6</v>
      </c>
      <c r="I277" s="36">
        <f t="shared" si="35"/>
        <v>42</v>
      </c>
      <c r="J277" s="80"/>
      <c r="K277" s="80">
        <f t="shared" si="36"/>
        <v>518.7</v>
      </c>
      <c r="L277" s="8">
        <f t="shared" si="37"/>
        <v>12</v>
      </c>
      <c r="M277" s="33">
        <f t="shared" si="38"/>
        <v>328.2</v>
      </c>
      <c r="N277" s="33">
        <f t="shared" si="39"/>
        <v>846.9</v>
      </c>
      <c r="O277" s="33">
        <v>5</v>
      </c>
      <c r="P277" s="30"/>
      <c r="Q277" s="8"/>
    </row>
    <row r="278" ht="16.5" customHeight="1" spans="1:17">
      <c r="A278" s="8">
        <v>271</v>
      </c>
      <c r="B278" s="8" t="s">
        <v>196</v>
      </c>
      <c r="C278" s="34" t="s">
        <v>217</v>
      </c>
      <c r="D278" s="33">
        <v>15759642019</v>
      </c>
      <c r="E278" s="78">
        <v>3</v>
      </c>
      <c r="F278" s="30"/>
      <c r="G278" s="8"/>
      <c r="H278" s="8">
        <f t="shared" si="34"/>
        <v>3</v>
      </c>
      <c r="I278" s="36">
        <f t="shared" si="35"/>
        <v>21</v>
      </c>
      <c r="J278" s="80"/>
      <c r="K278" s="80">
        <f t="shared" si="36"/>
        <v>259.35</v>
      </c>
      <c r="L278" s="8">
        <f t="shared" si="37"/>
        <v>6</v>
      </c>
      <c r="M278" s="33">
        <f t="shared" si="38"/>
        <v>164.1</v>
      </c>
      <c r="N278" s="33">
        <f t="shared" si="39"/>
        <v>423.45</v>
      </c>
      <c r="O278" s="33">
        <v>5</v>
      </c>
      <c r="P278" s="30"/>
      <c r="Q278" s="8"/>
    </row>
    <row r="279" ht="16.5" customHeight="1" spans="1:17">
      <c r="A279" s="8">
        <v>272</v>
      </c>
      <c r="B279" s="8" t="s">
        <v>266</v>
      </c>
      <c r="C279" s="34" t="s">
        <v>253</v>
      </c>
      <c r="D279" s="33">
        <v>15809591221</v>
      </c>
      <c r="E279" s="78">
        <v>3</v>
      </c>
      <c r="F279" s="30"/>
      <c r="G279" s="8"/>
      <c r="H279" s="8">
        <f t="shared" si="34"/>
        <v>3</v>
      </c>
      <c r="I279" s="36">
        <f t="shared" si="35"/>
        <v>21</v>
      </c>
      <c r="J279" s="80"/>
      <c r="K279" s="80">
        <f t="shared" si="36"/>
        <v>259.35</v>
      </c>
      <c r="L279" s="8">
        <f t="shared" si="37"/>
        <v>6</v>
      </c>
      <c r="M279" s="33">
        <f t="shared" si="38"/>
        <v>164.1</v>
      </c>
      <c r="N279" s="33">
        <f t="shared" si="39"/>
        <v>423.45</v>
      </c>
      <c r="O279" s="33">
        <v>5</v>
      </c>
      <c r="P279" s="30"/>
      <c r="Q279" s="8"/>
    </row>
    <row r="280" ht="16.5" customHeight="1" spans="1:17">
      <c r="A280" s="8">
        <v>273</v>
      </c>
      <c r="B280" s="8" t="s">
        <v>266</v>
      </c>
      <c r="C280" s="34" t="s">
        <v>120</v>
      </c>
      <c r="D280" s="33">
        <v>13037939580</v>
      </c>
      <c r="E280" s="78">
        <v>5</v>
      </c>
      <c r="F280" s="30"/>
      <c r="G280" s="8"/>
      <c r="H280" s="8">
        <f t="shared" si="34"/>
        <v>5</v>
      </c>
      <c r="I280" s="36">
        <f t="shared" si="35"/>
        <v>35</v>
      </c>
      <c r="J280" s="80"/>
      <c r="K280" s="80">
        <f t="shared" si="36"/>
        <v>432.25</v>
      </c>
      <c r="L280" s="8">
        <f t="shared" si="37"/>
        <v>10</v>
      </c>
      <c r="M280" s="33">
        <f t="shared" si="38"/>
        <v>273.5</v>
      </c>
      <c r="N280" s="33">
        <f t="shared" si="39"/>
        <v>705.75</v>
      </c>
      <c r="O280" s="33">
        <v>4</v>
      </c>
      <c r="P280" s="30"/>
      <c r="Q280" s="8"/>
    </row>
    <row r="281" ht="16.5" customHeight="1" spans="1:17">
      <c r="A281" s="8">
        <v>274</v>
      </c>
      <c r="B281" s="8" t="s">
        <v>207</v>
      </c>
      <c r="C281" s="34" t="s">
        <v>351</v>
      </c>
      <c r="D281" s="33">
        <v>17752345646</v>
      </c>
      <c r="E281" s="78">
        <v>4</v>
      </c>
      <c r="F281" s="30"/>
      <c r="G281" s="8"/>
      <c r="H281" s="8">
        <f t="shared" si="34"/>
        <v>4</v>
      </c>
      <c r="I281" s="36">
        <f t="shared" si="35"/>
        <v>28</v>
      </c>
      <c r="J281" s="80"/>
      <c r="K281" s="80">
        <f t="shared" si="36"/>
        <v>345.8</v>
      </c>
      <c r="L281" s="8">
        <f t="shared" si="37"/>
        <v>8</v>
      </c>
      <c r="M281" s="33">
        <f t="shared" si="38"/>
        <v>218.8</v>
      </c>
      <c r="N281" s="33">
        <f t="shared" si="39"/>
        <v>564.6</v>
      </c>
      <c r="O281" s="33">
        <v>6</v>
      </c>
      <c r="P281" s="30"/>
      <c r="Q281" s="8"/>
    </row>
    <row r="282" ht="16.5" customHeight="1" spans="1:17">
      <c r="A282" s="8">
        <v>275</v>
      </c>
      <c r="B282" s="8" t="s">
        <v>191</v>
      </c>
      <c r="C282" s="34" t="s">
        <v>331</v>
      </c>
      <c r="D282" s="33">
        <v>18408467504</v>
      </c>
      <c r="E282" s="78">
        <v>4</v>
      </c>
      <c r="F282" s="30"/>
      <c r="G282" s="8"/>
      <c r="H282" s="8">
        <f t="shared" si="34"/>
        <v>4</v>
      </c>
      <c r="I282" s="36">
        <f t="shared" si="35"/>
        <v>28</v>
      </c>
      <c r="J282" s="80"/>
      <c r="K282" s="80">
        <f t="shared" si="36"/>
        <v>345.8</v>
      </c>
      <c r="L282" s="8">
        <f t="shared" si="37"/>
        <v>8</v>
      </c>
      <c r="M282" s="33">
        <f t="shared" si="38"/>
        <v>218.8</v>
      </c>
      <c r="N282" s="33">
        <f t="shared" si="39"/>
        <v>564.6</v>
      </c>
      <c r="O282" s="33">
        <v>5</v>
      </c>
      <c r="P282" s="30"/>
      <c r="Q282" s="8"/>
    </row>
    <row r="283" ht="16.5" customHeight="1" spans="1:17">
      <c r="A283" s="8">
        <v>276</v>
      </c>
      <c r="B283" s="8" t="s">
        <v>194</v>
      </c>
      <c r="C283" s="34" t="s">
        <v>352</v>
      </c>
      <c r="D283" s="33">
        <v>18095420511</v>
      </c>
      <c r="E283" s="78">
        <v>1</v>
      </c>
      <c r="F283" s="30"/>
      <c r="G283" s="8"/>
      <c r="H283" s="8">
        <f t="shared" si="34"/>
        <v>1</v>
      </c>
      <c r="I283" s="36">
        <f t="shared" si="35"/>
        <v>7</v>
      </c>
      <c r="J283" s="80"/>
      <c r="K283" s="80">
        <f t="shared" si="36"/>
        <v>86.45</v>
      </c>
      <c r="L283" s="8">
        <f t="shared" si="37"/>
        <v>2</v>
      </c>
      <c r="M283" s="33">
        <f t="shared" si="38"/>
        <v>54.7</v>
      </c>
      <c r="N283" s="33">
        <f t="shared" si="39"/>
        <v>141.15</v>
      </c>
      <c r="O283" s="33">
        <v>4</v>
      </c>
      <c r="P283" s="30"/>
      <c r="Q283" s="8"/>
    </row>
    <row r="284" ht="16.5" customHeight="1" spans="1:17">
      <c r="A284" s="8">
        <v>277</v>
      </c>
      <c r="B284" s="8" t="s">
        <v>194</v>
      </c>
      <c r="C284" s="34" t="s">
        <v>353</v>
      </c>
      <c r="D284" s="33">
        <v>15109645410</v>
      </c>
      <c r="E284" s="78">
        <v>2</v>
      </c>
      <c r="F284" s="30"/>
      <c r="G284" s="8"/>
      <c r="H284" s="8">
        <f t="shared" si="34"/>
        <v>2</v>
      </c>
      <c r="I284" s="36">
        <f t="shared" si="35"/>
        <v>14</v>
      </c>
      <c r="J284" s="80"/>
      <c r="K284" s="80">
        <f t="shared" si="36"/>
        <v>172.9</v>
      </c>
      <c r="L284" s="8">
        <f t="shared" si="37"/>
        <v>4</v>
      </c>
      <c r="M284" s="33">
        <f t="shared" si="38"/>
        <v>109.4</v>
      </c>
      <c r="N284" s="33">
        <f t="shared" si="39"/>
        <v>282.3</v>
      </c>
      <c r="O284" s="33">
        <v>4</v>
      </c>
      <c r="P284" s="30"/>
      <c r="Q284" s="8"/>
    </row>
    <row r="285" ht="16.5" customHeight="1" spans="1:17">
      <c r="A285" s="8">
        <v>278</v>
      </c>
      <c r="B285" s="8" t="s">
        <v>194</v>
      </c>
      <c r="C285" s="34" t="s">
        <v>95</v>
      </c>
      <c r="D285" s="33">
        <v>18095419428</v>
      </c>
      <c r="E285" s="78">
        <v>4</v>
      </c>
      <c r="F285" s="30"/>
      <c r="G285" s="8"/>
      <c r="H285" s="8">
        <f t="shared" si="34"/>
        <v>4</v>
      </c>
      <c r="I285" s="36">
        <f t="shared" si="35"/>
        <v>28</v>
      </c>
      <c r="J285" s="80"/>
      <c r="K285" s="80">
        <f t="shared" si="36"/>
        <v>345.8</v>
      </c>
      <c r="L285" s="8">
        <f t="shared" si="37"/>
        <v>8</v>
      </c>
      <c r="M285" s="33">
        <f t="shared" si="38"/>
        <v>218.8</v>
      </c>
      <c r="N285" s="33">
        <f t="shared" si="39"/>
        <v>564.6</v>
      </c>
      <c r="O285" s="33">
        <v>5</v>
      </c>
      <c r="P285" s="30"/>
      <c r="Q285" s="8"/>
    </row>
    <row r="286" ht="16.5" customHeight="1" spans="1:17">
      <c r="A286" s="8">
        <v>279</v>
      </c>
      <c r="B286" s="8" t="s">
        <v>194</v>
      </c>
      <c r="C286" s="34" t="s">
        <v>354</v>
      </c>
      <c r="D286" s="33">
        <v>13995045613</v>
      </c>
      <c r="E286" s="78">
        <v>2</v>
      </c>
      <c r="F286" s="30"/>
      <c r="G286" s="8"/>
      <c r="H286" s="8">
        <f t="shared" si="34"/>
        <v>2</v>
      </c>
      <c r="I286" s="36">
        <f t="shared" si="35"/>
        <v>14</v>
      </c>
      <c r="J286" s="80"/>
      <c r="K286" s="80">
        <f t="shared" si="36"/>
        <v>172.9</v>
      </c>
      <c r="L286" s="8">
        <f t="shared" si="37"/>
        <v>4</v>
      </c>
      <c r="M286" s="33">
        <f t="shared" si="38"/>
        <v>109.4</v>
      </c>
      <c r="N286" s="33">
        <f t="shared" si="39"/>
        <v>282.3</v>
      </c>
      <c r="O286" s="33">
        <v>5</v>
      </c>
      <c r="P286" s="30"/>
      <c r="Q286" s="8"/>
    </row>
    <row r="287" ht="16.5" customHeight="1" spans="1:17">
      <c r="A287" s="8">
        <v>280</v>
      </c>
      <c r="B287" s="22" t="s">
        <v>191</v>
      </c>
      <c r="C287" s="34" t="s">
        <v>355</v>
      </c>
      <c r="D287" s="33">
        <v>18209545553</v>
      </c>
      <c r="E287" s="78">
        <v>2</v>
      </c>
      <c r="F287" s="30"/>
      <c r="G287" s="8"/>
      <c r="H287" s="8">
        <f t="shared" si="34"/>
        <v>2</v>
      </c>
      <c r="I287" s="36">
        <f t="shared" si="35"/>
        <v>14</v>
      </c>
      <c r="J287" s="80"/>
      <c r="K287" s="80">
        <f t="shared" si="36"/>
        <v>172.9</v>
      </c>
      <c r="L287" s="8">
        <f t="shared" si="37"/>
        <v>4</v>
      </c>
      <c r="M287" s="33">
        <f t="shared" si="38"/>
        <v>109.4</v>
      </c>
      <c r="N287" s="33">
        <f t="shared" si="39"/>
        <v>282.3</v>
      </c>
      <c r="O287" s="33">
        <v>4</v>
      </c>
      <c r="P287" s="30"/>
      <c r="Q287" s="8"/>
    </row>
    <row r="288" ht="16.5" customHeight="1" spans="1:17">
      <c r="A288" s="8">
        <v>281</v>
      </c>
      <c r="B288" s="8" t="s">
        <v>194</v>
      </c>
      <c r="C288" s="34" t="s">
        <v>356</v>
      </c>
      <c r="D288" s="33">
        <v>18195485637</v>
      </c>
      <c r="E288" s="78">
        <v>2</v>
      </c>
      <c r="F288" s="30"/>
      <c r="G288" s="8"/>
      <c r="H288" s="8">
        <f t="shared" si="34"/>
        <v>2</v>
      </c>
      <c r="I288" s="36">
        <f t="shared" si="35"/>
        <v>14</v>
      </c>
      <c r="J288" s="80"/>
      <c r="K288" s="80">
        <f t="shared" si="36"/>
        <v>172.9</v>
      </c>
      <c r="L288" s="8">
        <f t="shared" si="37"/>
        <v>4</v>
      </c>
      <c r="M288" s="33">
        <f t="shared" si="38"/>
        <v>109.4</v>
      </c>
      <c r="N288" s="33">
        <f t="shared" si="39"/>
        <v>282.3</v>
      </c>
      <c r="O288" s="33">
        <v>5</v>
      </c>
      <c r="P288" s="30"/>
      <c r="Q288" s="8"/>
    </row>
    <row r="289" ht="16.5" customHeight="1" spans="1:17">
      <c r="A289" s="8">
        <v>282</v>
      </c>
      <c r="B289" s="8" t="s">
        <v>266</v>
      </c>
      <c r="C289" s="34" t="s">
        <v>357</v>
      </c>
      <c r="D289" s="33">
        <v>18152556227</v>
      </c>
      <c r="E289" s="78">
        <v>3</v>
      </c>
      <c r="F289" s="30"/>
      <c r="G289" s="8"/>
      <c r="H289" s="8">
        <f t="shared" si="34"/>
        <v>3</v>
      </c>
      <c r="I289" s="36">
        <f t="shared" si="35"/>
        <v>21</v>
      </c>
      <c r="J289" s="80"/>
      <c r="K289" s="80">
        <f t="shared" si="36"/>
        <v>259.35</v>
      </c>
      <c r="L289" s="8">
        <f t="shared" si="37"/>
        <v>6</v>
      </c>
      <c r="M289" s="33">
        <f t="shared" si="38"/>
        <v>164.1</v>
      </c>
      <c r="N289" s="33">
        <f t="shared" si="39"/>
        <v>423.45</v>
      </c>
      <c r="O289" s="33">
        <v>4</v>
      </c>
      <c r="P289" s="30"/>
      <c r="Q289" s="8"/>
    </row>
    <row r="290" s="3" customFormat="1" ht="16.5" customHeight="1" spans="1:17">
      <c r="A290" s="8">
        <v>283</v>
      </c>
      <c r="B290" s="33" t="s">
        <v>191</v>
      </c>
      <c r="C290" s="34" t="s">
        <v>358</v>
      </c>
      <c r="D290" s="33">
        <v>15295047766</v>
      </c>
      <c r="E290" s="82">
        <v>2</v>
      </c>
      <c r="F290" s="35"/>
      <c r="G290" s="33"/>
      <c r="H290" s="33">
        <f t="shared" si="34"/>
        <v>2</v>
      </c>
      <c r="I290" s="37">
        <f t="shared" si="35"/>
        <v>14</v>
      </c>
      <c r="J290" s="83"/>
      <c r="K290" s="83">
        <f t="shared" si="36"/>
        <v>172.9</v>
      </c>
      <c r="L290" s="33">
        <f t="shared" si="37"/>
        <v>4</v>
      </c>
      <c r="M290" s="33">
        <f t="shared" si="38"/>
        <v>109.4</v>
      </c>
      <c r="N290" s="33">
        <f t="shared" si="39"/>
        <v>282.3</v>
      </c>
      <c r="O290" s="33">
        <v>5</v>
      </c>
      <c r="P290" s="35"/>
      <c r="Q290" s="8"/>
    </row>
    <row r="291" ht="16.5" customHeight="1" spans="1:17">
      <c r="A291" s="8">
        <v>284</v>
      </c>
      <c r="B291" s="8" t="s">
        <v>194</v>
      </c>
      <c r="C291" s="34" t="s">
        <v>359</v>
      </c>
      <c r="D291" s="33">
        <v>18095484565</v>
      </c>
      <c r="E291" s="78">
        <v>3</v>
      </c>
      <c r="F291" s="30"/>
      <c r="G291" s="8"/>
      <c r="H291" s="8">
        <f t="shared" si="34"/>
        <v>3</v>
      </c>
      <c r="I291" s="36">
        <f t="shared" si="35"/>
        <v>21</v>
      </c>
      <c r="J291" s="80"/>
      <c r="K291" s="80">
        <f t="shared" si="36"/>
        <v>259.35</v>
      </c>
      <c r="L291" s="8">
        <f t="shared" si="37"/>
        <v>6</v>
      </c>
      <c r="M291" s="33">
        <f t="shared" si="38"/>
        <v>164.1</v>
      </c>
      <c r="N291" s="33">
        <f t="shared" si="39"/>
        <v>423.45</v>
      </c>
      <c r="O291" s="33">
        <v>4</v>
      </c>
      <c r="P291" s="30"/>
      <c r="Q291" s="8"/>
    </row>
    <row r="292" ht="16.5" customHeight="1" spans="1:17">
      <c r="A292" s="8">
        <v>285</v>
      </c>
      <c r="B292" s="8" t="s">
        <v>266</v>
      </c>
      <c r="C292" s="34" t="s">
        <v>360</v>
      </c>
      <c r="D292" s="33">
        <v>18195047003</v>
      </c>
      <c r="E292" s="78">
        <v>2</v>
      </c>
      <c r="F292" s="30"/>
      <c r="G292" s="8"/>
      <c r="H292" s="8">
        <f t="shared" si="34"/>
        <v>2</v>
      </c>
      <c r="I292" s="36">
        <f t="shared" si="35"/>
        <v>14</v>
      </c>
      <c r="J292" s="80"/>
      <c r="K292" s="80">
        <f t="shared" si="36"/>
        <v>172.9</v>
      </c>
      <c r="L292" s="8">
        <f t="shared" si="37"/>
        <v>4</v>
      </c>
      <c r="M292" s="33">
        <f t="shared" si="38"/>
        <v>109.4</v>
      </c>
      <c r="N292" s="33">
        <f t="shared" si="39"/>
        <v>282.3</v>
      </c>
      <c r="O292" s="33">
        <v>3</v>
      </c>
      <c r="P292" s="30"/>
      <c r="Q292" s="8"/>
    </row>
    <row r="293" ht="16.5" customHeight="1" spans="1:17">
      <c r="A293" s="8">
        <v>286</v>
      </c>
      <c r="B293" s="8" t="s">
        <v>207</v>
      </c>
      <c r="C293" s="34" t="s">
        <v>265</v>
      </c>
      <c r="D293" s="33">
        <v>18152557003</v>
      </c>
      <c r="E293" s="78">
        <v>3</v>
      </c>
      <c r="F293" s="30"/>
      <c r="G293" s="8"/>
      <c r="H293" s="8">
        <f t="shared" si="34"/>
        <v>3</v>
      </c>
      <c r="I293" s="36">
        <f t="shared" si="35"/>
        <v>21</v>
      </c>
      <c r="J293" s="80"/>
      <c r="K293" s="80">
        <f t="shared" si="36"/>
        <v>259.35</v>
      </c>
      <c r="L293" s="8">
        <f t="shared" si="37"/>
        <v>6</v>
      </c>
      <c r="M293" s="33">
        <f t="shared" si="38"/>
        <v>164.1</v>
      </c>
      <c r="N293" s="33">
        <f t="shared" si="39"/>
        <v>423.45</v>
      </c>
      <c r="O293" s="33">
        <v>4</v>
      </c>
      <c r="P293" s="30"/>
      <c r="Q293" s="8"/>
    </row>
    <row r="294" ht="16.5" customHeight="1" spans="1:17">
      <c r="A294" s="8">
        <v>287</v>
      </c>
      <c r="B294" s="8" t="s">
        <v>191</v>
      </c>
      <c r="C294" s="34" t="s">
        <v>361</v>
      </c>
      <c r="D294" s="33">
        <v>18109543091</v>
      </c>
      <c r="E294" s="78">
        <v>4</v>
      </c>
      <c r="F294" s="30"/>
      <c r="G294" s="8"/>
      <c r="H294" s="8">
        <f t="shared" si="34"/>
        <v>4</v>
      </c>
      <c r="I294" s="36">
        <f t="shared" si="35"/>
        <v>28</v>
      </c>
      <c r="J294" s="80"/>
      <c r="K294" s="80">
        <f t="shared" si="36"/>
        <v>345.8</v>
      </c>
      <c r="L294" s="8">
        <f t="shared" si="37"/>
        <v>8</v>
      </c>
      <c r="M294" s="33">
        <f t="shared" si="38"/>
        <v>218.8</v>
      </c>
      <c r="N294" s="33">
        <f t="shared" si="39"/>
        <v>564.6</v>
      </c>
      <c r="O294" s="33">
        <v>5</v>
      </c>
      <c r="P294" s="30"/>
      <c r="Q294" s="8"/>
    </row>
    <row r="295" ht="16.5" customHeight="1" spans="1:17">
      <c r="A295" s="8">
        <v>288</v>
      </c>
      <c r="B295" s="8" t="s">
        <v>196</v>
      </c>
      <c r="C295" s="34" t="s">
        <v>362</v>
      </c>
      <c r="D295" s="33">
        <v>13895145091</v>
      </c>
      <c r="E295" s="78">
        <v>3</v>
      </c>
      <c r="F295" s="30"/>
      <c r="G295" s="8"/>
      <c r="H295" s="8">
        <f t="shared" si="34"/>
        <v>3</v>
      </c>
      <c r="I295" s="36">
        <f t="shared" si="35"/>
        <v>21</v>
      </c>
      <c r="J295" s="80"/>
      <c r="K295" s="80">
        <f t="shared" si="36"/>
        <v>259.35</v>
      </c>
      <c r="L295" s="8">
        <f t="shared" si="37"/>
        <v>6</v>
      </c>
      <c r="M295" s="33">
        <f t="shared" si="38"/>
        <v>164.1</v>
      </c>
      <c r="N295" s="33">
        <f t="shared" si="39"/>
        <v>423.45</v>
      </c>
      <c r="O295" s="33">
        <v>5</v>
      </c>
      <c r="P295" s="30"/>
      <c r="Q295" s="8"/>
    </row>
    <row r="296" ht="16.5" customHeight="1" spans="1:17">
      <c r="A296" s="8">
        <v>289</v>
      </c>
      <c r="B296" s="8" t="s">
        <v>266</v>
      </c>
      <c r="C296" s="34" t="s">
        <v>76</v>
      </c>
      <c r="D296" s="33">
        <v>18295044178</v>
      </c>
      <c r="E296" s="78">
        <v>2</v>
      </c>
      <c r="F296" s="30"/>
      <c r="G296" s="8"/>
      <c r="H296" s="8">
        <f t="shared" si="34"/>
        <v>2</v>
      </c>
      <c r="I296" s="36">
        <f t="shared" si="35"/>
        <v>14</v>
      </c>
      <c r="J296" s="80"/>
      <c r="K296" s="80">
        <f t="shared" si="36"/>
        <v>172.9</v>
      </c>
      <c r="L296" s="8">
        <f t="shared" si="37"/>
        <v>4</v>
      </c>
      <c r="M296" s="33">
        <f t="shared" si="38"/>
        <v>109.4</v>
      </c>
      <c r="N296" s="33">
        <f t="shared" si="39"/>
        <v>282.3</v>
      </c>
      <c r="O296" s="33">
        <v>4</v>
      </c>
      <c r="P296" s="30"/>
      <c r="Q296" s="8"/>
    </row>
    <row r="297" ht="16.5" customHeight="1" spans="1:17">
      <c r="A297" s="8">
        <v>290</v>
      </c>
      <c r="B297" s="8" t="s">
        <v>266</v>
      </c>
      <c r="C297" s="34" t="s">
        <v>363</v>
      </c>
      <c r="D297" s="33">
        <v>13469645332</v>
      </c>
      <c r="E297" s="78">
        <v>4</v>
      </c>
      <c r="F297" s="30"/>
      <c r="G297" s="8"/>
      <c r="H297" s="8">
        <f t="shared" si="34"/>
        <v>4</v>
      </c>
      <c r="I297" s="36">
        <f t="shared" si="35"/>
        <v>28</v>
      </c>
      <c r="J297" s="80"/>
      <c r="K297" s="80">
        <f t="shared" si="36"/>
        <v>345.8</v>
      </c>
      <c r="L297" s="8">
        <f t="shared" si="37"/>
        <v>8</v>
      </c>
      <c r="M297" s="33">
        <f t="shared" si="38"/>
        <v>218.8</v>
      </c>
      <c r="N297" s="33">
        <f t="shared" si="39"/>
        <v>564.6</v>
      </c>
      <c r="O297" s="33">
        <v>5</v>
      </c>
      <c r="P297" s="30"/>
      <c r="Q297" s="8"/>
    </row>
    <row r="298" ht="16.5" customHeight="1" spans="1:17">
      <c r="A298" s="8">
        <v>291</v>
      </c>
      <c r="B298" s="8" t="s">
        <v>194</v>
      </c>
      <c r="C298" s="34" t="s">
        <v>364</v>
      </c>
      <c r="D298" s="33">
        <v>13466542510</v>
      </c>
      <c r="E298" s="78">
        <v>3</v>
      </c>
      <c r="F298" s="30"/>
      <c r="G298" s="8"/>
      <c r="H298" s="8">
        <f t="shared" si="34"/>
        <v>3</v>
      </c>
      <c r="I298" s="36">
        <f t="shared" si="35"/>
        <v>21</v>
      </c>
      <c r="J298" s="80"/>
      <c r="K298" s="80">
        <f t="shared" si="36"/>
        <v>259.35</v>
      </c>
      <c r="L298" s="8">
        <f t="shared" si="37"/>
        <v>6</v>
      </c>
      <c r="M298" s="33">
        <f t="shared" si="38"/>
        <v>164.1</v>
      </c>
      <c r="N298" s="33">
        <f t="shared" si="39"/>
        <v>423.45</v>
      </c>
      <c r="O298" s="33">
        <v>4</v>
      </c>
      <c r="P298" s="30"/>
      <c r="Q298" s="8"/>
    </row>
    <row r="299" ht="16.5" customHeight="1" spans="1:17">
      <c r="A299" s="8">
        <v>292</v>
      </c>
      <c r="B299" s="8" t="s">
        <v>207</v>
      </c>
      <c r="C299" s="34" t="s">
        <v>365</v>
      </c>
      <c r="D299" s="33">
        <v>18709547704</v>
      </c>
      <c r="E299" s="78">
        <v>3</v>
      </c>
      <c r="F299" s="30"/>
      <c r="G299" s="8"/>
      <c r="H299" s="8">
        <f t="shared" si="34"/>
        <v>3</v>
      </c>
      <c r="I299" s="36">
        <f t="shared" si="35"/>
        <v>21</v>
      </c>
      <c r="J299" s="80"/>
      <c r="K299" s="80">
        <f t="shared" si="36"/>
        <v>259.35</v>
      </c>
      <c r="L299" s="8">
        <f t="shared" si="37"/>
        <v>6</v>
      </c>
      <c r="M299" s="33">
        <f t="shared" si="38"/>
        <v>164.1</v>
      </c>
      <c r="N299" s="33">
        <f t="shared" si="39"/>
        <v>423.45</v>
      </c>
      <c r="O299" s="33">
        <v>5</v>
      </c>
      <c r="P299" s="30"/>
      <c r="Q299" s="8"/>
    </row>
    <row r="300" ht="16.5" customHeight="1" spans="1:17">
      <c r="A300" s="8">
        <v>293</v>
      </c>
      <c r="B300" s="8" t="s">
        <v>194</v>
      </c>
      <c r="C300" s="34" t="s">
        <v>366</v>
      </c>
      <c r="D300" s="33">
        <v>18161549082</v>
      </c>
      <c r="E300" s="78">
        <v>5</v>
      </c>
      <c r="F300" s="30"/>
      <c r="G300" s="8"/>
      <c r="H300" s="8">
        <f t="shared" si="34"/>
        <v>5</v>
      </c>
      <c r="I300" s="36">
        <f t="shared" si="35"/>
        <v>35</v>
      </c>
      <c r="J300" s="80"/>
      <c r="K300" s="80">
        <f t="shared" si="36"/>
        <v>432.25</v>
      </c>
      <c r="L300" s="8">
        <f t="shared" si="37"/>
        <v>10</v>
      </c>
      <c r="M300" s="33">
        <f t="shared" si="38"/>
        <v>273.5</v>
      </c>
      <c r="N300" s="33">
        <f t="shared" si="39"/>
        <v>705.75</v>
      </c>
      <c r="O300" s="33">
        <v>5</v>
      </c>
      <c r="P300" s="30"/>
      <c r="Q300" s="8"/>
    </row>
    <row r="301" ht="16.5" customHeight="1" spans="1:17">
      <c r="A301" s="8">
        <v>294</v>
      </c>
      <c r="B301" s="8" t="s">
        <v>191</v>
      </c>
      <c r="C301" s="84" t="s">
        <v>367</v>
      </c>
      <c r="D301" s="33">
        <v>15095326826</v>
      </c>
      <c r="E301" s="78">
        <v>2</v>
      </c>
      <c r="F301" s="30"/>
      <c r="G301" s="8"/>
      <c r="H301" s="8">
        <f t="shared" si="34"/>
        <v>2</v>
      </c>
      <c r="I301" s="36">
        <f t="shared" si="35"/>
        <v>14</v>
      </c>
      <c r="J301" s="80"/>
      <c r="K301" s="80">
        <f t="shared" si="36"/>
        <v>172.9</v>
      </c>
      <c r="L301" s="8">
        <f t="shared" si="37"/>
        <v>4</v>
      </c>
      <c r="M301" s="33">
        <f t="shared" si="38"/>
        <v>109.4</v>
      </c>
      <c r="N301" s="33">
        <f t="shared" si="39"/>
        <v>282.3</v>
      </c>
      <c r="O301" s="33">
        <v>5</v>
      </c>
      <c r="P301" s="30"/>
      <c r="Q301" s="8"/>
    </row>
    <row r="302" ht="16.5" customHeight="1" spans="1:17">
      <c r="A302" s="8">
        <v>295</v>
      </c>
      <c r="B302" s="8" t="s">
        <v>214</v>
      </c>
      <c r="C302" s="34" t="s">
        <v>368</v>
      </c>
      <c r="D302" s="33">
        <v>18209545196</v>
      </c>
      <c r="E302" s="78">
        <v>1</v>
      </c>
      <c r="F302" s="30"/>
      <c r="G302" s="8"/>
      <c r="H302" s="8">
        <f t="shared" si="34"/>
        <v>1</v>
      </c>
      <c r="I302" s="36">
        <f t="shared" si="35"/>
        <v>7</v>
      </c>
      <c r="J302" s="80"/>
      <c r="K302" s="80">
        <f t="shared" si="36"/>
        <v>86.45</v>
      </c>
      <c r="L302" s="8">
        <f t="shared" si="37"/>
        <v>2</v>
      </c>
      <c r="M302" s="33">
        <f t="shared" si="38"/>
        <v>54.7</v>
      </c>
      <c r="N302" s="33">
        <f t="shared" si="39"/>
        <v>141.15</v>
      </c>
      <c r="O302" s="33">
        <v>4</v>
      </c>
      <c r="P302" s="30"/>
      <c r="Q302" s="8"/>
    </row>
    <row r="303" ht="16.5" customHeight="1" spans="1:17">
      <c r="A303" s="8">
        <v>296</v>
      </c>
      <c r="B303" s="8" t="s">
        <v>191</v>
      </c>
      <c r="C303" s="34" t="s">
        <v>369</v>
      </c>
      <c r="D303" s="33">
        <v>15109695008</v>
      </c>
      <c r="E303" s="78">
        <v>2</v>
      </c>
      <c r="F303" s="30"/>
      <c r="G303" s="8"/>
      <c r="H303" s="8">
        <f t="shared" si="34"/>
        <v>2</v>
      </c>
      <c r="I303" s="36">
        <f t="shared" si="35"/>
        <v>14</v>
      </c>
      <c r="J303" s="80"/>
      <c r="K303" s="80">
        <f t="shared" si="36"/>
        <v>172.9</v>
      </c>
      <c r="L303" s="8">
        <f t="shared" si="37"/>
        <v>4</v>
      </c>
      <c r="M303" s="33">
        <f t="shared" si="38"/>
        <v>109.4</v>
      </c>
      <c r="N303" s="33">
        <f t="shared" si="39"/>
        <v>282.3</v>
      </c>
      <c r="O303" s="33">
        <v>5</v>
      </c>
      <c r="P303" s="30"/>
      <c r="Q303" s="8"/>
    </row>
    <row r="304" ht="16.5" customHeight="1" spans="1:17">
      <c r="A304" s="8">
        <v>297</v>
      </c>
      <c r="B304" s="8" t="s">
        <v>196</v>
      </c>
      <c r="C304" s="34" t="s">
        <v>370</v>
      </c>
      <c r="D304" s="33">
        <v>15209549798</v>
      </c>
      <c r="E304" s="78">
        <v>6</v>
      </c>
      <c r="F304" s="30"/>
      <c r="G304" s="8"/>
      <c r="H304" s="8">
        <f t="shared" si="34"/>
        <v>6</v>
      </c>
      <c r="I304" s="36">
        <f t="shared" si="35"/>
        <v>42</v>
      </c>
      <c r="J304" s="80"/>
      <c r="K304" s="80">
        <f t="shared" si="36"/>
        <v>518.7</v>
      </c>
      <c r="L304" s="8">
        <f t="shared" si="37"/>
        <v>12</v>
      </c>
      <c r="M304" s="33">
        <f t="shared" si="38"/>
        <v>328.2</v>
      </c>
      <c r="N304" s="33">
        <f t="shared" si="39"/>
        <v>846.9</v>
      </c>
      <c r="O304" s="33">
        <v>5</v>
      </c>
      <c r="P304" s="30"/>
      <c r="Q304" s="8"/>
    </row>
    <row r="305" ht="16.5" customHeight="1" spans="1:17">
      <c r="A305" s="8">
        <v>298</v>
      </c>
      <c r="B305" s="8" t="s">
        <v>194</v>
      </c>
      <c r="C305" s="34" t="s">
        <v>371</v>
      </c>
      <c r="D305" s="33">
        <v>15809645835</v>
      </c>
      <c r="E305" s="78">
        <v>3</v>
      </c>
      <c r="F305" s="30"/>
      <c r="G305" s="8"/>
      <c r="H305" s="8">
        <f t="shared" si="34"/>
        <v>3</v>
      </c>
      <c r="I305" s="36">
        <f t="shared" si="35"/>
        <v>21</v>
      </c>
      <c r="J305" s="80"/>
      <c r="K305" s="80">
        <f t="shared" si="36"/>
        <v>259.35</v>
      </c>
      <c r="L305" s="8">
        <f t="shared" si="37"/>
        <v>6</v>
      </c>
      <c r="M305" s="33">
        <f t="shared" si="38"/>
        <v>164.1</v>
      </c>
      <c r="N305" s="33">
        <f t="shared" si="39"/>
        <v>423.45</v>
      </c>
      <c r="O305" s="33">
        <v>4</v>
      </c>
      <c r="P305" s="30"/>
      <c r="Q305" s="8"/>
    </row>
    <row r="306" ht="16.5" customHeight="1" spans="1:17">
      <c r="A306" s="8">
        <v>299</v>
      </c>
      <c r="B306" s="8" t="s">
        <v>191</v>
      </c>
      <c r="C306" s="34" t="s">
        <v>372</v>
      </c>
      <c r="D306" s="33">
        <v>15009594680</v>
      </c>
      <c r="E306" s="78">
        <v>4</v>
      </c>
      <c r="F306" s="30"/>
      <c r="G306" s="8"/>
      <c r="H306" s="8">
        <f t="shared" si="34"/>
        <v>4</v>
      </c>
      <c r="I306" s="36">
        <f t="shared" si="35"/>
        <v>28</v>
      </c>
      <c r="J306" s="80"/>
      <c r="K306" s="80">
        <f t="shared" si="36"/>
        <v>345.8</v>
      </c>
      <c r="L306" s="8">
        <f t="shared" si="37"/>
        <v>8</v>
      </c>
      <c r="M306" s="33">
        <f t="shared" si="38"/>
        <v>218.8</v>
      </c>
      <c r="N306" s="33">
        <f t="shared" si="39"/>
        <v>564.6</v>
      </c>
      <c r="O306" s="33">
        <v>4</v>
      </c>
      <c r="P306" s="30"/>
      <c r="Q306" s="8"/>
    </row>
    <row r="307" ht="16.5" customHeight="1" spans="1:17">
      <c r="A307" s="8">
        <v>300</v>
      </c>
      <c r="B307" s="8" t="s">
        <v>194</v>
      </c>
      <c r="C307" s="34" t="s">
        <v>373</v>
      </c>
      <c r="D307" s="33">
        <v>15009543301</v>
      </c>
      <c r="E307" s="78">
        <v>3</v>
      </c>
      <c r="F307" s="30"/>
      <c r="G307" s="8"/>
      <c r="H307" s="8">
        <f t="shared" si="34"/>
        <v>3</v>
      </c>
      <c r="I307" s="36">
        <f t="shared" si="35"/>
        <v>21</v>
      </c>
      <c r="J307" s="80"/>
      <c r="K307" s="80">
        <f t="shared" si="36"/>
        <v>259.35</v>
      </c>
      <c r="L307" s="8">
        <f t="shared" si="37"/>
        <v>6</v>
      </c>
      <c r="M307" s="33">
        <f t="shared" si="38"/>
        <v>164.1</v>
      </c>
      <c r="N307" s="33">
        <f t="shared" si="39"/>
        <v>423.45</v>
      </c>
      <c r="O307" s="33">
        <v>5</v>
      </c>
      <c r="P307" s="30"/>
      <c r="Q307" s="8"/>
    </row>
    <row r="308" ht="16.5" customHeight="1" spans="1:17">
      <c r="A308" s="8">
        <v>301</v>
      </c>
      <c r="B308" s="8" t="s">
        <v>196</v>
      </c>
      <c r="C308" s="34" t="s">
        <v>374</v>
      </c>
      <c r="D308" s="33">
        <v>18195456338</v>
      </c>
      <c r="E308" s="78">
        <v>4</v>
      </c>
      <c r="F308" s="30"/>
      <c r="G308" s="8"/>
      <c r="H308" s="8">
        <f t="shared" si="34"/>
        <v>4</v>
      </c>
      <c r="I308" s="36">
        <f t="shared" si="35"/>
        <v>28</v>
      </c>
      <c r="J308" s="80"/>
      <c r="K308" s="80">
        <f t="shared" si="36"/>
        <v>345.8</v>
      </c>
      <c r="L308" s="8">
        <f t="shared" si="37"/>
        <v>8</v>
      </c>
      <c r="M308" s="33">
        <f t="shared" si="38"/>
        <v>218.8</v>
      </c>
      <c r="N308" s="33">
        <f t="shared" si="39"/>
        <v>564.6</v>
      </c>
      <c r="O308" s="33">
        <v>5</v>
      </c>
      <c r="P308" s="30"/>
      <c r="Q308" s="8"/>
    </row>
    <row r="309" ht="16.5" customHeight="1" spans="1:17">
      <c r="A309" s="8">
        <v>302</v>
      </c>
      <c r="B309" s="8" t="s">
        <v>191</v>
      </c>
      <c r="C309" s="34" t="s">
        <v>96</v>
      </c>
      <c r="D309" s="33">
        <v>15269540002</v>
      </c>
      <c r="E309" s="78">
        <v>1</v>
      </c>
      <c r="F309" s="30"/>
      <c r="G309" s="8"/>
      <c r="H309" s="8">
        <f t="shared" si="34"/>
        <v>1</v>
      </c>
      <c r="I309" s="36">
        <f t="shared" si="35"/>
        <v>7</v>
      </c>
      <c r="J309" s="80"/>
      <c r="K309" s="80">
        <f t="shared" si="36"/>
        <v>86.45</v>
      </c>
      <c r="L309" s="8">
        <f t="shared" si="37"/>
        <v>2</v>
      </c>
      <c r="M309" s="33">
        <f t="shared" si="38"/>
        <v>54.7</v>
      </c>
      <c r="N309" s="33">
        <f t="shared" si="39"/>
        <v>141.15</v>
      </c>
      <c r="O309" s="33">
        <v>4</v>
      </c>
      <c r="P309" s="30"/>
      <c r="Q309" s="8"/>
    </row>
    <row r="310" ht="16.5" customHeight="1" spans="1:17">
      <c r="A310" s="8">
        <v>303</v>
      </c>
      <c r="B310" s="8" t="s">
        <v>191</v>
      </c>
      <c r="C310" s="34" t="s">
        <v>375</v>
      </c>
      <c r="D310" s="33">
        <v>18595641200</v>
      </c>
      <c r="E310" s="78">
        <v>1</v>
      </c>
      <c r="F310" s="30"/>
      <c r="G310" s="8"/>
      <c r="H310" s="8">
        <f t="shared" si="34"/>
        <v>1</v>
      </c>
      <c r="I310" s="36">
        <f t="shared" si="35"/>
        <v>7</v>
      </c>
      <c r="J310" s="80"/>
      <c r="K310" s="80">
        <f t="shared" si="36"/>
        <v>86.45</v>
      </c>
      <c r="L310" s="8">
        <f t="shared" si="37"/>
        <v>2</v>
      </c>
      <c r="M310" s="33">
        <f t="shared" si="38"/>
        <v>54.7</v>
      </c>
      <c r="N310" s="33">
        <f t="shared" si="39"/>
        <v>141.15</v>
      </c>
      <c r="O310" s="33">
        <v>5</v>
      </c>
      <c r="P310" s="30"/>
      <c r="Q310" s="8"/>
    </row>
    <row r="311" ht="16.5" customHeight="1" spans="1:17">
      <c r="A311" s="8">
        <v>304</v>
      </c>
      <c r="B311" s="8" t="s">
        <v>266</v>
      </c>
      <c r="C311" s="34" t="s">
        <v>376</v>
      </c>
      <c r="D311" s="33">
        <v>13223540013</v>
      </c>
      <c r="E311" s="78">
        <v>3</v>
      </c>
      <c r="F311" s="30"/>
      <c r="G311" s="8"/>
      <c r="H311" s="8">
        <f t="shared" ref="H311:H373" si="40">E311</f>
        <v>3</v>
      </c>
      <c r="I311" s="36">
        <f t="shared" ref="I311:I373" si="41">E311*7</f>
        <v>21</v>
      </c>
      <c r="J311" s="80"/>
      <c r="K311" s="80">
        <f t="shared" ref="K311:K373" si="42">I311*12.35</f>
        <v>259.35</v>
      </c>
      <c r="L311" s="8">
        <f t="shared" ref="L311:L373" si="43">E311*2</f>
        <v>6</v>
      </c>
      <c r="M311" s="33">
        <f t="shared" ref="M311:M373" si="44">L311*27.35</f>
        <v>164.1</v>
      </c>
      <c r="N311" s="33">
        <f t="shared" ref="N311:N334" si="45">K311+M311</f>
        <v>423.45</v>
      </c>
      <c r="O311" s="33">
        <v>5</v>
      </c>
      <c r="P311" s="30"/>
      <c r="Q311" s="8"/>
    </row>
    <row r="312" ht="16.5" customHeight="1" spans="1:17">
      <c r="A312" s="8">
        <v>305</v>
      </c>
      <c r="B312" s="8" t="s">
        <v>207</v>
      </c>
      <c r="C312" s="33" t="s">
        <v>377</v>
      </c>
      <c r="D312" s="33">
        <v>13229544141</v>
      </c>
      <c r="E312" s="78">
        <v>2</v>
      </c>
      <c r="F312" s="30"/>
      <c r="G312" s="8"/>
      <c r="H312" s="8">
        <f t="shared" si="40"/>
        <v>2</v>
      </c>
      <c r="I312" s="36">
        <f t="shared" si="41"/>
        <v>14</v>
      </c>
      <c r="J312" s="80"/>
      <c r="K312" s="80">
        <f t="shared" si="42"/>
        <v>172.9</v>
      </c>
      <c r="L312" s="8">
        <f t="shared" si="43"/>
        <v>4</v>
      </c>
      <c r="M312" s="33">
        <f t="shared" si="44"/>
        <v>109.4</v>
      </c>
      <c r="N312" s="33">
        <f t="shared" si="45"/>
        <v>282.3</v>
      </c>
      <c r="O312" s="33">
        <v>4</v>
      </c>
      <c r="P312" s="30"/>
      <c r="Q312" s="8"/>
    </row>
    <row r="313" ht="16.5" customHeight="1" spans="1:17">
      <c r="A313" s="8">
        <v>306</v>
      </c>
      <c r="B313" s="8" t="s">
        <v>214</v>
      </c>
      <c r="C313" s="34" t="s">
        <v>378</v>
      </c>
      <c r="D313" s="33">
        <v>13709545259</v>
      </c>
      <c r="E313" s="78">
        <v>2</v>
      </c>
      <c r="F313" s="30"/>
      <c r="G313" s="8"/>
      <c r="H313" s="8">
        <f t="shared" si="40"/>
        <v>2</v>
      </c>
      <c r="I313" s="36">
        <f t="shared" si="41"/>
        <v>14</v>
      </c>
      <c r="J313" s="80"/>
      <c r="K313" s="80">
        <f t="shared" si="42"/>
        <v>172.9</v>
      </c>
      <c r="L313" s="8">
        <f t="shared" si="43"/>
        <v>4</v>
      </c>
      <c r="M313" s="33">
        <f t="shared" si="44"/>
        <v>109.4</v>
      </c>
      <c r="N313" s="33">
        <f t="shared" si="45"/>
        <v>282.3</v>
      </c>
      <c r="O313" s="33">
        <v>5</v>
      </c>
      <c r="P313" s="30"/>
      <c r="Q313" s="8"/>
    </row>
    <row r="314" ht="16.5" customHeight="1" spans="1:17">
      <c r="A314" s="8">
        <v>307</v>
      </c>
      <c r="B314" s="8" t="s">
        <v>214</v>
      </c>
      <c r="C314" s="34" t="s">
        <v>379</v>
      </c>
      <c r="D314" s="33">
        <v>18995400710</v>
      </c>
      <c r="E314" s="78">
        <v>5</v>
      </c>
      <c r="F314" s="30"/>
      <c r="G314" s="8"/>
      <c r="H314" s="8">
        <f t="shared" si="40"/>
        <v>5</v>
      </c>
      <c r="I314" s="36">
        <f t="shared" si="41"/>
        <v>35</v>
      </c>
      <c r="J314" s="80"/>
      <c r="K314" s="80">
        <f t="shared" si="42"/>
        <v>432.25</v>
      </c>
      <c r="L314" s="8">
        <f t="shared" si="43"/>
        <v>10</v>
      </c>
      <c r="M314" s="33">
        <f t="shared" si="44"/>
        <v>273.5</v>
      </c>
      <c r="N314" s="33">
        <f t="shared" si="45"/>
        <v>705.75</v>
      </c>
      <c r="O314" s="33">
        <v>5</v>
      </c>
      <c r="P314" s="30"/>
      <c r="Q314" s="8"/>
    </row>
    <row r="315" ht="16.5" customHeight="1" spans="1:17">
      <c r="A315" s="8">
        <v>308</v>
      </c>
      <c r="B315" s="8" t="s">
        <v>196</v>
      </c>
      <c r="C315" s="34" t="s">
        <v>380</v>
      </c>
      <c r="D315" s="33">
        <v>18209545159</v>
      </c>
      <c r="E315" s="78">
        <v>5</v>
      </c>
      <c r="F315" s="30"/>
      <c r="G315" s="8"/>
      <c r="H315" s="8">
        <f t="shared" si="40"/>
        <v>5</v>
      </c>
      <c r="I315" s="36">
        <f t="shared" si="41"/>
        <v>35</v>
      </c>
      <c r="J315" s="80"/>
      <c r="K315" s="80">
        <f t="shared" si="42"/>
        <v>432.25</v>
      </c>
      <c r="L315" s="8">
        <f t="shared" si="43"/>
        <v>10</v>
      </c>
      <c r="M315" s="33">
        <f t="shared" si="44"/>
        <v>273.5</v>
      </c>
      <c r="N315" s="33">
        <f t="shared" si="45"/>
        <v>705.75</v>
      </c>
      <c r="O315" s="33">
        <v>4</v>
      </c>
      <c r="P315" s="30"/>
      <c r="Q315" s="8"/>
    </row>
    <row r="316" ht="16.5" customHeight="1" spans="1:17">
      <c r="A316" s="8">
        <v>309</v>
      </c>
      <c r="B316" s="8" t="s">
        <v>214</v>
      </c>
      <c r="C316" s="34" t="s">
        <v>381</v>
      </c>
      <c r="D316" s="33">
        <v>13709545255</v>
      </c>
      <c r="E316" s="78">
        <v>5</v>
      </c>
      <c r="F316" s="30"/>
      <c r="G316" s="8"/>
      <c r="H316" s="8">
        <f t="shared" si="40"/>
        <v>5</v>
      </c>
      <c r="I316" s="36">
        <f t="shared" si="41"/>
        <v>35</v>
      </c>
      <c r="J316" s="80"/>
      <c r="K316" s="80">
        <f t="shared" si="42"/>
        <v>432.25</v>
      </c>
      <c r="L316" s="8">
        <f t="shared" si="43"/>
        <v>10</v>
      </c>
      <c r="M316" s="33">
        <f t="shared" si="44"/>
        <v>273.5</v>
      </c>
      <c r="N316" s="33">
        <f t="shared" si="45"/>
        <v>705.75</v>
      </c>
      <c r="O316" s="33">
        <v>3</v>
      </c>
      <c r="P316" s="30"/>
      <c r="Q316" s="8"/>
    </row>
    <row r="317" ht="16.5" customHeight="1" spans="1:17">
      <c r="A317" s="8">
        <v>310</v>
      </c>
      <c r="B317" s="8" t="s">
        <v>191</v>
      </c>
      <c r="C317" s="34" t="s">
        <v>382</v>
      </c>
      <c r="D317" s="33">
        <v>18695408880</v>
      </c>
      <c r="E317" s="78">
        <v>5</v>
      </c>
      <c r="F317" s="30"/>
      <c r="G317" s="8"/>
      <c r="H317" s="8">
        <f t="shared" si="40"/>
        <v>5</v>
      </c>
      <c r="I317" s="36">
        <f t="shared" si="41"/>
        <v>35</v>
      </c>
      <c r="J317" s="80"/>
      <c r="K317" s="80">
        <f t="shared" si="42"/>
        <v>432.25</v>
      </c>
      <c r="L317" s="8">
        <f t="shared" si="43"/>
        <v>10</v>
      </c>
      <c r="M317" s="33">
        <f t="shared" si="44"/>
        <v>273.5</v>
      </c>
      <c r="N317" s="33">
        <f t="shared" si="45"/>
        <v>705.75</v>
      </c>
      <c r="O317" s="33">
        <v>5</v>
      </c>
      <c r="P317" s="30"/>
      <c r="Q317" s="8"/>
    </row>
    <row r="318" s="3" customFormat="1" ht="16.5" customHeight="1" spans="1:17">
      <c r="A318" s="8">
        <v>311</v>
      </c>
      <c r="B318" s="33" t="s">
        <v>196</v>
      </c>
      <c r="C318" s="34" t="s">
        <v>383</v>
      </c>
      <c r="D318" s="33">
        <v>14709665568</v>
      </c>
      <c r="E318" s="33">
        <v>3</v>
      </c>
      <c r="F318" s="35"/>
      <c r="G318" s="33"/>
      <c r="H318" s="33">
        <f t="shared" si="40"/>
        <v>3</v>
      </c>
      <c r="I318" s="37">
        <f t="shared" si="41"/>
        <v>21</v>
      </c>
      <c r="J318" s="37"/>
      <c r="K318" s="37">
        <f t="shared" si="42"/>
        <v>259.35</v>
      </c>
      <c r="L318" s="33">
        <f t="shared" si="43"/>
        <v>6</v>
      </c>
      <c r="M318" s="33">
        <f t="shared" si="44"/>
        <v>164.1</v>
      </c>
      <c r="N318" s="33">
        <f t="shared" si="45"/>
        <v>423.45</v>
      </c>
      <c r="O318" s="33">
        <v>5</v>
      </c>
      <c r="P318" s="35"/>
      <c r="Q318" s="33"/>
    </row>
    <row r="319" s="3" customFormat="1" ht="16.5" customHeight="1" spans="1:17">
      <c r="A319" s="8">
        <v>312</v>
      </c>
      <c r="B319" s="33" t="s">
        <v>196</v>
      </c>
      <c r="C319" s="34" t="s">
        <v>384</v>
      </c>
      <c r="D319" s="85">
        <v>18195484243</v>
      </c>
      <c r="E319" s="33">
        <v>6</v>
      </c>
      <c r="F319" s="35"/>
      <c r="G319" s="33"/>
      <c r="H319" s="33">
        <f t="shared" si="40"/>
        <v>6</v>
      </c>
      <c r="I319" s="37">
        <f t="shared" si="41"/>
        <v>42</v>
      </c>
      <c r="J319" s="37"/>
      <c r="K319" s="37">
        <f t="shared" si="42"/>
        <v>518.7</v>
      </c>
      <c r="L319" s="33">
        <f t="shared" si="43"/>
        <v>12</v>
      </c>
      <c r="M319" s="33">
        <f t="shared" si="44"/>
        <v>328.2</v>
      </c>
      <c r="N319" s="33">
        <f t="shared" si="45"/>
        <v>846.9</v>
      </c>
      <c r="O319" s="33">
        <v>5</v>
      </c>
      <c r="P319" s="35"/>
      <c r="Q319" s="33"/>
    </row>
    <row r="320" s="3" customFormat="1" ht="16.5" customHeight="1" spans="1:17">
      <c r="A320" s="8">
        <v>313</v>
      </c>
      <c r="B320" s="33" t="s">
        <v>196</v>
      </c>
      <c r="C320" s="34" t="s">
        <v>385</v>
      </c>
      <c r="D320" s="85">
        <v>13709546827</v>
      </c>
      <c r="E320" s="33">
        <v>4</v>
      </c>
      <c r="F320" s="35"/>
      <c r="G320" s="33"/>
      <c r="H320" s="33">
        <f t="shared" si="40"/>
        <v>4</v>
      </c>
      <c r="I320" s="37">
        <f t="shared" si="41"/>
        <v>28</v>
      </c>
      <c r="J320" s="37"/>
      <c r="K320" s="37">
        <f t="shared" si="42"/>
        <v>345.8</v>
      </c>
      <c r="L320" s="33">
        <f t="shared" si="43"/>
        <v>8</v>
      </c>
      <c r="M320" s="33">
        <f t="shared" si="44"/>
        <v>218.8</v>
      </c>
      <c r="N320" s="33">
        <f t="shared" si="45"/>
        <v>564.6</v>
      </c>
      <c r="O320" s="33">
        <v>5</v>
      </c>
      <c r="P320" s="35"/>
      <c r="Q320" s="33"/>
    </row>
    <row r="321" s="3" customFormat="1" ht="16.5" customHeight="1" spans="1:17">
      <c r="A321" s="8">
        <v>314</v>
      </c>
      <c r="B321" s="33" t="s">
        <v>214</v>
      </c>
      <c r="C321" s="34" t="s">
        <v>386</v>
      </c>
      <c r="D321" s="85">
        <v>17709594966</v>
      </c>
      <c r="E321" s="33">
        <v>3</v>
      </c>
      <c r="F321" s="35"/>
      <c r="G321" s="33"/>
      <c r="H321" s="33">
        <f t="shared" si="40"/>
        <v>3</v>
      </c>
      <c r="I321" s="37">
        <f t="shared" si="41"/>
        <v>21</v>
      </c>
      <c r="J321" s="37"/>
      <c r="K321" s="37">
        <f t="shared" si="42"/>
        <v>259.35</v>
      </c>
      <c r="L321" s="33">
        <f t="shared" si="43"/>
        <v>6</v>
      </c>
      <c r="M321" s="33">
        <f t="shared" si="44"/>
        <v>164.1</v>
      </c>
      <c r="N321" s="33">
        <f t="shared" si="45"/>
        <v>423.45</v>
      </c>
      <c r="O321" s="33">
        <v>4</v>
      </c>
      <c r="P321" s="35"/>
      <c r="Q321" s="33"/>
    </row>
    <row r="322" s="3" customFormat="1" ht="16.5" customHeight="1" spans="1:17">
      <c r="A322" s="8">
        <v>315</v>
      </c>
      <c r="B322" s="33" t="s">
        <v>196</v>
      </c>
      <c r="C322" s="34" t="s">
        <v>387</v>
      </c>
      <c r="D322" s="33">
        <v>18309549871</v>
      </c>
      <c r="E322" s="33">
        <v>2</v>
      </c>
      <c r="F322" s="35"/>
      <c r="G322" s="33"/>
      <c r="H322" s="33">
        <f t="shared" si="40"/>
        <v>2</v>
      </c>
      <c r="I322" s="37">
        <f t="shared" si="41"/>
        <v>14</v>
      </c>
      <c r="J322" s="37"/>
      <c r="K322" s="37">
        <f t="shared" si="42"/>
        <v>172.9</v>
      </c>
      <c r="L322" s="33">
        <f t="shared" si="43"/>
        <v>4</v>
      </c>
      <c r="M322" s="33">
        <f t="shared" si="44"/>
        <v>109.4</v>
      </c>
      <c r="N322" s="33">
        <f t="shared" si="45"/>
        <v>282.3</v>
      </c>
      <c r="O322" s="33">
        <v>4</v>
      </c>
      <c r="P322" s="35"/>
      <c r="Q322" s="33"/>
    </row>
    <row r="323" s="3" customFormat="1" ht="16.5" customHeight="1" spans="1:17">
      <c r="A323" s="8">
        <v>316</v>
      </c>
      <c r="B323" s="33" t="s">
        <v>196</v>
      </c>
      <c r="C323" s="33" t="s">
        <v>388</v>
      </c>
      <c r="D323" s="33">
        <v>13895045251</v>
      </c>
      <c r="E323" s="33">
        <v>2</v>
      </c>
      <c r="F323" s="35"/>
      <c r="G323" s="33"/>
      <c r="H323" s="33">
        <f t="shared" si="40"/>
        <v>2</v>
      </c>
      <c r="I323" s="37">
        <f t="shared" si="41"/>
        <v>14</v>
      </c>
      <c r="J323" s="37"/>
      <c r="K323" s="37">
        <f t="shared" si="42"/>
        <v>172.9</v>
      </c>
      <c r="L323" s="33">
        <f t="shared" si="43"/>
        <v>4</v>
      </c>
      <c r="M323" s="33">
        <f t="shared" si="44"/>
        <v>109.4</v>
      </c>
      <c r="N323" s="33">
        <f t="shared" si="45"/>
        <v>282.3</v>
      </c>
      <c r="O323" s="33">
        <v>4</v>
      </c>
      <c r="P323" s="35"/>
      <c r="Q323" s="33"/>
    </row>
    <row r="324" s="3" customFormat="1" ht="16.5" customHeight="1" spans="1:17">
      <c r="A324" s="8">
        <v>317</v>
      </c>
      <c r="B324" s="33" t="s">
        <v>196</v>
      </c>
      <c r="C324" s="33" t="s">
        <v>389</v>
      </c>
      <c r="D324" s="33">
        <v>15109543031</v>
      </c>
      <c r="E324" s="33">
        <v>6</v>
      </c>
      <c r="F324" s="35"/>
      <c r="G324" s="33"/>
      <c r="H324" s="33">
        <f t="shared" si="40"/>
        <v>6</v>
      </c>
      <c r="I324" s="37">
        <f t="shared" si="41"/>
        <v>42</v>
      </c>
      <c r="J324" s="37"/>
      <c r="K324" s="37">
        <f t="shared" si="42"/>
        <v>518.7</v>
      </c>
      <c r="L324" s="33">
        <f t="shared" si="43"/>
        <v>12</v>
      </c>
      <c r="M324" s="33">
        <f t="shared" si="44"/>
        <v>328.2</v>
      </c>
      <c r="N324" s="33">
        <f t="shared" si="45"/>
        <v>846.9</v>
      </c>
      <c r="O324" s="33">
        <v>3</v>
      </c>
      <c r="P324" s="35"/>
      <c r="Q324" s="33"/>
    </row>
    <row r="325" s="3" customFormat="1" ht="16.5" customHeight="1" spans="1:17">
      <c r="A325" s="8">
        <v>318</v>
      </c>
      <c r="B325" s="33" t="s">
        <v>196</v>
      </c>
      <c r="C325" s="33" t="s">
        <v>390</v>
      </c>
      <c r="D325" s="33">
        <v>17795442203</v>
      </c>
      <c r="E325" s="33">
        <v>8</v>
      </c>
      <c r="F325" s="35"/>
      <c r="G325" s="33"/>
      <c r="H325" s="33">
        <f t="shared" si="40"/>
        <v>8</v>
      </c>
      <c r="I325" s="37">
        <f t="shared" si="41"/>
        <v>56</v>
      </c>
      <c r="J325" s="37"/>
      <c r="K325" s="37">
        <f t="shared" si="42"/>
        <v>691.6</v>
      </c>
      <c r="L325" s="33">
        <f t="shared" si="43"/>
        <v>16</v>
      </c>
      <c r="M325" s="33">
        <f t="shared" si="44"/>
        <v>437.6</v>
      </c>
      <c r="N325" s="33">
        <f t="shared" si="45"/>
        <v>1129.2</v>
      </c>
      <c r="O325" s="33">
        <v>6</v>
      </c>
      <c r="P325" s="35"/>
      <c r="Q325" s="33"/>
    </row>
    <row r="326" s="3" customFormat="1" ht="16.5" customHeight="1" spans="1:17">
      <c r="A326" s="8">
        <v>319</v>
      </c>
      <c r="B326" s="33" t="s">
        <v>196</v>
      </c>
      <c r="C326" s="33" t="s">
        <v>391</v>
      </c>
      <c r="D326" s="33">
        <v>15009540014</v>
      </c>
      <c r="E326" s="33">
        <v>2</v>
      </c>
      <c r="F326" s="35"/>
      <c r="G326" s="33"/>
      <c r="H326" s="33">
        <f t="shared" si="40"/>
        <v>2</v>
      </c>
      <c r="I326" s="37">
        <f t="shared" si="41"/>
        <v>14</v>
      </c>
      <c r="J326" s="37"/>
      <c r="K326" s="37">
        <f t="shared" si="42"/>
        <v>172.9</v>
      </c>
      <c r="L326" s="33">
        <f t="shared" si="43"/>
        <v>4</v>
      </c>
      <c r="M326" s="33">
        <f t="shared" si="44"/>
        <v>109.4</v>
      </c>
      <c r="N326" s="33">
        <f t="shared" si="45"/>
        <v>282.3</v>
      </c>
      <c r="O326" s="33">
        <v>6</v>
      </c>
      <c r="P326" s="35"/>
      <c r="Q326" s="33"/>
    </row>
    <row r="327" s="3" customFormat="1" ht="16.5" customHeight="1" spans="1:17">
      <c r="A327" s="8">
        <v>320</v>
      </c>
      <c r="B327" s="33" t="s">
        <v>191</v>
      </c>
      <c r="C327" s="33" t="s">
        <v>392</v>
      </c>
      <c r="D327" s="33">
        <v>18161541227</v>
      </c>
      <c r="E327" s="33">
        <v>7</v>
      </c>
      <c r="F327" s="35"/>
      <c r="G327" s="33"/>
      <c r="H327" s="33">
        <f t="shared" si="40"/>
        <v>7</v>
      </c>
      <c r="I327" s="37">
        <f t="shared" si="41"/>
        <v>49</v>
      </c>
      <c r="J327" s="37"/>
      <c r="K327" s="37">
        <f t="shared" si="42"/>
        <v>605.15</v>
      </c>
      <c r="L327" s="33">
        <f t="shared" si="43"/>
        <v>14</v>
      </c>
      <c r="M327" s="33">
        <f t="shared" si="44"/>
        <v>382.9</v>
      </c>
      <c r="N327" s="33">
        <f t="shared" si="45"/>
        <v>988.05</v>
      </c>
      <c r="O327" s="33">
        <v>6</v>
      </c>
      <c r="P327" s="35"/>
      <c r="Q327" s="33"/>
    </row>
    <row r="328" s="3" customFormat="1" ht="16.5" customHeight="1" spans="1:17">
      <c r="A328" s="8">
        <v>321</v>
      </c>
      <c r="B328" s="33" t="s">
        <v>207</v>
      </c>
      <c r="C328" s="34" t="s">
        <v>95</v>
      </c>
      <c r="D328" s="33">
        <v>15109542148</v>
      </c>
      <c r="E328" s="33">
        <v>5</v>
      </c>
      <c r="F328" s="35"/>
      <c r="G328" s="33"/>
      <c r="H328" s="33">
        <f t="shared" si="40"/>
        <v>5</v>
      </c>
      <c r="I328" s="37">
        <f t="shared" si="41"/>
        <v>35</v>
      </c>
      <c r="J328" s="37"/>
      <c r="K328" s="37">
        <f t="shared" si="42"/>
        <v>432.25</v>
      </c>
      <c r="L328" s="33">
        <f t="shared" si="43"/>
        <v>10</v>
      </c>
      <c r="M328" s="33">
        <f t="shared" si="44"/>
        <v>273.5</v>
      </c>
      <c r="N328" s="33">
        <f t="shared" si="45"/>
        <v>705.75</v>
      </c>
      <c r="O328" s="33">
        <v>5</v>
      </c>
      <c r="P328" s="35"/>
      <c r="Q328" s="33"/>
    </row>
    <row r="329" s="3" customFormat="1" ht="16.5" customHeight="1" spans="1:17">
      <c r="A329" s="8">
        <v>322</v>
      </c>
      <c r="B329" s="33" t="s">
        <v>191</v>
      </c>
      <c r="C329" s="34" t="s">
        <v>393</v>
      </c>
      <c r="D329" s="33">
        <v>18152597967</v>
      </c>
      <c r="E329" s="33">
        <v>3</v>
      </c>
      <c r="F329" s="35"/>
      <c r="G329" s="33"/>
      <c r="H329" s="33">
        <f t="shared" si="40"/>
        <v>3</v>
      </c>
      <c r="I329" s="37">
        <f t="shared" si="41"/>
        <v>21</v>
      </c>
      <c r="J329" s="37"/>
      <c r="K329" s="37">
        <f t="shared" si="42"/>
        <v>259.35</v>
      </c>
      <c r="L329" s="33">
        <f t="shared" si="43"/>
        <v>6</v>
      </c>
      <c r="M329" s="33">
        <f t="shared" si="44"/>
        <v>164.1</v>
      </c>
      <c r="N329" s="33">
        <f t="shared" si="45"/>
        <v>423.45</v>
      </c>
      <c r="O329" s="33">
        <v>4</v>
      </c>
      <c r="P329" s="35"/>
      <c r="Q329" s="33"/>
    </row>
    <row r="330" s="3" customFormat="1" ht="16.5" customHeight="1" spans="1:17">
      <c r="A330" s="8">
        <v>323</v>
      </c>
      <c r="B330" s="33" t="s">
        <v>191</v>
      </c>
      <c r="C330" s="34" t="s">
        <v>394</v>
      </c>
      <c r="D330" s="33">
        <v>13152594564</v>
      </c>
      <c r="E330" s="33">
        <v>6</v>
      </c>
      <c r="F330" s="35"/>
      <c r="G330" s="33"/>
      <c r="H330" s="33">
        <f t="shared" si="40"/>
        <v>6</v>
      </c>
      <c r="I330" s="37">
        <f t="shared" si="41"/>
        <v>42</v>
      </c>
      <c r="J330" s="37"/>
      <c r="K330" s="37">
        <f t="shared" si="42"/>
        <v>518.7</v>
      </c>
      <c r="L330" s="33">
        <f t="shared" si="43"/>
        <v>12</v>
      </c>
      <c r="M330" s="33">
        <f t="shared" si="44"/>
        <v>328.2</v>
      </c>
      <c r="N330" s="33">
        <f t="shared" si="45"/>
        <v>846.9</v>
      </c>
      <c r="O330" s="33">
        <v>4</v>
      </c>
      <c r="P330" s="35"/>
      <c r="Q330" s="33"/>
    </row>
    <row r="331" s="3" customFormat="1" ht="16.5" customHeight="1" spans="1:17">
      <c r="A331" s="8">
        <v>324</v>
      </c>
      <c r="B331" s="33" t="s">
        <v>196</v>
      </c>
      <c r="C331" s="34" t="s">
        <v>395</v>
      </c>
      <c r="D331" s="33">
        <v>18795111020</v>
      </c>
      <c r="E331" s="33">
        <v>6</v>
      </c>
      <c r="F331" s="35"/>
      <c r="G331" s="33"/>
      <c r="H331" s="33">
        <f t="shared" si="40"/>
        <v>6</v>
      </c>
      <c r="I331" s="37">
        <f t="shared" si="41"/>
        <v>42</v>
      </c>
      <c r="J331" s="37"/>
      <c r="K331" s="37">
        <f t="shared" si="42"/>
        <v>518.7</v>
      </c>
      <c r="L331" s="33">
        <f t="shared" si="43"/>
        <v>12</v>
      </c>
      <c r="M331" s="33">
        <f t="shared" si="44"/>
        <v>328.2</v>
      </c>
      <c r="N331" s="33">
        <f t="shared" si="45"/>
        <v>846.9</v>
      </c>
      <c r="O331" s="33">
        <v>5</v>
      </c>
      <c r="P331" s="35"/>
      <c r="Q331" s="33"/>
    </row>
    <row r="332" s="3" customFormat="1" ht="16.5" customHeight="1" spans="1:17">
      <c r="A332" s="8">
        <v>325</v>
      </c>
      <c r="B332" s="33" t="s">
        <v>191</v>
      </c>
      <c r="C332" s="34" t="s">
        <v>396</v>
      </c>
      <c r="D332" s="33">
        <v>18109543887</v>
      </c>
      <c r="E332" s="33">
        <v>4</v>
      </c>
      <c r="F332" s="35"/>
      <c r="G332" s="33"/>
      <c r="H332" s="33">
        <f t="shared" si="40"/>
        <v>4</v>
      </c>
      <c r="I332" s="37">
        <f t="shared" si="41"/>
        <v>28</v>
      </c>
      <c r="J332" s="37"/>
      <c r="K332" s="37">
        <f t="shared" si="42"/>
        <v>345.8</v>
      </c>
      <c r="L332" s="33">
        <f t="shared" si="43"/>
        <v>8</v>
      </c>
      <c r="M332" s="33">
        <f t="shared" si="44"/>
        <v>218.8</v>
      </c>
      <c r="N332" s="33">
        <f t="shared" si="45"/>
        <v>564.6</v>
      </c>
      <c r="O332" s="33">
        <v>6</v>
      </c>
      <c r="P332" s="35"/>
      <c r="Q332" s="33"/>
    </row>
    <row r="333" s="3" customFormat="1" ht="16.5" customHeight="1" spans="1:17">
      <c r="A333" s="8">
        <v>326</v>
      </c>
      <c r="B333" s="33" t="s">
        <v>191</v>
      </c>
      <c r="C333" s="34" t="s">
        <v>397</v>
      </c>
      <c r="D333" s="33">
        <v>15295042123</v>
      </c>
      <c r="E333" s="33">
        <v>2</v>
      </c>
      <c r="F333" s="35"/>
      <c r="G333" s="33"/>
      <c r="H333" s="33">
        <f t="shared" si="40"/>
        <v>2</v>
      </c>
      <c r="I333" s="37">
        <f t="shared" si="41"/>
        <v>14</v>
      </c>
      <c r="J333" s="37"/>
      <c r="K333" s="37">
        <f t="shared" si="42"/>
        <v>172.9</v>
      </c>
      <c r="L333" s="33">
        <f t="shared" si="43"/>
        <v>4</v>
      </c>
      <c r="M333" s="33">
        <f t="shared" si="44"/>
        <v>109.4</v>
      </c>
      <c r="N333" s="33">
        <f t="shared" si="45"/>
        <v>282.3</v>
      </c>
      <c r="O333" s="33">
        <v>6</v>
      </c>
      <c r="P333" s="35"/>
      <c r="Q333" s="33"/>
    </row>
    <row r="334" s="3" customFormat="1" ht="16.5" customHeight="1" spans="1:17">
      <c r="A334" s="8">
        <v>327</v>
      </c>
      <c r="B334" s="33" t="s">
        <v>266</v>
      </c>
      <c r="C334" s="34" t="s">
        <v>398</v>
      </c>
      <c r="D334" s="33">
        <v>13295045256</v>
      </c>
      <c r="E334" s="33">
        <v>5</v>
      </c>
      <c r="F334" s="35"/>
      <c r="G334" s="33"/>
      <c r="H334" s="33">
        <f t="shared" si="40"/>
        <v>5</v>
      </c>
      <c r="I334" s="37">
        <f t="shared" si="41"/>
        <v>35</v>
      </c>
      <c r="J334" s="37"/>
      <c r="K334" s="37">
        <f t="shared" si="42"/>
        <v>432.25</v>
      </c>
      <c r="L334" s="33">
        <f t="shared" si="43"/>
        <v>10</v>
      </c>
      <c r="M334" s="33">
        <f t="shared" si="44"/>
        <v>273.5</v>
      </c>
      <c r="N334" s="33">
        <f t="shared" si="45"/>
        <v>705.75</v>
      </c>
      <c r="O334" s="33">
        <v>4</v>
      </c>
      <c r="P334" s="35"/>
      <c r="Q334" s="33"/>
    </row>
    <row r="335" ht="16.5" customHeight="1" spans="1:17">
      <c r="A335" s="8">
        <v>328</v>
      </c>
      <c r="B335" s="8" t="s">
        <v>399</v>
      </c>
      <c r="C335" s="8" t="s">
        <v>294</v>
      </c>
      <c r="D335" s="8">
        <v>18169140322</v>
      </c>
      <c r="E335" s="66">
        <v>3</v>
      </c>
      <c r="F335" s="8"/>
      <c r="G335" s="8"/>
      <c r="H335" s="8">
        <f t="shared" si="40"/>
        <v>3</v>
      </c>
      <c r="I335" s="8">
        <f t="shared" si="41"/>
        <v>21</v>
      </c>
      <c r="J335" s="8"/>
      <c r="K335" s="8">
        <f t="shared" si="42"/>
        <v>259.35</v>
      </c>
      <c r="L335" s="8">
        <f t="shared" si="43"/>
        <v>6</v>
      </c>
      <c r="M335" s="8">
        <f t="shared" si="44"/>
        <v>164.1</v>
      </c>
      <c r="N335" s="8">
        <f t="shared" ref="N335:N397" si="46">K335+M335</f>
        <v>423.45</v>
      </c>
      <c r="O335" s="8">
        <v>3</v>
      </c>
      <c r="P335" s="8"/>
      <c r="Q335" s="8"/>
    </row>
    <row r="336" ht="16.5" customHeight="1" spans="1:17">
      <c r="A336" s="8">
        <v>329</v>
      </c>
      <c r="B336" s="8" t="s">
        <v>399</v>
      </c>
      <c r="C336" s="8" t="s">
        <v>400</v>
      </c>
      <c r="D336" s="8">
        <v>13649535827</v>
      </c>
      <c r="E336" s="66">
        <v>4</v>
      </c>
      <c r="F336" s="8"/>
      <c r="G336" s="8"/>
      <c r="H336" s="8">
        <f t="shared" si="40"/>
        <v>4</v>
      </c>
      <c r="I336" s="8">
        <f t="shared" si="41"/>
        <v>28</v>
      </c>
      <c r="J336" s="8"/>
      <c r="K336" s="8">
        <f t="shared" si="42"/>
        <v>345.8</v>
      </c>
      <c r="L336" s="8">
        <f t="shared" si="43"/>
        <v>8</v>
      </c>
      <c r="M336" s="8">
        <f t="shared" si="44"/>
        <v>218.8</v>
      </c>
      <c r="N336" s="8">
        <f t="shared" si="46"/>
        <v>564.6</v>
      </c>
      <c r="O336" s="8">
        <v>5</v>
      </c>
      <c r="P336" s="8"/>
      <c r="Q336" s="8"/>
    </row>
    <row r="337" ht="16.5" customHeight="1" spans="1:17">
      <c r="A337" s="8">
        <v>330</v>
      </c>
      <c r="B337" s="8" t="s">
        <v>399</v>
      </c>
      <c r="C337" s="8" t="s">
        <v>401</v>
      </c>
      <c r="D337" s="8">
        <v>15009643227</v>
      </c>
      <c r="E337" s="66">
        <v>2</v>
      </c>
      <c r="F337" s="8"/>
      <c r="G337" s="8"/>
      <c r="H337" s="8">
        <f t="shared" si="40"/>
        <v>2</v>
      </c>
      <c r="I337" s="8">
        <f t="shared" si="41"/>
        <v>14</v>
      </c>
      <c r="J337" s="8"/>
      <c r="K337" s="8">
        <f t="shared" si="42"/>
        <v>172.9</v>
      </c>
      <c r="L337" s="8">
        <f t="shared" si="43"/>
        <v>4</v>
      </c>
      <c r="M337" s="8">
        <f t="shared" si="44"/>
        <v>109.4</v>
      </c>
      <c r="N337" s="8">
        <f t="shared" si="46"/>
        <v>282.3</v>
      </c>
      <c r="O337" s="8">
        <v>4</v>
      </c>
      <c r="P337" s="8"/>
      <c r="Q337" s="8"/>
    </row>
    <row r="338" ht="16.5" customHeight="1" spans="1:17">
      <c r="A338" s="8">
        <v>331</v>
      </c>
      <c r="B338" s="8" t="s">
        <v>399</v>
      </c>
      <c r="C338" s="8" t="s">
        <v>402</v>
      </c>
      <c r="D338" s="8">
        <v>18395064495</v>
      </c>
      <c r="E338" s="66">
        <v>4</v>
      </c>
      <c r="F338" s="8"/>
      <c r="G338" s="8"/>
      <c r="H338" s="8">
        <f t="shared" si="40"/>
        <v>4</v>
      </c>
      <c r="I338" s="8">
        <f t="shared" si="41"/>
        <v>28</v>
      </c>
      <c r="J338" s="8"/>
      <c r="K338" s="8">
        <f t="shared" si="42"/>
        <v>345.8</v>
      </c>
      <c r="L338" s="8">
        <f t="shared" si="43"/>
        <v>8</v>
      </c>
      <c r="M338" s="8">
        <f t="shared" si="44"/>
        <v>218.8</v>
      </c>
      <c r="N338" s="8">
        <f t="shared" si="46"/>
        <v>564.6</v>
      </c>
      <c r="O338" s="8">
        <v>6</v>
      </c>
      <c r="P338" s="8"/>
      <c r="Q338" s="8"/>
    </row>
    <row r="339" ht="16.5" customHeight="1" spans="1:17">
      <c r="A339" s="8">
        <v>332</v>
      </c>
      <c r="B339" s="8" t="s">
        <v>399</v>
      </c>
      <c r="C339" s="8" t="s">
        <v>403</v>
      </c>
      <c r="D339" s="8">
        <v>13709545223</v>
      </c>
      <c r="E339" s="66">
        <v>2</v>
      </c>
      <c r="F339" s="8"/>
      <c r="G339" s="8"/>
      <c r="H339" s="8">
        <f t="shared" si="40"/>
        <v>2</v>
      </c>
      <c r="I339" s="8">
        <f t="shared" si="41"/>
        <v>14</v>
      </c>
      <c r="J339" s="8"/>
      <c r="K339" s="8">
        <f t="shared" si="42"/>
        <v>172.9</v>
      </c>
      <c r="L339" s="8">
        <f t="shared" si="43"/>
        <v>4</v>
      </c>
      <c r="M339" s="8">
        <f t="shared" si="44"/>
        <v>109.4</v>
      </c>
      <c r="N339" s="8">
        <f t="shared" si="46"/>
        <v>282.3</v>
      </c>
      <c r="O339" s="8">
        <v>5</v>
      </c>
      <c r="P339" s="8"/>
      <c r="Q339" s="8"/>
    </row>
    <row r="340" ht="16.5" customHeight="1" spans="1:17">
      <c r="A340" s="8">
        <v>333</v>
      </c>
      <c r="B340" s="8" t="s">
        <v>399</v>
      </c>
      <c r="C340" s="8" t="s">
        <v>404</v>
      </c>
      <c r="D340" s="8">
        <v>13995345475</v>
      </c>
      <c r="E340" s="66">
        <v>2</v>
      </c>
      <c r="F340" s="8"/>
      <c r="G340" s="8"/>
      <c r="H340" s="8">
        <f t="shared" si="40"/>
        <v>2</v>
      </c>
      <c r="I340" s="8">
        <f t="shared" si="41"/>
        <v>14</v>
      </c>
      <c r="J340" s="8"/>
      <c r="K340" s="8">
        <f t="shared" si="42"/>
        <v>172.9</v>
      </c>
      <c r="L340" s="8">
        <f t="shared" si="43"/>
        <v>4</v>
      </c>
      <c r="M340" s="8">
        <f t="shared" si="44"/>
        <v>109.4</v>
      </c>
      <c r="N340" s="8">
        <f t="shared" si="46"/>
        <v>282.3</v>
      </c>
      <c r="O340" s="8">
        <v>8</v>
      </c>
      <c r="P340" s="8"/>
      <c r="Q340" s="8"/>
    </row>
    <row r="341" ht="16.5" customHeight="1" spans="1:17">
      <c r="A341" s="8">
        <v>334</v>
      </c>
      <c r="B341" s="8" t="s">
        <v>399</v>
      </c>
      <c r="C341" s="8" t="s">
        <v>405</v>
      </c>
      <c r="D341" s="8">
        <v>13709549908</v>
      </c>
      <c r="E341" s="66">
        <v>2</v>
      </c>
      <c r="F341" s="8"/>
      <c r="G341" s="8"/>
      <c r="H341" s="8">
        <f t="shared" si="40"/>
        <v>2</v>
      </c>
      <c r="I341" s="8">
        <f t="shared" si="41"/>
        <v>14</v>
      </c>
      <c r="J341" s="8"/>
      <c r="K341" s="8">
        <f t="shared" si="42"/>
        <v>172.9</v>
      </c>
      <c r="L341" s="8">
        <f t="shared" si="43"/>
        <v>4</v>
      </c>
      <c r="M341" s="8">
        <f t="shared" si="44"/>
        <v>109.4</v>
      </c>
      <c r="N341" s="8">
        <f t="shared" si="46"/>
        <v>282.3</v>
      </c>
      <c r="O341" s="8">
        <v>3</v>
      </c>
      <c r="P341" s="8"/>
      <c r="Q341" s="8"/>
    </row>
    <row r="342" ht="16.5" customHeight="1" spans="1:17">
      <c r="A342" s="8">
        <v>335</v>
      </c>
      <c r="B342" s="8" t="s">
        <v>399</v>
      </c>
      <c r="C342" s="8" t="s">
        <v>406</v>
      </c>
      <c r="D342" s="8">
        <v>18152593140</v>
      </c>
      <c r="E342" s="66">
        <v>5</v>
      </c>
      <c r="F342" s="8"/>
      <c r="G342" s="8"/>
      <c r="H342" s="8">
        <f t="shared" si="40"/>
        <v>5</v>
      </c>
      <c r="I342" s="8">
        <f t="shared" si="41"/>
        <v>35</v>
      </c>
      <c r="J342" s="8"/>
      <c r="K342" s="8">
        <f t="shared" si="42"/>
        <v>432.25</v>
      </c>
      <c r="L342" s="8">
        <f t="shared" si="43"/>
        <v>10</v>
      </c>
      <c r="M342" s="8">
        <f t="shared" si="44"/>
        <v>273.5</v>
      </c>
      <c r="N342" s="8">
        <f t="shared" si="46"/>
        <v>705.75</v>
      </c>
      <c r="O342" s="8">
        <v>7</v>
      </c>
      <c r="P342" s="8"/>
      <c r="Q342" s="8"/>
    </row>
    <row r="343" ht="16.5" customHeight="1" spans="1:17">
      <c r="A343" s="8">
        <v>336</v>
      </c>
      <c r="B343" s="8" t="s">
        <v>399</v>
      </c>
      <c r="C343" s="8" t="s">
        <v>407</v>
      </c>
      <c r="D343" s="8">
        <v>15769545304</v>
      </c>
      <c r="E343" s="66">
        <v>8</v>
      </c>
      <c r="F343" s="8"/>
      <c r="G343" s="8"/>
      <c r="H343" s="8">
        <f t="shared" si="40"/>
        <v>8</v>
      </c>
      <c r="I343" s="8">
        <f t="shared" si="41"/>
        <v>56</v>
      </c>
      <c r="J343" s="8"/>
      <c r="K343" s="8">
        <f t="shared" si="42"/>
        <v>691.6</v>
      </c>
      <c r="L343" s="8">
        <f t="shared" si="43"/>
        <v>16</v>
      </c>
      <c r="M343" s="8">
        <f t="shared" si="44"/>
        <v>437.6</v>
      </c>
      <c r="N343" s="8">
        <f t="shared" si="46"/>
        <v>1129.2</v>
      </c>
      <c r="O343" s="8">
        <v>4</v>
      </c>
      <c r="P343" s="8"/>
      <c r="Q343" s="8"/>
    </row>
    <row r="344" ht="16.5" customHeight="1" spans="1:17">
      <c r="A344" s="8">
        <v>337</v>
      </c>
      <c r="B344" s="8" t="s">
        <v>399</v>
      </c>
      <c r="C344" s="8" t="s">
        <v>408</v>
      </c>
      <c r="D344" s="8">
        <v>13995045928</v>
      </c>
      <c r="E344" s="66">
        <v>6</v>
      </c>
      <c r="F344" s="8"/>
      <c r="G344" s="8"/>
      <c r="H344" s="8">
        <f t="shared" si="40"/>
        <v>6</v>
      </c>
      <c r="I344" s="8">
        <f t="shared" si="41"/>
        <v>42</v>
      </c>
      <c r="J344" s="8"/>
      <c r="K344" s="8">
        <f t="shared" si="42"/>
        <v>518.7</v>
      </c>
      <c r="L344" s="8">
        <f t="shared" si="43"/>
        <v>12</v>
      </c>
      <c r="M344" s="8">
        <f t="shared" si="44"/>
        <v>328.2</v>
      </c>
      <c r="N344" s="8">
        <f t="shared" si="46"/>
        <v>846.9</v>
      </c>
      <c r="O344" s="8">
        <v>4</v>
      </c>
      <c r="P344" s="8"/>
      <c r="Q344" s="8"/>
    </row>
    <row r="345" ht="16.5" customHeight="1" spans="1:17">
      <c r="A345" s="8">
        <v>338</v>
      </c>
      <c r="B345" s="8" t="s">
        <v>399</v>
      </c>
      <c r="C345" s="8" t="s">
        <v>409</v>
      </c>
      <c r="D345" s="8">
        <v>13709545791</v>
      </c>
      <c r="E345" s="66">
        <v>3</v>
      </c>
      <c r="F345" s="8"/>
      <c r="G345" s="8"/>
      <c r="H345" s="8">
        <f t="shared" si="40"/>
        <v>3</v>
      </c>
      <c r="I345" s="8">
        <f t="shared" si="41"/>
        <v>21</v>
      </c>
      <c r="J345" s="8"/>
      <c r="K345" s="8">
        <f t="shared" si="42"/>
        <v>259.35</v>
      </c>
      <c r="L345" s="8">
        <f t="shared" si="43"/>
        <v>6</v>
      </c>
      <c r="M345" s="8">
        <f t="shared" si="44"/>
        <v>164.1</v>
      </c>
      <c r="N345" s="8">
        <f t="shared" si="46"/>
        <v>423.45</v>
      </c>
      <c r="O345" s="8">
        <v>3</v>
      </c>
      <c r="P345" s="8"/>
      <c r="Q345" s="8"/>
    </row>
    <row r="346" ht="16.5" customHeight="1" spans="1:17">
      <c r="A346" s="8">
        <v>339</v>
      </c>
      <c r="B346" s="8" t="s">
        <v>399</v>
      </c>
      <c r="C346" s="8" t="s">
        <v>275</v>
      </c>
      <c r="D346" s="8">
        <v>18195481468</v>
      </c>
      <c r="E346" s="66">
        <v>2</v>
      </c>
      <c r="F346" s="8"/>
      <c r="G346" s="8"/>
      <c r="H346" s="8">
        <f t="shared" si="40"/>
        <v>2</v>
      </c>
      <c r="I346" s="8">
        <f t="shared" si="41"/>
        <v>14</v>
      </c>
      <c r="J346" s="8"/>
      <c r="K346" s="8">
        <f t="shared" si="42"/>
        <v>172.9</v>
      </c>
      <c r="L346" s="8">
        <f t="shared" si="43"/>
        <v>4</v>
      </c>
      <c r="M346" s="8">
        <f t="shared" si="44"/>
        <v>109.4</v>
      </c>
      <c r="N346" s="8">
        <f t="shared" si="46"/>
        <v>282.3</v>
      </c>
      <c r="O346" s="8">
        <v>2</v>
      </c>
      <c r="P346" s="8"/>
      <c r="Q346" s="8"/>
    </row>
    <row r="347" ht="16.5" customHeight="1" spans="1:17">
      <c r="A347" s="8">
        <v>340</v>
      </c>
      <c r="B347" s="8" t="s">
        <v>399</v>
      </c>
      <c r="C347" s="8" t="s">
        <v>410</v>
      </c>
      <c r="D347" s="8">
        <v>14709544454</v>
      </c>
      <c r="E347" s="66">
        <v>5</v>
      </c>
      <c r="F347" s="8"/>
      <c r="G347" s="8"/>
      <c r="H347" s="8">
        <f t="shared" si="40"/>
        <v>5</v>
      </c>
      <c r="I347" s="8">
        <f t="shared" si="41"/>
        <v>35</v>
      </c>
      <c r="J347" s="8"/>
      <c r="K347" s="8">
        <f t="shared" si="42"/>
        <v>432.25</v>
      </c>
      <c r="L347" s="8">
        <f t="shared" si="43"/>
        <v>10</v>
      </c>
      <c r="M347" s="8">
        <f t="shared" si="44"/>
        <v>273.5</v>
      </c>
      <c r="N347" s="8">
        <f t="shared" si="46"/>
        <v>705.75</v>
      </c>
      <c r="O347" s="8">
        <v>4</v>
      </c>
      <c r="P347" s="8"/>
      <c r="Q347" s="8"/>
    </row>
    <row r="348" ht="16.5" customHeight="1" spans="1:17">
      <c r="A348" s="8">
        <v>341</v>
      </c>
      <c r="B348" s="8" t="s">
        <v>399</v>
      </c>
      <c r="C348" s="8" t="s">
        <v>411</v>
      </c>
      <c r="D348" s="8">
        <v>15202644680</v>
      </c>
      <c r="E348" s="66">
        <v>6</v>
      </c>
      <c r="F348" s="8"/>
      <c r="G348" s="8"/>
      <c r="H348" s="8">
        <f t="shared" si="40"/>
        <v>6</v>
      </c>
      <c r="I348" s="8">
        <f t="shared" si="41"/>
        <v>42</v>
      </c>
      <c r="J348" s="8"/>
      <c r="K348" s="8">
        <f t="shared" si="42"/>
        <v>518.7</v>
      </c>
      <c r="L348" s="8">
        <f t="shared" si="43"/>
        <v>12</v>
      </c>
      <c r="M348" s="8">
        <f t="shared" si="44"/>
        <v>328.2</v>
      </c>
      <c r="N348" s="8">
        <f t="shared" si="46"/>
        <v>846.9</v>
      </c>
      <c r="O348" s="8">
        <v>5</v>
      </c>
      <c r="P348" s="8"/>
      <c r="Q348" s="8"/>
    </row>
    <row r="349" ht="16.5" customHeight="1" spans="1:17">
      <c r="A349" s="8">
        <v>342</v>
      </c>
      <c r="B349" s="8" t="s">
        <v>399</v>
      </c>
      <c r="C349" s="8" t="s">
        <v>412</v>
      </c>
      <c r="D349" s="8">
        <v>13649567353</v>
      </c>
      <c r="E349" s="66">
        <v>3</v>
      </c>
      <c r="F349" s="8"/>
      <c r="G349" s="8"/>
      <c r="H349" s="8">
        <f t="shared" si="40"/>
        <v>3</v>
      </c>
      <c r="I349" s="8">
        <f t="shared" si="41"/>
        <v>21</v>
      </c>
      <c r="J349" s="8"/>
      <c r="K349" s="8">
        <f t="shared" si="42"/>
        <v>259.35</v>
      </c>
      <c r="L349" s="8">
        <f t="shared" si="43"/>
        <v>6</v>
      </c>
      <c r="M349" s="8">
        <f t="shared" si="44"/>
        <v>164.1</v>
      </c>
      <c r="N349" s="8">
        <f t="shared" si="46"/>
        <v>423.45</v>
      </c>
      <c r="O349" s="8">
        <v>3</v>
      </c>
      <c r="P349" s="8"/>
      <c r="Q349" s="8"/>
    </row>
    <row r="350" ht="16.5" customHeight="1" spans="1:17">
      <c r="A350" s="8">
        <v>343</v>
      </c>
      <c r="B350" s="8" t="s">
        <v>399</v>
      </c>
      <c r="C350" s="30" t="s">
        <v>413</v>
      </c>
      <c r="D350" s="30" t="s">
        <v>414</v>
      </c>
      <c r="E350" s="66">
        <v>2</v>
      </c>
      <c r="F350" s="8"/>
      <c r="G350" s="8"/>
      <c r="H350" s="8">
        <f t="shared" si="40"/>
        <v>2</v>
      </c>
      <c r="I350" s="8">
        <f t="shared" si="41"/>
        <v>14</v>
      </c>
      <c r="J350" s="8"/>
      <c r="K350" s="8">
        <f t="shared" si="42"/>
        <v>172.9</v>
      </c>
      <c r="L350" s="8">
        <f t="shared" si="43"/>
        <v>4</v>
      </c>
      <c r="M350" s="8">
        <f t="shared" si="44"/>
        <v>109.4</v>
      </c>
      <c r="N350" s="8">
        <f t="shared" si="46"/>
        <v>282.3</v>
      </c>
      <c r="O350" s="8">
        <v>4</v>
      </c>
      <c r="P350" s="8"/>
      <c r="Q350" s="8"/>
    </row>
    <row r="351" ht="16.5" customHeight="1" spans="1:17">
      <c r="A351" s="8">
        <v>344</v>
      </c>
      <c r="B351" s="28" t="s">
        <v>415</v>
      </c>
      <c r="C351" s="28" t="s">
        <v>416</v>
      </c>
      <c r="D351" s="28">
        <v>18095459727</v>
      </c>
      <c r="E351" s="86">
        <v>2</v>
      </c>
      <c r="F351" s="28"/>
      <c r="G351" s="28"/>
      <c r="H351" s="8">
        <f t="shared" si="40"/>
        <v>2</v>
      </c>
      <c r="I351" s="8">
        <f t="shared" si="41"/>
        <v>14</v>
      </c>
      <c r="J351" s="8"/>
      <c r="K351" s="8">
        <f t="shared" si="42"/>
        <v>172.9</v>
      </c>
      <c r="L351" s="8">
        <f t="shared" si="43"/>
        <v>4</v>
      </c>
      <c r="M351" s="8">
        <f t="shared" si="44"/>
        <v>109.4</v>
      </c>
      <c r="N351" s="8">
        <f t="shared" si="46"/>
        <v>282.3</v>
      </c>
      <c r="O351" s="8">
        <v>2</v>
      </c>
      <c r="P351" s="8"/>
      <c r="Q351" s="8"/>
    </row>
    <row r="352" ht="16.5" customHeight="1" spans="1:17">
      <c r="A352" s="8">
        <v>345</v>
      </c>
      <c r="B352" s="28" t="s">
        <v>415</v>
      </c>
      <c r="C352" s="8" t="s">
        <v>417</v>
      </c>
      <c r="D352" s="8">
        <v>13895147813</v>
      </c>
      <c r="E352" s="66">
        <v>5</v>
      </c>
      <c r="F352" s="8"/>
      <c r="G352" s="8"/>
      <c r="H352" s="8">
        <f t="shared" si="40"/>
        <v>5</v>
      </c>
      <c r="I352" s="8">
        <f t="shared" si="41"/>
        <v>35</v>
      </c>
      <c r="J352" s="8"/>
      <c r="K352" s="8">
        <f t="shared" si="42"/>
        <v>432.25</v>
      </c>
      <c r="L352" s="8">
        <f t="shared" si="43"/>
        <v>10</v>
      </c>
      <c r="M352" s="8">
        <f t="shared" si="44"/>
        <v>273.5</v>
      </c>
      <c r="N352" s="8">
        <f t="shared" si="46"/>
        <v>705.75</v>
      </c>
      <c r="O352" s="8">
        <v>5</v>
      </c>
      <c r="P352" s="8"/>
      <c r="Q352" s="8"/>
    </row>
    <row r="353" ht="16.5" customHeight="1" spans="1:17">
      <c r="A353" s="8">
        <v>346</v>
      </c>
      <c r="B353" s="28" t="s">
        <v>415</v>
      </c>
      <c r="C353" s="8" t="s">
        <v>418</v>
      </c>
      <c r="D353" s="8">
        <v>13139543141</v>
      </c>
      <c r="E353" s="66">
        <v>3</v>
      </c>
      <c r="F353" s="8"/>
      <c r="G353" s="8"/>
      <c r="H353" s="8">
        <f t="shared" si="40"/>
        <v>3</v>
      </c>
      <c r="I353" s="8">
        <f t="shared" si="41"/>
        <v>21</v>
      </c>
      <c r="J353" s="8"/>
      <c r="K353" s="8">
        <f t="shared" si="42"/>
        <v>259.35</v>
      </c>
      <c r="L353" s="8">
        <f t="shared" si="43"/>
        <v>6</v>
      </c>
      <c r="M353" s="8">
        <f t="shared" si="44"/>
        <v>164.1</v>
      </c>
      <c r="N353" s="8">
        <f t="shared" si="46"/>
        <v>423.45</v>
      </c>
      <c r="O353" s="8">
        <v>4</v>
      </c>
      <c r="P353" s="8"/>
      <c r="Q353" s="8"/>
    </row>
    <row r="354" ht="16.5" customHeight="1" spans="1:17">
      <c r="A354" s="8">
        <v>347</v>
      </c>
      <c r="B354" s="28" t="s">
        <v>415</v>
      </c>
      <c r="C354" s="8" t="s">
        <v>419</v>
      </c>
      <c r="D354" s="8">
        <v>18195492526</v>
      </c>
      <c r="E354" s="66">
        <v>5</v>
      </c>
      <c r="F354" s="8"/>
      <c r="G354" s="8"/>
      <c r="H354" s="8">
        <f t="shared" si="40"/>
        <v>5</v>
      </c>
      <c r="I354" s="8">
        <f t="shared" si="41"/>
        <v>35</v>
      </c>
      <c r="J354" s="8"/>
      <c r="K354" s="8">
        <f t="shared" si="42"/>
        <v>432.25</v>
      </c>
      <c r="L354" s="8">
        <f t="shared" si="43"/>
        <v>10</v>
      </c>
      <c r="M354" s="8">
        <f t="shared" si="44"/>
        <v>273.5</v>
      </c>
      <c r="N354" s="8">
        <f t="shared" si="46"/>
        <v>705.75</v>
      </c>
      <c r="O354" s="8">
        <v>5</v>
      </c>
      <c r="P354" s="8"/>
      <c r="Q354" s="8"/>
    </row>
    <row r="355" ht="16.5" customHeight="1" spans="1:17">
      <c r="A355" s="8">
        <v>348</v>
      </c>
      <c r="B355" s="28" t="s">
        <v>415</v>
      </c>
      <c r="C355" s="8" t="s">
        <v>420</v>
      </c>
      <c r="D355" s="8">
        <v>18095414238</v>
      </c>
      <c r="E355" s="66">
        <v>8</v>
      </c>
      <c r="F355" s="8"/>
      <c r="G355" s="8"/>
      <c r="H355" s="8">
        <f t="shared" si="40"/>
        <v>8</v>
      </c>
      <c r="I355" s="8">
        <f t="shared" si="41"/>
        <v>56</v>
      </c>
      <c r="J355" s="8"/>
      <c r="K355" s="8">
        <f t="shared" si="42"/>
        <v>691.6</v>
      </c>
      <c r="L355" s="8">
        <f t="shared" si="43"/>
        <v>16</v>
      </c>
      <c r="M355" s="8">
        <f t="shared" si="44"/>
        <v>437.6</v>
      </c>
      <c r="N355" s="8">
        <f t="shared" si="46"/>
        <v>1129.2</v>
      </c>
      <c r="O355" s="8">
        <v>4</v>
      </c>
      <c r="P355" s="8"/>
      <c r="Q355" s="8"/>
    </row>
    <row r="356" ht="16.5" customHeight="1" spans="1:17">
      <c r="A356" s="8">
        <v>349</v>
      </c>
      <c r="B356" s="28" t="s">
        <v>415</v>
      </c>
      <c r="C356" s="8" t="s">
        <v>421</v>
      </c>
      <c r="D356" s="8">
        <v>18709645186</v>
      </c>
      <c r="E356" s="66">
        <v>3</v>
      </c>
      <c r="F356" s="8"/>
      <c r="G356" s="8"/>
      <c r="H356" s="8">
        <f t="shared" si="40"/>
        <v>3</v>
      </c>
      <c r="I356" s="8">
        <f t="shared" si="41"/>
        <v>21</v>
      </c>
      <c r="J356" s="8"/>
      <c r="K356" s="8">
        <f t="shared" si="42"/>
        <v>259.35</v>
      </c>
      <c r="L356" s="8">
        <f t="shared" si="43"/>
        <v>6</v>
      </c>
      <c r="M356" s="8">
        <f t="shared" si="44"/>
        <v>164.1</v>
      </c>
      <c r="N356" s="8">
        <f t="shared" si="46"/>
        <v>423.45</v>
      </c>
      <c r="O356" s="8">
        <v>5</v>
      </c>
      <c r="P356" s="8"/>
      <c r="Q356" s="8"/>
    </row>
    <row r="357" ht="16.5" customHeight="1" spans="1:17">
      <c r="A357" s="8">
        <v>350</v>
      </c>
      <c r="B357" s="28" t="s">
        <v>415</v>
      </c>
      <c r="C357" s="8" t="s">
        <v>422</v>
      </c>
      <c r="D357" s="8">
        <v>15309543910</v>
      </c>
      <c r="E357" s="66">
        <v>10</v>
      </c>
      <c r="F357" s="8"/>
      <c r="G357" s="8"/>
      <c r="H357" s="8">
        <f t="shared" si="40"/>
        <v>10</v>
      </c>
      <c r="I357" s="8">
        <f t="shared" si="41"/>
        <v>70</v>
      </c>
      <c r="J357" s="8"/>
      <c r="K357" s="8">
        <f t="shared" si="42"/>
        <v>864.5</v>
      </c>
      <c r="L357" s="8">
        <f t="shared" si="43"/>
        <v>20</v>
      </c>
      <c r="M357" s="8">
        <f t="shared" si="44"/>
        <v>547</v>
      </c>
      <c r="N357" s="8">
        <f t="shared" si="46"/>
        <v>1411.5</v>
      </c>
      <c r="O357" s="8">
        <v>4</v>
      </c>
      <c r="P357" s="8"/>
      <c r="Q357" s="8"/>
    </row>
    <row r="358" ht="16.5" customHeight="1" spans="1:17">
      <c r="A358" s="8">
        <v>351</v>
      </c>
      <c r="B358" s="28" t="s">
        <v>415</v>
      </c>
      <c r="C358" s="8" t="s">
        <v>423</v>
      </c>
      <c r="D358" s="8">
        <v>13709593805</v>
      </c>
      <c r="E358" s="66">
        <v>6</v>
      </c>
      <c r="F358" s="8"/>
      <c r="G358" s="8"/>
      <c r="H358" s="8">
        <f t="shared" si="40"/>
        <v>6</v>
      </c>
      <c r="I358" s="8">
        <f t="shared" si="41"/>
        <v>42</v>
      </c>
      <c r="J358" s="8"/>
      <c r="K358" s="8">
        <f t="shared" si="42"/>
        <v>518.7</v>
      </c>
      <c r="L358" s="8">
        <f t="shared" si="43"/>
        <v>12</v>
      </c>
      <c r="M358" s="8">
        <f t="shared" si="44"/>
        <v>328.2</v>
      </c>
      <c r="N358" s="8">
        <f t="shared" si="46"/>
        <v>846.9</v>
      </c>
      <c r="O358" s="8">
        <v>4</v>
      </c>
      <c r="P358" s="8"/>
      <c r="Q358" s="8"/>
    </row>
    <row r="359" ht="16.5" customHeight="1" spans="1:17">
      <c r="A359" s="8">
        <v>352</v>
      </c>
      <c r="B359" s="28" t="s">
        <v>415</v>
      </c>
      <c r="C359" s="8" t="s">
        <v>424</v>
      </c>
      <c r="D359" s="8">
        <v>18195474320</v>
      </c>
      <c r="E359" s="66">
        <v>6</v>
      </c>
      <c r="F359" s="8"/>
      <c r="G359" s="8"/>
      <c r="H359" s="8">
        <f t="shared" si="40"/>
        <v>6</v>
      </c>
      <c r="I359" s="8">
        <f t="shared" si="41"/>
        <v>42</v>
      </c>
      <c r="J359" s="8"/>
      <c r="K359" s="8">
        <f t="shared" si="42"/>
        <v>518.7</v>
      </c>
      <c r="L359" s="8">
        <f t="shared" si="43"/>
        <v>12</v>
      </c>
      <c r="M359" s="8">
        <f t="shared" si="44"/>
        <v>328.2</v>
      </c>
      <c r="N359" s="8">
        <f t="shared" si="46"/>
        <v>846.9</v>
      </c>
      <c r="O359" s="8">
        <v>6</v>
      </c>
      <c r="P359" s="8"/>
      <c r="Q359" s="8"/>
    </row>
    <row r="360" ht="16.5" customHeight="1" spans="1:17">
      <c r="A360" s="8">
        <v>353</v>
      </c>
      <c r="B360" s="28" t="s">
        <v>415</v>
      </c>
      <c r="C360" s="8" t="s">
        <v>425</v>
      </c>
      <c r="D360" s="8">
        <v>15319660316</v>
      </c>
      <c r="E360" s="66">
        <v>5</v>
      </c>
      <c r="F360" s="8"/>
      <c r="G360" s="8"/>
      <c r="H360" s="8">
        <f t="shared" si="40"/>
        <v>5</v>
      </c>
      <c r="I360" s="8">
        <f t="shared" si="41"/>
        <v>35</v>
      </c>
      <c r="J360" s="8"/>
      <c r="K360" s="8">
        <f t="shared" si="42"/>
        <v>432.25</v>
      </c>
      <c r="L360" s="8">
        <f t="shared" si="43"/>
        <v>10</v>
      </c>
      <c r="M360" s="8">
        <f t="shared" si="44"/>
        <v>273.5</v>
      </c>
      <c r="N360" s="8">
        <f t="shared" si="46"/>
        <v>705.75</v>
      </c>
      <c r="O360" s="8">
        <v>3</v>
      </c>
      <c r="P360" s="8"/>
      <c r="Q360" s="8"/>
    </row>
    <row r="361" ht="16.5" customHeight="1" spans="1:17">
      <c r="A361" s="8">
        <v>354</v>
      </c>
      <c r="B361" s="28" t="s">
        <v>415</v>
      </c>
      <c r="C361" s="8" t="s">
        <v>426</v>
      </c>
      <c r="D361" s="8">
        <v>15909541570</v>
      </c>
      <c r="E361" s="66">
        <v>10</v>
      </c>
      <c r="F361" s="8"/>
      <c r="G361" s="8"/>
      <c r="H361" s="8">
        <f t="shared" si="40"/>
        <v>10</v>
      </c>
      <c r="I361" s="8">
        <f t="shared" si="41"/>
        <v>70</v>
      </c>
      <c r="J361" s="8"/>
      <c r="K361" s="8">
        <f t="shared" si="42"/>
        <v>864.5</v>
      </c>
      <c r="L361" s="8">
        <f t="shared" si="43"/>
        <v>20</v>
      </c>
      <c r="M361" s="8">
        <f t="shared" si="44"/>
        <v>547</v>
      </c>
      <c r="N361" s="8">
        <f t="shared" si="46"/>
        <v>1411.5</v>
      </c>
      <c r="O361" s="8">
        <v>2</v>
      </c>
      <c r="P361" s="8"/>
      <c r="Q361" s="8"/>
    </row>
    <row r="362" ht="16.5" customHeight="1" spans="1:17">
      <c r="A362" s="8">
        <v>355</v>
      </c>
      <c r="B362" s="28" t="s">
        <v>415</v>
      </c>
      <c r="C362" s="8" t="s">
        <v>427</v>
      </c>
      <c r="D362" s="8">
        <v>17709590193</v>
      </c>
      <c r="E362" s="66">
        <v>2</v>
      </c>
      <c r="F362" s="8"/>
      <c r="G362" s="8"/>
      <c r="H362" s="8">
        <f t="shared" si="40"/>
        <v>2</v>
      </c>
      <c r="I362" s="8">
        <f t="shared" si="41"/>
        <v>14</v>
      </c>
      <c r="J362" s="8"/>
      <c r="K362" s="8">
        <f t="shared" si="42"/>
        <v>172.9</v>
      </c>
      <c r="L362" s="8">
        <f t="shared" si="43"/>
        <v>4</v>
      </c>
      <c r="M362" s="8">
        <f t="shared" si="44"/>
        <v>109.4</v>
      </c>
      <c r="N362" s="8">
        <f t="shared" si="46"/>
        <v>282.3</v>
      </c>
      <c r="O362" s="8">
        <v>6</v>
      </c>
      <c r="P362" s="8"/>
      <c r="Q362" s="8"/>
    </row>
    <row r="363" ht="16.5" customHeight="1" spans="1:17">
      <c r="A363" s="8">
        <v>356</v>
      </c>
      <c r="B363" s="28" t="s">
        <v>415</v>
      </c>
      <c r="C363" s="8" t="s">
        <v>428</v>
      </c>
      <c r="D363" s="8">
        <v>17709549557</v>
      </c>
      <c r="E363" s="66">
        <v>10</v>
      </c>
      <c r="F363" s="8"/>
      <c r="G363" s="8"/>
      <c r="H363" s="8">
        <f t="shared" si="40"/>
        <v>10</v>
      </c>
      <c r="I363" s="8">
        <f t="shared" si="41"/>
        <v>70</v>
      </c>
      <c r="J363" s="8"/>
      <c r="K363" s="8">
        <f t="shared" si="42"/>
        <v>864.5</v>
      </c>
      <c r="L363" s="8">
        <f t="shared" si="43"/>
        <v>20</v>
      </c>
      <c r="M363" s="8">
        <f t="shared" si="44"/>
        <v>547</v>
      </c>
      <c r="N363" s="8">
        <f t="shared" si="46"/>
        <v>1411.5</v>
      </c>
      <c r="O363" s="8">
        <v>5</v>
      </c>
      <c r="P363" s="8"/>
      <c r="Q363" s="8"/>
    </row>
    <row r="364" ht="16.5" customHeight="1" spans="1:17">
      <c r="A364" s="8">
        <v>357</v>
      </c>
      <c r="B364" s="28" t="s">
        <v>415</v>
      </c>
      <c r="C364" s="8" t="s">
        <v>429</v>
      </c>
      <c r="D364" s="8">
        <v>13995147124</v>
      </c>
      <c r="E364" s="66">
        <v>3</v>
      </c>
      <c r="F364" s="8"/>
      <c r="G364" s="8"/>
      <c r="H364" s="8">
        <f t="shared" si="40"/>
        <v>3</v>
      </c>
      <c r="I364" s="8">
        <f t="shared" si="41"/>
        <v>21</v>
      </c>
      <c r="J364" s="8"/>
      <c r="K364" s="8">
        <f t="shared" si="42"/>
        <v>259.35</v>
      </c>
      <c r="L364" s="8">
        <f t="shared" si="43"/>
        <v>6</v>
      </c>
      <c r="M364" s="8">
        <f t="shared" si="44"/>
        <v>164.1</v>
      </c>
      <c r="N364" s="8">
        <f t="shared" si="46"/>
        <v>423.45</v>
      </c>
      <c r="O364" s="8">
        <v>3</v>
      </c>
      <c r="P364" s="8"/>
      <c r="Q364" s="8"/>
    </row>
    <row r="365" ht="16.5" customHeight="1" spans="1:17">
      <c r="A365" s="8">
        <v>358</v>
      </c>
      <c r="B365" s="28" t="s">
        <v>415</v>
      </c>
      <c r="C365" s="8" t="s">
        <v>430</v>
      </c>
      <c r="D365" s="8">
        <v>13995219942</v>
      </c>
      <c r="E365" s="66">
        <v>1</v>
      </c>
      <c r="F365" s="8"/>
      <c r="G365" s="8"/>
      <c r="H365" s="8">
        <f t="shared" si="40"/>
        <v>1</v>
      </c>
      <c r="I365" s="8">
        <f t="shared" si="41"/>
        <v>7</v>
      </c>
      <c r="J365" s="8"/>
      <c r="K365" s="8">
        <f t="shared" si="42"/>
        <v>86.45</v>
      </c>
      <c r="L365" s="8">
        <f t="shared" si="43"/>
        <v>2</v>
      </c>
      <c r="M365" s="8">
        <f t="shared" si="44"/>
        <v>54.7</v>
      </c>
      <c r="N365" s="8">
        <f t="shared" si="46"/>
        <v>141.15</v>
      </c>
      <c r="O365" s="8">
        <v>4</v>
      </c>
      <c r="P365" s="8"/>
      <c r="Q365" s="8"/>
    </row>
    <row r="366" ht="16.5" customHeight="1" spans="1:17">
      <c r="A366" s="8">
        <v>359</v>
      </c>
      <c r="B366" s="28" t="s">
        <v>415</v>
      </c>
      <c r="C366" s="8" t="s">
        <v>431</v>
      </c>
      <c r="D366" s="8">
        <v>18169541209</v>
      </c>
      <c r="E366" s="66">
        <v>1</v>
      </c>
      <c r="F366" s="8"/>
      <c r="G366" s="8"/>
      <c r="H366" s="8">
        <f t="shared" si="40"/>
        <v>1</v>
      </c>
      <c r="I366" s="8">
        <f t="shared" si="41"/>
        <v>7</v>
      </c>
      <c r="J366" s="8"/>
      <c r="K366" s="8">
        <f t="shared" si="42"/>
        <v>86.45</v>
      </c>
      <c r="L366" s="8">
        <f t="shared" si="43"/>
        <v>2</v>
      </c>
      <c r="M366" s="8">
        <f t="shared" si="44"/>
        <v>54.7</v>
      </c>
      <c r="N366" s="8">
        <f t="shared" si="46"/>
        <v>141.15</v>
      </c>
      <c r="O366" s="8">
        <v>5</v>
      </c>
      <c r="P366" s="8"/>
      <c r="Q366" s="8"/>
    </row>
    <row r="367" ht="16.5" customHeight="1" spans="1:17">
      <c r="A367" s="8">
        <v>360</v>
      </c>
      <c r="B367" s="28" t="s">
        <v>415</v>
      </c>
      <c r="C367" s="8" t="s">
        <v>432</v>
      </c>
      <c r="D367" s="8">
        <v>13995041570</v>
      </c>
      <c r="E367" s="66">
        <v>5</v>
      </c>
      <c r="F367" s="8"/>
      <c r="G367" s="8"/>
      <c r="H367" s="8">
        <f t="shared" si="40"/>
        <v>5</v>
      </c>
      <c r="I367" s="8">
        <f t="shared" si="41"/>
        <v>35</v>
      </c>
      <c r="J367" s="8"/>
      <c r="K367" s="8">
        <f t="shared" si="42"/>
        <v>432.25</v>
      </c>
      <c r="L367" s="8">
        <f t="shared" si="43"/>
        <v>10</v>
      </c>
      <c r="M367" s="8">
        <f t="shared" si="44"/>
        <v>273.5</v>
      </c>
      <c r="N367" s="8">
        <f t="shared" si="46"/>
        <v>705.75</v>
      </c>
      <c r="O367" s="8">
        <v>3</v>
      </c>
      <c r="P367" s="8"/>
      <c r="Q367" s="8"/>
    </row>
    <row r="368" ht="16.5" customHeight="1" spans="1:17">
      <c r="A368" s="8">
        <v>361</v>
      </c>
      <c r="B368" s="28" t="s">
        <v>415</v>
      </c>
      <c r="C368" s="8" t="s">
        <v>433</v>
      </c>
      <c r="D368" s="8">
        <v>18209645772</v>
      </c>
      <c r="E368" s="66">
        <v>2</v>
      </c>
      <c r="F368" s="8"/>
      <c r="G368" s="8"/>
      <c r="H368" s="8">
        <f t="shared" si="40"/>
        <v>2</v>
      </c>
      <c r="I368" s="8">
        <f t="shared" si="41"/>
        <v>14</v>
      </c>
      <c r="J368" s="8"/>
      <c r="K368" s="8">
        <f t="shared" si="42"/>
        <v>172.9</v>
      </c>
      <c r="L368" s="8">
        <f t="shared" si="43"/>
        <v>4</v>
      </c>
      <c r="M368" s="8">
        <f t="shared" si="44"/>
        <v>109.4</v>
      </c>
      <c r="N368" s="8">
        <f t="shared" si="46"/>
        <v>282.3</v>
      </c>
      <c r="O368" s="8">
        <v>6</v>
      </c>
      <c r="P368" s="8"/>
      <c r="Q368" s="8"/>
    </row>
    <row r="369" ht="16.5" customHeight="1" spans="1:17">
      <c r="A369" s="8">
        <v>362</v>
      </c>
      <c r="B369" s="28" t="s">
        <v>434</v>
      </c>
      <c r="C369" s="28" t="s">
        <v>117</v>
      </c>
      <c r="D369" s="28">
        <v>13895345053</v>
      </c>
      <c r="E369" s="66">
        <v>4</v>
      </c>
      <c r="F369" s="8"/>
      <c r="G369" s="8"/>
      <c r="H369" s="8">
        <f t="shared" si="40"/>
        <v>4</v>
      </c>
      <c r="I369" s="8">
        <f t="shared" si="41"/>
        <v>28</v>
      </c>
      <c r="J369" s="8"/>
      <c r="K369" s="8">
        <f t="shared" si="42"/>
        <v>345.8</v>
      </c>
      <c r="L369" s="8">
        <f t="shared" si="43"/>
        <v>8</v>
      </c>
      <c r="M369" s="8">
        <f t="shared" si="44"/>
        <v>218.8</v>
      </c>
      <c r="N369" s="8">
        <f t="shared" si="46"/>
        <v>564.6</v>
      </c>
      <c r="O369" s="8">
        <v>5</v>
      </c>
      <c r="P369" s="8"/>
      <c r="Q369" s="8"/>
    </row>
    <row r="370" ht="16.5" customHeight="1" spans="1:17">
      <c r="A370" s="8">
        <v>363</v>
      </c>
      <c r="B370" s="28" t="s">
        <v>434</v>
      </c>
      <c r="C370" s="8" t="s">
        <v>435</v>
      </c>
      <c r="D370" s="8">
        <v>13037955653</v>
      </c>
      <c r="E370" s="66">
        <v>2</v>
      </c>
      <c r="F370" s="8"/>
      <c r="G370" s="8"/>
      <c r="H370" s="8">
        <f t="shared" si="40"/>
        <v>2</v>
      </c>
      <c r="I370" s="8">
        <f t="shared" si="41"/>
        <v>14</v>
      </c>
      <c r="J370" s="8"/>
      <c r="K370" s="8">
        <f t="shared" si="42"/>
        <v>172.9</v>
      </c>
      <c r="L370" s="8">
        <f t="shared" si="43"/>
        <v>4</v>
      </c>
      <c r="M370" s="8">
        <f t="shared" si="44"/>
        <v>109.4</v>
      </c>
      <c r="N370" s="8">
        <f t="shared" si="46"/>
        <v>282.3</v>
      </c>
      <c r="O370" s="8">
        <v>2</v>
      </c>
      <c r="P370" s="8"/>
      <c r="Q370" s="8"/>
    </row>
    <row r="371" ht="16.5" customHeight="1" spans="1:17">
      <c r="A371" s="8">
        <v>364</v>
      </c>
      <c r="B371" s="28" t="s">
        <v>434</v>
      </c>
      <c r="C371" s="8" t="s">
        <v>436</v>
      </c>
      <c r="D371" s="8">
        <v>13995045169</v>
      </c>
      <c r="E371" s="28">
        <v>2</v>
      </c>
      <c r="F371" s="28"/>
      <c r="G371" s="28"/>
      <c r="H371" s="8">
        <f t="shared" si="40"/>
        <v>2</v>
      </c>
      <c r="I371" s="8">
        <f t="shared" si="41"/>
        <v>14</v>
      </c>
      <c r="J371" s="8"/>
      <c r="K371" s="8">
        <f t="shared" si="42"/>
        <v>172.9</v>
      </c>
      <c r="L371" s="8">
        <f t="shared" si="43"/>
        <v>4</v>
      </c>
      <c r="M371" s="8">
        <f t="shared" si="44"/>
        <v>109.4</v>
      </c>
      <c r="N371" s="8">
        <f t="shared" si="46"/>
        <v>282.3</v>
      </c>
      <c r="O371" s="8">
        <v>7</v>
      </c>
      <c r="P371" s="8"/>
      <c r="Q371" s="8"/>
    </row>
    <row r="372" ht="16.5" customHeight="1" spans="1:17">
      <c r="A372" s="8">
        <v>365</v>
      </c>
      <c r="B372" s="28" t="s">
        <v>434</v>
      </c>
      <c r="C372" s="8" t="s">
        <v>437</v>
      </c>
      <c r="D372" s="8">
        <v>17795428200</v>
      </c>
      <c r="E372" s="66">
        <v>5</v>
      </c>
      <c r="F372" s="8"/>
      <c r="G372" s="8"/>
      <c r="H372" s="8">
        <f t="shared" si="40"/>
        <v>5</v>
      </c>
      <c r="I372" s="8">
        <f t="shared" si="41"/>
        <v>35</v>
      </c>
      <c r="J372" s="8"/>
      <c r="K372" s="8">
        <f t="shared" si="42"/>
        <v>432.25</v>
      </c>
      <c r="L372" s="8">
        <f t="shared" si="43"/>
        <v>10</v>
      </c>
      <c r="M372" s="8">
        <f t="shared" si="44"/>
        <v>273.5</v>
      </c>
      <c r="N372" s="8">
        <f t="shared" si="46"/>
        <v>705.75</v>
      </c>
      <c r="O372" s="8">
        <v>4</v>
      </c>
      <c r="P372" s="8"/>
      <c r="Q372" s="8"/>
    </row>
    <row r="373" ht="16.5" customHeight="1" spans="1:17">
      <c r="A373" s="8">
        <v>366</v>
      </c>
      <c r="B373" s="28" t="s">
        <v>434</v>
      </c>
      <c r="C373" s="8" t="s">
        <v>438</v>
      </c>
      <c r="D373" s="8">
        <v>13895045029</v>
      </c>
      <c r="E373" s="66">
        <v>2</v>
      </c>
      <c r="F373" s="8"/>
      <c r="G373" s="8"/>
      <c r="H373" s="8">
        <f t="shared" si="40"/>
        <v>2</v>
      </c>
      <c r="I373" s="8">
        <f t="shared" si="41"/>
        <v>14</v>
      </c>
      <c r="J373" s="8"/>
      <c r="K373" s="8">
        <f t="shared" si="42"/>
        <v>172.9</v>
      </c>
      <c r="L373" s="8">
        <f t="shared" si="43"/>
        <v>4</v>
      </c>
      <c r="M373" s="8">
        <f t="shared" si="44"/>
        <v>109.4</v>
      </c>
      <c r="N373" s="8">
        <f t="shared" si="46"/>
        <v>282.3</v>
      </c>
      <c r="O373" s="8">
        <v>2</v>
      </c>
      <c r="P373" s="8"/>
      <c r="Q373" s="8"/>
    </row>
    <row r="374" ht="16.5" customHeight="1" spans="1:17">
      <c r="A374" s="8">
        <v>367</v>
      </c>
      <c r="B374" s="28" t="s">
        <v>434</v>
      </c>
      <c r="C374" s="8" t="s">
        <v>439</v>
      </c>
      <c r="D374" s="8">
        <v>15349541470</v>
      </c>
      <c r="E374" s="66">
        <v>5</v>
      </c>
      <c r="F374" s="8"/>
      <c r="G374" s="8"/>
      <c r="H374" s="8">
        <f t="shared" ref="H374:H437" si="47">E374</f>
        <v>5</v>
      </c>
      <c r="I374" s="8">
        <f t="shared" ref="I374:I437" si="48">E374*7</f>
        <v>35</v>
      </c>
      <c r="J374" s="8"/>
      <c r="K374" s="8">
        <f t="shared" ref="K374:K437" si="49">I374*12.35</f>
        <v>432.25</v>
      </c>
      <c r="L374" s="8">
        <f t="shared" ref="L374:L437" si="50">E374*2</f>
        <v>10</v>
      </c>
      <c r="M374" s="8">
        <f t="shared" ref="M374:M437" si="51">L374*27.35</f>
        <v>273.5</v>
      </c>
      <c r="N374" s="8">
        <f t="shared" si="46"/>
        <v>705.75</v>
      </c>
      <c r="O374" s="8">
        <v>4</v>
      </c>
      <c r="P374" s="8"/>
      <c r="Q374" s="8"/>
    </row>
    <row r="375" ht="16.5" customHeight="1" spans="1:17">
      <c r="A375" s="8">
        <v>368</v>
      </c>
      <c r="B375" s="28" t="s">
        <v>440</v>
      </c>
      <c r="C375" s="8" t="s">
        <v>441</v>
      </c>
      <c r="D375" s="8">
        <v>18195044782</v>
      </c>
      <c r="E375" s="66">
        <v>5</v>
      </c>
      <c r="F375" s="8"/>
      <c r="G375" s="8"/>
      <c r="H375" s="8">
        <f t="shared" si="47"/>
        <v>5</v>
      </c>
      <c r="I375" s="8">
        <f t="shared" si="48"/>
        <v>35</v>
      </c>
      <c r="J375" s="8"/>
      <c r="K375" s="8">
        <f t="shared" si="49"/>
        <v>432.25</v>
      </c>
      <c r="L375" s="8">
        <f t="shared" si="50"/>
        <v>10</v>
      </c>
      <c r="M375" s="8">
        <f t="shared" si="51"/>
        <v>273.5</v>
      </c>
      <c r="N375" s="8">
        <f t="shared" si="46"/>
        <v>705.75</v>
      </c>
      <c r="O375" s="8">
        <v>3</v>
      </c>
      <c r="P375" s="8"/>
      <c r="Q375" s="8"/>
    </row>
    <row r="376" ht="16.5" customHeight="1" spans="1:17">
      <c r="A376" s="8">
        <v>369</v>
      </c>
      <c r="B376" s="28" t="s">
        <v>440</v>
      </c>
      <c r="C376" s="8" t="s">
        <v>442</v>
      </c>
      <c r="D376" s="8">
        <v>15709547679</v>
      </c>
      <c r="E376" s="8">
        <v>8</v>
      </c>
      <c r="F376" s="8"/>
      <c r="G376" s="8"/>
      <c r="H376" s="8">
        <f t="shared" si="47"/>
        <v>8</v>
      </c>
      <c r="I376" s="8">
        <f t="shared" si="48"/>
        <v>56</v>
      </c>
      <c r="J376" s="8"/>
      <c r="K376" s="8">
        <f t="shared" si="49"/>
        <v>691.6</v>
      </c>
      <c r="L376" s="8">
        <f t="shared" si="50"/>
        <v>16</v>
      </c>
      <c r="M376" s="8">
        <f t="shared" si="51"/>
        <v>437.6</v>
      </c>
      <c r="N376" s="8">
        <f t="shared" si="46"/>
        <v>1129.2</v>
      </c>
      <c r="O376" s="8">
        <v>6</v>
      </c>
      <c r="P376" s="8"/>
      <c r="Q376" s="8"/>
    </row>
    <row r="377" ht="16.5" customHeight="1" spans="1:17">
      <c r="A377" s="8">
        <v>370</v>
      </c>
      <c r="B377" s="28" t="s">
        <v>440</v>
      </c>
      <c r="C377" s="8" t="s">
        <v>443</v>
      </c>
      <c r="D377" s="8">
        <v>15709547679</v>
      </c>
      <c r="E377" s="66">
        <v>6</v>
      </c>
      <c r="F377" s="8"/>
      <c r="G377" s="8"/>
      <c r="H377" s="8">
        <f t="shared" si="47"/>
        <v>6</v>
      </c>
      <c r="I377" s="8">
        <f t="shared" si="48"/>
        <v>42</v>
      </c>
      <c r="J377" s="8"/>
      <c r="K377" s="8">
        <f t="shared" si="49"/>
        <v>518.7</v>
      </c>
      <c r="L377" s="8">
        <f t="shared" si="50"/>
        <v>12</v>
      </c>
      <c r="M377" s="8">
        <f t="shared" si="51"/>
        <v>328.2</v>
      </c>
      <c r="N377" s="8">
        <f t="shared" si="46"/>
        <v>846.9</v>
      </c>
      <c r="O377" s="8">
        <v>2</v>
      </c>
      <c r="P377" s="8"/>
      <c r="Q377" s="8"/>
    </row>
    <row r="378" ht="16.5" customHeight="1" spans="1:17">
      <c r="A378" s="8">
        <v>371</v>
      </c>
      <c r="B378" s="28" t="s">
        <v>440</v>
      </c>
      <c r="C378" s="8" t="s">
        <v>444</v>
      </c>
      <c r="D378" s="8">
        <v>17795410516</v>
      </c>
      <c r="E378" s="66">
        <v>2</v>
      </c>
      <c r="F378" s="8"/>
      <c r="G378" s="8"/>
      <c r="H378" s="8">
        <f t="shared" si="47"/>
        <v>2</v>
      </c>
      <c r="I378" s="8">
        <f t="shared" si="48"/>
        <v>14</v>
      </c>
      <c r="J378" s="8"/>
      <c r="K378" s="8">
        <f t="shared" si="49"/>
        <v>172.9</v>
      </c>
      <c r="L378" s="8">
        <f t="shared" si="50"/>
        <v>4</v>
      </c>
      <c r="M378" s="8">
        <f t="shared" si="51"/>
        <v>109.4</v>
      </c>
      <c r="N378" s="8">
        <f t="shared" si="46"/>
        <v>282.3</v>
      </c>
      <c r="O378" s="8">
        <v>4</v>
      </c>
      <c r="P378" s="8"/>
      <c r="Q378" s="8"/>
    </row>
    <row r="379" ht="16.5" customHeight="1" spans="1:17">
      <c r="A379" s="8">
        <v>372</v>
      </c>
      <c r="B379" s="28" t="s">
        <v>440</v>
      </c>
      <c r="C379" s="8" t="s">
        <v>445</v>
      </c>
      <c r="D379" s="8">
        <v>13007959507</v>
      </c>
      <c r="E379" s="66">
        <v>2</v>
      </c>
      <c r="F379" s="8"/>
      <c r="G379" s="8"/>
      <c r="H379" s="8">
        <f t="shared" si="47"/>
        <v>2</v>
      </c>
      <c r="I379" s="8">
        <f t="shared" si="48"/>
        <v>14</v>
      </c>
      <c r="J379" s="8"/>
      <c r="K379" s="8">
        <f t="shared" si="49"/>
        <v>172.9</v>
      </c>
      <c r="L379" s="8">
        <f t="shared" si="50"/>
        <v>4</v>
      </c>
      <c r="M379" s="8">
        <f t="shared" si="51"/>
        <v>109.4</v>
      </c>
      <c r="N379" s="8">
        <f t="shared" si="46"/>
        <v>282.3</v>
      </c>
      <c r="O379" s="8">
        <v>6</v>
      </c>
      <c r="P379" s="8"/>
      <c r="Q379" s="8"/>
    </row>
    <row r="380" ht="16.5" customHeight="1" spans="1:17">
      <c r="A380" s="8">
        <v>373</v>
      </c>
      <c r="B380" s="28" t="s">
        <v>440</v>
      </c>
      <c r="C380" s="8" t="s">
        <v>446</v>
      </c>
      <c r="D380" s="8">
        <v>18095427533</v>
      </c>
      <c r="E380" s="66">
        <v>8</v>
      </c>
      <c r="F380" s="8"/>
      <c r="G380" s="8"/>
      <c r="H380" s="8">
        <f t="shared" si="47"/>
        <v>8</v>
      </c>
      <c r="I380" s="8">
        <f t="shared" si="48"/>
        <v>56</v>
      </c>
      <c r="J380" s="8"/>
      <c r="K380" s="8">
        <f t="shared" si="49"/>
        <v>691.6</v>
      </c>
      <c r="L380" s="8">
        <f t="shared" si="50"/>
        <v>16</v>
      </c>
      <c r="M380" s="8">
        <f t="shared" si="51"/>
        <v>437.6</v>
      </c>
      <c r="N380" s="8">
        <f t="shared" si="46"/>
        <v>1129.2</v>
      </c>
      <c r="O380" s="8">
        <v>6</v>
      </c>
      <c r="P380" s="8"/>
      <c r="Q380" s="8"/>
    </row>
    <row r="381" ht="16.5" customHeight="1" spans="1:17">
      <c r="A381" s="8">
        <v>374</v>
      </c>
      <c r="B381" s="28" t="s">
        <v>440</v>
      </c>
      <c r="C381" s="8" t="s">
        <v>447</v>
      </c>
      <c r="D381" s="8">
        <v>15349548476</v>
      </c>
      <c r="E381" s="66">
        <v>3</v>
      </c>
      <c r="F381" s="8"/>
      <c r="G381" s="8"/>
      <c r="H381" s="8">
        <f t="shared" si="47"/>
        <v>3</v>
      </c>
      <c r="I381" s="8">
        <f t="shared" si="48"/>
        <v>21</v>
      </c>
      <c r="J381" s="8"/>
      <c r="K381" s="8">
        <f t="shared" si="49"/>
        <v>259.35</v>
      </c>
      <c r="L381" s="8">
        <f t="shared" si="50"/>
        <v>6</v>
      </c>
      <c r="M381" s="8">
        <f t="shared" si="51"/>
        <v>164.1</v>
      </c>
      <c r="N381" s="8">
        <f t="shared" si="46"/>
        <v>423.45</v>
      </c>
      <c r="O381" s="8">
        <v>1</v>
      </c>
      <c r="P381" s="8"/>
      <c r="Q381" s="8"/>
    </row>
    <row r="382" ht="16.5" customHeight="1" spans="1:17">
      <c r="A382" s="8">
        <v>375</v>
      </c>
      <c r="B382" s="28" t="s">
        <v>440</v>
      </c>
      <c r="C382" s="8" t="s">
        <v>448</v>
      </c>
      <c r="D382" s="8">
        <v>18095370676</v>
      </c>
      <c r="E382" s="66">
        <v>7</v>
      </c>
      <c r="F382" s="8"/>
      <c r="G382" s="8"/>
      <c r="H382" s="8">
        <f t="shared" si="47"/>
        <v>7</v>
      </c>
      <c r="I382" s="8">
        <f t="shared" si="48"/>
        <v>49</v>
      </c>
      <c r="J382" s="8"/>
      <c r="K382" s="8">
        <f t="shared" si="49"/>
        <v>605.15</v>
      </c>
      <c r="L382" s="8">
        <f t="shared" si="50"/>
        <v>14</v>
      </c>
      <c r="M382" s="8">
        <f t="shared" si="51"/>
        <v>382.9</v>
      </c>
      <c r="N382" s="8">
        <f t="shared" si="46"/>
        <v>988.05</v>
      </c>
      <c r="O382" s="8">
        <v>5</v>
      </c>
      <c r="P382" s="8"/>
      <c r="Q382" s="8"/>
    </row>
    <row r="383" ht="16.5" customHeight="1" spans="1:17">
      <c r="A383" s="8">
        <v>376</v>
      </c>
      <c r="B383" s="28" t="s">
        <v>440</v>
      </c>
      <c r="C383" s="8" t="s">
        <v>449</v>
      </c>
      <c r="D383" s="30"/>
      <c r="E383" s="74">
        <v>2</v>
      </c>
      <c r="F383" s="8"/>
      <c r="G383" s="8"/>
      <c r="H383" s="8">
        <f t="shared" si="47"/>
        <v>2</v>
      </c>
      <c r="I383" s="8">
        <f t="shared" si="48"/>
        <v>14</v>
      </c>
      <c r="J383" s="8"/>
      <c r="K383" s="8">
        <f t="shared" si="49"/>
        <v>172.9</v>
      </c>
      <c r="L383" s="8">
        <f t="shared" si="50"/>
        <v>4</v>
      </c>
      <c r="M383" s="8">
        <f t="shared" si="51"/>
        <v>109.4</v>
      </c>
      <c r="N383" s="8">
        <f t="shared" si="46"/>
        <v>282.3</v>
      </c>
      <c r="O383" s="8">
        <v>2</v>
      </c>
      <c r="P383" s="8"/>
      <c r="Q383" s="8"/>
    </row>
    <row r="384" ht="16.5" customHeight="1" spans="1:17">
      <c r="A384" s="8">
        <v>377</v>
      </c>
      <c r="B384" s="28" t="s">
        <v>440</v>
      </c>
      <c r="C384" s="8" t="s">
        <v>450</v>
      </c>
      <c r="D384" s="30" t="s">
        <v>451</v>
      </c>
      <c r="E384" s="74">
        <v>2</v>
      </c>
      <c r="F384" s="8"/>
      <c r="G384" s="8"/>
      <c r="H384" s="8">
        <f t="shared" si="47"/>
        <v>2</v>
      </c>
      <c r="I384" s="8">
        <f t="shared" si="48"/>
        <v>14</v>
      </c>
      <c r="J384" s="8"/>
      <c r="K384" s="8">
        <f t="shared" si="49"/>
        <v>172.9</v>
      </c>
      <c r="L384" s="8">
        <f t="shared" si="50"/>
        <v>4</v>
      </c>
      <c r="M384" s="8">
        <f t="shared" si="51"/>
        <v>109.4</v>
      </c>
      <c r="N384" s="8">
        <f t="shared" si="46"/>
        <v>282.3</v>
      </c>
      <c r="O384" s="8">
        <v>5</v>
      </c>
      <c r="P384" s="8"/>
      <c r="Q384" s="8"/>
    </row>
    <row r="385" ht="16.5" customHeight="1" spans="1:17">
      <c r="A385" s="8">
        <v>378</v>
      </c>
      <c r="B385" s="28" t="s">
        <v>440</v>
      </c>
      <c r="C385" s="8" t="s">
        <v>452</v>
      </c>
      <c r="D385" s="30" t="s">
        <v>453</v>
      </c>
      <c r="E385" s="74">
        <v>3</v>
      </c>
      <c r="F385" s="8"/>
      <c r="G385" s="8"/>
      <c r="H385" s="8">
        <f t="shared" si="47"/>
        <v>3</v>
      </c>
      <c r="I385" s="8">
        <f t="shared" si="48"/>
        <v>21</v>
      </c>
      <c r="J385" s="8"/>
      <c r="K385" s="8">
        <f t="shared" si="49"/>
        <v>259.35</v>
      </c>
      <c r="L385" s="8">
        <f t="shared" si="50"/>
        <v>6</v>
      </c>
      <c r="M385" s="8">
        <f t="shared" si="51"/>
        <v>164.1</v>
      </c>
      <c r="N385" s="8">
        <f t="shared" si="46"/>
        <v>423.45</v>
      </c>
      <c r="O385" s="8">
        <v>4</v>
      </c>
      <c r="P385" s="8"/>
      <c r="Q385" s="8"/>
    </row>
    <row r="386" ht="16.5" customHeight="1" spans="1:17">
      <c r="A386" s="8">
        <v>379</v>
      </c>
      <c r="B386" s="28" t="s">
        <v>440</v>
      </c>
      <c r="C386" s="8" t="s">
        <v>454</v>
      </c>
      <c r="D386" s="30" t="s">
        <v>455</v>
      </c>
      <c r="E386" s="74">
        <v>2</v>
      </c>
      <c r="F386" s="8"/>
      <c r="G386" s="8"/>
      <c r="H386" s="8">
        <f t="shared" si="47"/>
        <v>2</v>
      </c>
      <c r="I386" s="8">
        <f t="shared" si="48"/>
        <v>14</v>
      </c>
      <c r="J386" s="8"/>
      <c r="K386" s="8">
        <f t="shared" si="49"/>
        <v>172.9</v>
      </c>
      <c r="L386" s="8">
        <f t="shared" si="50"/>
        <v>4</v>
      </c>
      <c r="M386" s="8">
        <f t="shared" si="51"/>
        <v>109.4</v>
      </c>
      <c r="N386" s="8">
        <f t="shared" si="46"/>
        <v>282.3</v>
      </c>
      <c r="O386" s="8">
        <v>3</v>
      </c>
      <c r="P386" s="8"/>
      <c r="Q386" s="8"/>
    </row>
    <row r="387" ht="16.5" customHeight="1" spans="1:17">
      <c r="A387" s="8">
        <v>380</v>
      </c>
      <c r="B387" s="28" t="s">
        <v>440</v>
      </c>
      <c r="C387" s="8" t="s">
        <v>428</v>
      </c>
      <c r="D387" s="30" t="s">
        <v>456</v>
      </c>
      <c r="E387" s="74">
        <v>5</v>
      </c>
      <c r="F387" s="8"/>
      <c r="G387" s="8"/>
      <c r="H387" s="8">
        <f t="shared" si="47"/>
        <v>5</v>
      </c>
      <c r="I387" s="8">
        <f t="shared" si="48"/>
        <v>35</v>
      </c>
      <c r="J387" s="8"/>
      <c r="K387" s="8">
        <f t="shared" si="49"/>
        <v>432.25</v>
      </c>
      <c r="L387" s="8">
        <f t="shared" si="50"/>
        <v>10</v>
      </c>
      <c r="M387" s="8">
        <f t="shared" si="51"/>
        <v>273.5</v>
      </c>
      <c r="N387" s="8">
        <f t="shared" si="46"/>
        <v>705.75</v>
      </c>
      <c r="O387" s="8">
        <v>3</v>
      </c>
      <c r="P387" s="8"/>
      <c r="Q387" s="8"/>
    </row>
    <row r="388" ht="16.5" customHeight="1" spans="1:17">
      <c r="A388" s="8">
        <v>381</v>
      </c>
      <c r="B388" s="28" t="s">
        <v>440</v>
      </c>
      <c r="C388" s="8" t="s">
        <v>457</v>
      </c>
      <c r="D388" s="30" t="s">
        <v>458</v>
      </c>
      <c r="E388" s="74">
        <v>5</v>
      </c>
      <c r="F388" s="8"/>
      <c r="G388" s="8"/>
      <c r="H388" s="8">
        <f t="shared" si="47"/>
        <v>5</v>
      </c>
      <c r="I388" s="8">
        <f t="shared" si="48"/>
        <v>35</v>
      </c>
      <c r="J388" s="8"/>
      <c r="K388" s="8">
        <f t="shared" si="49"/>
        <v>432.25</v>
      </c>
      <c r="L388" s="8">
        <f t="shared" si="50"/>
        <v>10</v>
      </c>
      <c r="M388" s="8">
        <f t="shared" si="51"/>
        <v>273.5</v>
      </c>
      <c r="N388" s="8">
        <f t="shared" si="46"/>
        <v>705.75</v>
      </c>
      <c r="O388" s="8">
        <v>4</v>
      </c>
      <c r="P388" s="8"/>
      <c r="Q388" s="8"/>
    </row>
    <row r="389" ht="16.5" customHeight="1" spans="1:17">
      <c r="A389" s="8">
        <v>382</v>
      </c>
      <c r="B389" s="24" t="s">
        <v>459</v>
      </c>
      <c r="C389" s="24" t="s">
        <v>460</v>
      </c>
      <c r="D389" s="24">
        <v>17395406850</v>
      </c>
      <c r="E389" s="24">
        <v>5</v>
      </c>
      <c r="F389" s="8"/>
      <c r="G389" s="8"/>
      <c r="H389" s="8">
        <f t="shared" si="47"/>
        <v>5</v>
      </c>
      <c r="I389" s="8">
        <f t="shared" si="48"/>
        <v>35</v>
      </c>
      <c r="J389" s="24"/>
      <c r="K389" s="24">
        <f t="shared" si="49"/>
        <v>432.25</v>
      </c>
      <c r="L389" s="24">
        <f t="shared" si="50"/>
        <v>10</v>
      </c>
      <c r="M389" s="24">
        <f t="shared" si="51"/>
        <v>273.5</v>
      </c>
      <c r="N389" s="24">
        <f t="shared" si="46"/>
        <v>705.75</v>
      </c>
      <c r="O389" s="8">
        <v>6</v>
      </c>
      <c r="P389" s="24"/>
      <c r="Q389" s="8"/>
    </row>
    <row r="390" ht="16.5" customHeight="1" spans="1:17">
      <c r="A390" s="8">
        <v>383</v>
      </c>
      <c r="B390" s="24" t="s">
        <v>459</v>
      </c>
      <c r="C390" s="24" t="s">
        <v>461</v>
      </c>
      <c r="D390" s="24">
        <v>14795045591</v>
      </c>
      <c r="E390" s="24">
        <v>4</v>
      </c>
      <c r="F390" s="8"/>
      <c r="G390" s="8"/>
      <c r="H390" s="8">
        <f t="shared" si="47"/>
        <v>4</v>
      </c>
      <c r="I390" s="8">
        <f t="shared" si="48"/>
        <v>28</v>
      </c>
      <c r="J390" s="24"/>
      <c r="K390" s="24">
        <f t="shared" si="49"/>
        <v>345.8</v>
      </c>
      <c r="L390" s="24">
        <f t="shared" si="50"/>
        <v>8</v>
      </c>
      <c r="M390" s="24">
        <f t="shared" si="51"/>
        <v>218.8</v>
      </c>
      <c r="N390" s="24">
        <f t="shared" si="46"/>
        <v>564.6</v>
      </c>
      <c r="O390" s="24">
        <v>4</v>
      </c>
      <c r="P390" s="24"/>
      <c r="Q390" s="8"/>
    </row>
    <row r="391" ht="16.5" customHeight="1" spans="1:17">
      <c r="A391" s="8">
        <v>384</v>
      </c>
      <c r="B391" s="24" t="s">
        <v>459</v>
      </c>
      <c r="C391" s="24" t="s">
        <v>462</v>
      </c>
      <c r="D391" s="24">
        <v>13709549154</v>
      </c>
      <c r="E391" s="24">
        <v>2</v>
      </c>
      <c r="F391" s="8"/>
      <c r="G391" s="8"/>
      <c r="H391" s="8">
        <f t="shared" si="47"/>
        <v>2</v>
      </c>
      <c r="I391" s="8">
        <f t="shared" si="48"/>
        <v>14</v>
      </c>
      <c r="J391" s="24"/>
      <c r="K391" s="24">
        <f t="shared" si="49"/>
        <v>172.9</v>
      </c>
      <c r="L391" s="24">
        <f t="shared" si="50"/>
        <v>4</v>
      </c>
      <c r="M391" s="24">
        <f t="shared" si="51"/>
        <v>109.4</v>
      </c>
      <c r="N391" s="24">
        <f t="shared" si="46"/>
        <v>282.3</v>
      </c>
      <c r="O391" s="24">
        <v>4</v>
      </c>
      <c r="P391" s="24"/>
      <c r="Q391" s="8"/>
    </row>
    <row r="392" ht="16.5" customHeight="1" spans="1:17">
      <c r="A392" s="8">
        <v>385</v>
      </c>
      <c r="B392" s="24" t="s">
        <v>459</v>
      </c>
      <c r="C392" s="24" t="s">
        <v>463</v>
      </c>
      <c r="D392" s="24">
        <v>18109543648</v>
      </c>
      <c r="E392" s="24">
        <v>2</v>
      </c>
      <c r="F392" s="8"/>
      <c r="G392" s="8"/>
      <c r="H392" s="8">
        <f t="shared" si="47"/>
        <v>2</v>
      </c>
      <c r="I392" s="8">
        <f t="shared" si="48"/>
        <v>14</v>
      </c>
      <c r="J392" s="24"/>
      <c r="K392" s="24">
        <f t="shared" si="49"/>
        <v>172.9</v>
      </c>
      <c r="L392" s="24">
        <f t="shared" si="50"/>
        <v>4</v>
      </c>
      <c r="M392" s="24">
        <f t="shared" si="51"/>
        <v>109.4</v>
      </c>
      <c r="N392" s="24">
        <f t="shared" si="46"/>
        <v>282.3</v>
      </c>
      <c r="O392" s="24">
        <v>5</v>
      </c>
      <c r="P392" s="24"/>
      <c r="Q392" s="8"/>
    </row>
    <row r="393" ht="16.5" customHeight="1" spans="1:17">
      <c r="A393" s="8">
        <v>386</v>
      </c>
      <c r="B393" s="24" t="s">
        <v>459</v>
      </c>
      <c r="C393" s="24" t="s">
        <v>464</v>
      </c>
      <c r="D393" s="24">
        <v>15769545498</v>
      </c>
      <c r="E393" s="24">
        <v>1</v>
      </c>
      <c r="F393" s="8"/>
      <c r="G393" s="8"/>
      <c r="H393" s="8">
        <f t="shared" si="47"/>
        <v>1</v>
      </c>
      <c r="I393" s="8">
        <f t="shared" si="48"/>
        <v>7</v>
      </c>
      <c r="J393" s="24"/>
      <c r="K393" s="24">
        <f t="shared" si="49"/>
        <v>86.45</v>
      </c>
      <c r="L393" s="24">
        <f t="shared" si="50"/>
        <v>2</v>
      </c>
      <c r="M393" s="24">
        <f t="shared" si="51"/>
        <v>54.7</v>
      </c>
      <c r="N393" s="24">
        <f t="shared" si="46"/>
        <v>141.15</v>
      </c>
      <c r="O393" s="8">
        <v>4</v>
      </c>
      <c r="P393" s="24"/>
      <c r="Q393" s="8"/>
    </row>
    <row r="394" ht="16.5" customHeight="1" spans="1:17">
      <c r="A394" s="8">
        <v>387</v>
      </c>
      <c r="B394" s="24" t="s">
        <v>459</v>
      </c>
      <c r="C394" s="24" t="s">
        <v>465</v>
      </c>
      <c r="D394" s="24">
        <v>18408445253</v>
      </c>
      <c r="E394" s="24">
        <v>2</v>
      </c>
      <c r="F394" s="8"/>
      <c r="G394" s="8"/>
      <c r="H394" s="8">
        <f t="shared" si="47"/>
        <v>2</v>
      </c>
      <c r="I394" s="8">
        <f t="shared" si="48"/>
        <v>14</v>
      </c>
      <c r="J394" s="24"/>
      <c r="K394" s="24">
        <f t="shared" si="49"/>
        <v>172.9</v>
      </c>
      <c r="L394" s="24">
        <f t="shared" si="50"/>
        <v>4</v>
      </c>
      <c r="M394" s="24">
        <f t="shared" si="51"/>
        <v>109.4</v>
      </c>
      <c r="N394" s="24">
        <f t="shared" si="46"/>
        <v>282.3</v>
      </c>
      <c r="O394" s="8">
        <v>5</v>
      </c>
      <c r="P394" s="24"/>
      <c r="Q394" s="8"/>
    </row>
    <row r="395" ht="16.5" customHeight="1" spans="1:17">
      <c r="A395" s="8">
        <v>388</v>
      </c>
      <c r="B395" s="24" t="s">
        <v>459</v>
      </c>
      <c r="C395" s="24" t="s">
        <v>466</v>
      </c>
      <c r="D395" s="24">
        <v>13895149247</v>
      </c>
      <c r="E395" s="24">
        <v>4</v>
      </c>
      <c r="F395" s="8"/>
      <c r="G395" s="8"/>
      <c r="H395" s="8">
        <f t="shared" si="47"/>
        <v>4</v>
      </c>
      <c r="I395" s="8">
        <f t="shared" si="48"/>
        <v>28</v>
      </c>
      <c r="J395" s="24"/>
      <c r="K395" s="24">
        <f t="shared" si="49"/>
        <v>345.8</v>
      </c>
      <c r="L395" s="24">
        <f t="shared" si="50"/>
        <v>8</v>
      </c>
      <c r="M395" s="24">
        <f t="shared" si="51"/>
        <v>218.8</v>
      </c>
      <c r="N395" s="24">
        <f t="shared" si="46"/>
        <v>564.6</v>
      </c>
      <c r="O395" s="8">
        <v>3</v>
      </c>
      <c r="P395" s="24"/>
      <c r="Q395" s="8"/>
    </row>
    <row r="396" ht="16.5" customHeight="1" spans="1:17">
      <c r="A396" s="8">
        <v>389</v>
      </c>
      <c r="B396" s="24" t="s">
        <v>459</v>
      </c>
      <c r="C396" s="24" t="s">
        <v>467</v>
      </c>
      <c r="D396" s="24">
        <v>15379650193</v>
      </c>
      <c r="E396" s="24">
        <v>3</v>
      </c>
      <c r="F396" s="8"/>
      <c r="G396" s="8"/>
      <c r="H396" s="8">
        <f t="shared" si="47"/>
        <v>3</v>
      </c>
      <c r="I396" s="8">
        <f t="shared" si="48"/>
        <v>21</v>
      </c>
      <c r="J396" s="24"/>
      <c r="K396" s="24">
        <f t="shared" si="49"/>
        <v>259.35</v>
      </c>
      <c r="L396" s="24">
        <f t="shared" si="50"/>
        <v>6</v>
      </c>
      <c r="M396" s="24">
        <f t="shared" si="51"/>
        <v>164.1</v>
      </c>
      <c r="N396" s="24">
        <f t="shared" si="46"/>
        <v>423.45</v>
      </c>
      <c r="O396" s="8">
        <v>1</v>
      </c>
      <c r="P396" s="24"/>
      <c r="Q396" s="8"/>
    </row>
    <row r="397" ht="16.5" customHeight="1" spans="1:17">
      <c r="A397" s="8">
        <v>390</v>
      </c>
      <c r="B397" s="24" t="s">
        <v>459</v>
      </c>
      <c r="C397" s="24" t="s">
        <v>468</v>
      </c>
      <c r="D397" s="24">
        <v>15309545931</v>
      </c>
      <c r="E397" s="24">
        <v>2</v>
      </c>
      <c r="F397" s="8"/>
      <c r="G397" s="8"/>
      <c r="H397" s="8">
        <f t="shared" si="47"/>
        <v>2</v>
      </c>
      <c r="I397" s="8">
        <f t="shared" si="48"/>
        <v>14</v>
      </c>
      <c r="J397" s="24"/>
      <c r="K397" s="24">
        <f t="shared" si="49"/>
        <v>172.9</v>
      </c>
      <c r="L397" s="24">
        <f t="shared" si="50"/>
        <v>4</v>
      </c>
      <c r="M397" s="24">
        <f t="shared" si="51"/>
        <v>109.4</v>
      </c>
      <c r="N397" s="24">
        <f t="shared" si="46"/>
        <v>282.3</v>
      </c>
      <c r="O397" s="8">
        <v>3</v>
      </c>
      <c r="P397" s="24"/>
      <c r="Q397" s="8"/>
    </row>
    <row r="398" ht="16.5" customHeight="1" spans="1:17">
      <c r="A398" s="8">
        <v>391</v>
      </c>
      <c r="B398" s="24" t="s">
        <v>459</v>
      </c>
      <c r="C398" s="24" t="s">
        <v>469</v>
      </c>
      <c r="D398" s="24">
        <v>18709648834</v>
      </c>
      <c r="E398" s="24">
        <v>7</v>
      </c>
      <c r="F398" s="8"/>
      <c r="G398" s="8"/>
      <c r="H398" s="8">
        <f t="shared" si="47"/>
        <v>7</v>
      </c>
      <c r="I398" s="8">
        <f t="shared" si="48"/>
        <v>49</v>
      </c>
      <c r="J398" s="24"/>
      <c r="K398" s="24">
        <f t="shared" si="49"/>
        <v>605.15</v>
      </c>
      <c r="L398" s="24">
        <f t="shared" si="50"/>
        <v>14</v>
      </c>
      <c r="M398" s="24">
        <f t="shared" si="51"/>
        <v>382.9</v>
      </c>
      <c r="N398" s="24">
        <f t="shared" ref="N398:N462" si="52">K398+M398</f>
        <v>988.05</v>
      </c>
      <c r="O398" s="8">
        <v>6</v>
      </c>
      <c r="P398" s="24"/>
      <c r="Q398" s="8"/>
    </row>
    <row r="399" ht="16.5" customHeight="1" spans="1:17">
      <c r="A399" s="8">
        <v>392</v>
      </c>
      <c r="B399" s="24" t="s">
        <v>459</v>
      </c>
      <c r="C399" s="8" t="s">
        <v>470</v>
      </c>
      <c r="D399" s="8">
        <v>13709549941</v>
      </c>
      <c r="E399" s="8">
        <v>1</v>
      </c>
      <c r="F399" s="8"/>
      <c r="G399" s="8"/>
      <c r="H399" s="8">
        <f t="shared" si="47"/>
        <v>1</v>
      </c>
      <c r="I399" s="8">
        <f t="shared" si="48"/>
        <v>7</v>
      </c>
      <c r="J399" s="24"/>
      <c r="K399" s="24">
        <f t="shared" si="49"/>
        <v>86.45</v>
      </c>
      <c r="L399" s="24">
        <f t="shared" si="50"/>
        <v>2</v>
      </c>
      <c r="M399" s="24">
        <f t="shared" si="51"/>
        <v>54.7</v>
      </c>
      <c r="N399" s="24">
        <f t="shared" si="52"/>
        <v>141.15</v>
      </c>
      <c r="O399" s="8">
        <v>5</v>
      </c>
      <c r="P399" s="24"/>
      <c r="Q399" s="8"/>
    </row>
    <row r="400" ht="16.5" customHeight="1" spans="1:17">
      <c r="A400" s="8">
        <v>393</v>
      </c>
      <c r="B400" s="24" t="s">
        <v>459</v>
      </c>
      <c r="C400" s="24" t="s">
        <v>471</v>
      </c>
      <c r="D400" s="24">
        <v>13895041273</v>
      </c>
      <c r="E400" s="24">
        <v>2</v>
      </c>
      <c r="F400" s="28"/>
      <c r="G400" s="28"/>
      <c r="H400" s="8">
        <f t="shared" si="47"/>
        <v>2</v>
      </c>
      <c r="I400" s="8">
        <f t="shared" si="48"/>
        <v>14</v>
      </c>
      <c r="J400" s="24"/>
      <c r="K400" s="24">
        <f t="shared" si="49"/>
        <v>172.9</v>
      </c>
      <c r="L400" s="24">
        <f t="shared" si="50"/>
        <v>4</v>
      </c>
      <c r="M400" s="24">
        <f t="shared" si="51"/>
        <v>109.4</v>
      </c>
      <c r="N400" s="24">
        <f t="shared" si="52"/>
        <v>282.3</v>
      </c>
      <c r="O400" s="24">
        <v>5</v>
      </c>
      <c r="P400" s="8"/>
      <c r="Q400" s="8"/>
    </row>
    <row r="401" ht="16.5" customHeight="1" spans="1:17">
      <c r="A401" s="8">
        <v>394</v>
      </c>
      <c r="B401" s="24" t="s">
        <v>459</v>
      </c>
      <c r="C401" s="24" t="s">
        <v>472</v>
      </c>
      <c r="D401" s="24">
        <v>18309698480</v>
      </c>
      <c r="E401" s="24">
        <v>2</v>
      </c>
      <c r="F401" s="8"/>
      <c r="G401" s="8"/>
      <c r="H401" s="8">
        <f t="shared" si="47"/>
        <v>2</v>
      </c>
      <c r="I401" s="8">
        <f t="shared" si="48"/>
        <v>14</v>
      </c>
      <c r="J401" s="24"/>
      <c r="K401" s="24">
        <f t="shared" si="49"/>
        <v>172.9</v>
      </c>
      <c r="L401" s="24">
        <f t="shared" si="50"/>
        <v>4</v>
      </c>
      <c r="M401" s="24">
        <f t="shared" si="51"/>
        <v>109.4</v>
      </c>
      <c r="N401" s="24">
        <f t="shared" si="52"/>
        <v>282.3</v>
      </c>
      <c r="O401" s="24">
        <v>5</v>
      </c>
      <c r="P401" s="8"/>
      <c r="Q401" s="8"/>
    </row>
    <row r="402" ht="16.5" customHeight="1" spans="1:17">
      <c r="A402" s="8">
        <v>395</v>
      </c>
      <c r="B402" s="24" t="s">
        <v>459</v>
      </c>
      <c r="C402" s="24" t="s">
        <v>473</v>
      </c>
      <c r="D402" s="24">
        <v>14709645483</v>
      </c>
      <c r="E402" s="24">
        <v>6</v>
      </c>
      <c r="F402" s="8"/>
      <c r="G402" s="8"/>
      <c r="H402" s="8">
        <f t="shared" si="47"/>
        <v>6</v>
      </c>
      <c r="I402" s="8">
        <f t="shared" si="48"/>
        <v>42</v>
      </c>
      <c r="J402" s="24"/>
      <c r="K402" s="24">
        <f t="shared" si="49"/>
        <v>518.7</v>
      </c>
      <c r="L402" s="24">
        <f t="shared" si="50"/>
        <v>12</v>
      </c>
      <c r="M402" s="24">
        <f t="shared" si="51"/>
        <v>328.2</v>
      </c>
      <c r="N402" s="24">
        <f t="shared" si="52"/>
        <v>846.9</v>
      </c>
      <c r="O402" s="24">
        <v>8</v>
      </c>
      <c r="P402" s="8"/>
      <c r="Q402" s="8"/>
    </row>
    <row r="403" ht="16.5" customHeight="1" spans="1:17">
      <c r="A403" s="8">
        <v>396</v>
      </c>
      <c r="B403" s="24" t="s">
        <v>459</v>
      </c>
      <c r="C403" s="24" t="s">
        <v>474</v>
      </c>
      <c r="D403" s="24">
        <v>17709591327</v>
      </c>
      <c r="E403" s="24">
        <v>4</v>
      </c>
      <c r="F403" s="8"/>
      <c r="G403" s="8"/>
      <c r="H403" s="8">
        <f t="shared" si="47"/>
        <v>4</v>
      </c>
      <c r="I403" s="8">
        <f t="shared" si="48"/>
        <v>28</v>
      </c>
      <c r="J403" s="24"/>
      <c r="K403" s="24">
        <f t="shared" si="49"/>
        <v>345.8</v>
      </c>
      <c r="L403" s="24">
        <f t="shared" si="50"/>
        <v>8</v>
      </c>
      <c r="M403" s="24">
        <f t="shared" si="51"/>
        <v>218.8</v>
      </c>
      <c r="N403" s="24">
        <f t="shared" si="52"/>
        <v>564.6</v>
      </c>
      <c r="O403" s="24">
        <v>6</v>
      </c>
      <c r="P403" s="8"/>
      <c r="Q403" s="8"/>
    </row>
    <row r="404" ht="16.5" customHeight="1" spans="1:17">
      <c r="A404" s="8">
        <v>397</v>
      </c>
      <c r="B404" s="24" t="s">
        <v>459</v>
      </c>
      <c r="C404" s="24" t="s">
        <v>475</v>
      </c>
      <c r="D404" s="24">
        <v>18095372598</v>
      </c>
      <c r="E404" s="24">
        <v>5</v>
      </c>
      <c r="F404" s="8"/>
      <c r="G404" s="8"/>
      <c r="H404" s="8">
        <f t="shared" si="47"/>
        <v>5</v>
      </c>
      <c r="I404" s="8">
        <f t="shared" si="48"/>
        <v>35</v>
      </c>
      <c r="J404" s="24"/>
      <c r="K404" s="24">
        <f t="shared" si="49"/>
        <v>432.25</v>
      </c>
      <c r="L404" s="24">
        <f t="shared" si="50"/>
        <v>10</v>
      </c>
      <c r="M404" s="24">
        <f t="shared" si="51"/>
        <v>273.5</v>
      </c>
      <c r="N404" s="24">
        <f t="shared" si="52"/>
        <v>705.75</v>
      </c>
      <c r="O404" s="24">
        <v>7</v>
      </c>
      <c r="P404" s="8"/>
      <c r="Q404" s="8"/>
    </row>
    <row r="405" ht="16.5" customHeight="1" spans="1:17">
      <c r="A405" s="8">
        <v>398</v>
      </c>
      <c r="B405" s="24" t="s">
        <v>459</v>
      </c>
      <c r="C405" s="24" t="s">
        <v>476</v>
      </c>
      <c r="D405" s="24">
        <v>13323540470</v>
      </c>
      <c r="E405" s="24">
        <v>2</v>
      </c>
      <c r="F405" s="8"/>
      <c r="G405" s="8"/>
      <c r="H405" s="8">
        <f t="shared" si="47"/>
        <v>2</v>
      </c>
      <c r="I405" s="8">
        <f t="shared" si="48"/>
        <v>14</v>
      </c>
      <c r="J405" s="24"/>
      <c r="K405" s="24">
        <f t="shared" si="49"/>
        <v>172.9</v>
      </c>
      <c r="L405" s="24">
        <f t="shared" si="50"/>
        <v>4</v>
      </c>
      <c r="M405" s="24">
        <f t="shared" si="51"/>
        <v>109.4</v>
      </c>
      <c r="N405" s="24">
        <f t="shared" si="52"/>
        <v>282.3</v>
      </c>
      <c r="O405" s="24">
        <v>5</v>
      </c>
      <c r="P405" s="8"/>
      <c r="Q405" s="8"/>
    </row>
    <row r="406" ht="16.5" customHeight="1" spans="1:17">
      <c r="A406" s="8">
        <v>399</v>
      </c>
      <c r="B406" s="24" t="s">
        <v>459</v>
      </c>
      <c r="C406" s="24" t="s">
        <v>477</v>
      </c>
      <c r="D406" s="24">
        <v>15595440361</v>
      </c>
      <c r="E406" s="24">
        <v>1</v>
      </c>
      <c r="F406" s="8"/>
      <c r="G406" s="8"/>
      <c r="H406" s="8">
        <f t="shared" si="47"/>
        <v>1</v>
      </c>
      <c r="I406" s="8">
        <f t="shared" si="48"/>
        <v>7</v>
      </c>
      <c r="J406" s="24"/>
      <c r="K406" s="24">
        <f t="shared" si="49"/>
        <v>86.45</v>
      </c>
      <c r="L406" s="24">
        <f t="shared" si="50"/>
        <v>2</v>
      </c>
      <c r="M406" s="24">
        <f t="shared" si="51"/>
        <v>54.7</v>
      </c>
      <c r="N406" s="24">
        <f t="shared" si="52"/>
        <v>141.15</v>
      </c>
      <c r="O406" s="24">
        <v>6</v>
      </c>
      <c r="P406" s="8"/>
      <c r="Q406" s="8"/>
    </row>
    <row r="407" ht="16.5" customHeight="1" spans="1:17">
      <c r="A407" s="8">
        <v>400</v>
      </c>
      <c r="B407" s="24" t="s">
        <v>459</v>
      </c>
      <c r="C407" s="24" t="s">
        <v>478</v>
      </c>
      <c r="D407" s="24">
        <v>15209545032</v>
      </c>
      <c r="E407" s="24">
        <v>3</v>
      </c>
      <c r="F407" s="8"/>
      <c r="G407" s="8"/>
      <c r="H407" s="8">
        <f t="shared" si="47"/>
        <v>3</v>
      </c>
      <c r="I407" s="8">
        <f t="shared" si="48"/>
        <v>21</v>
      </c>
      <c r="J407" s="24"/>
      <c r="K407" s="24">
        <f t="shared" si="49"/>
        <v>259.35</v>
      </c>
      <c r="L407" s="24">
        <f t="shared" si="50"/>
        <v>6</v>
      </c>
      <c r="M407" s="24">
        <f t="shared" si="51"/>
        <v>164.1</v>
      </c>
      <c r="N407" s="24">
        <f t="shared" si="52"/>
        <v>423.45</v>
      </c>
      <c r="O407" s="24">
        <v>4</v>
      </c>
      <c r="P407" s="8"/>
      <c r="Q407" s="8"/>
    </row>
    <row r="408" ht="16.5" customHeight="1" spans="1:17">
      <c r="A408" s="8">
        <v>401</v>
      </c>
      <c r="B408" s="8" t="s">
        <v>479</v>
      </c>
      <c r="C408" s="8" t="s">
        <v>480</v>
      </c>
      <c r="D408" s="8">
        <v>18009545169</v>
      </c>
      <c r="E408" s="8">
        <v>3</v>
      </c>
      <c r="F408" s="8"/>
      <c r="G408" s="8"/>
      <c r="H408" s="8">
        <f t="shared" si="47"/>
        <v>3</v>
      </c>
      <c r="I408" s="8">
        <f t="shared" si="48"/>
        <v>21</v>
      </c>
      <c r="J408" s="24"/>
      <c r="K408" s="24">
        <f t="shared" si="49"/>
        <v>259.35</v>
      </c>
      <c r="L408" s="24">
        <f t="shared" si="50"/>
        <v>6</v>
      </c>
      <c r="M408" s="24">
        <f t="shared" si="51"/>
        <v>164.1</v>
      </c>
      <c r="N408" s="24">
        <f t="shared" si="52"/>
        <v>423.45</v>
      </c>
      <c r="O408" s="8">
        <v>2</v>
      </c>
      <c r="P408" s="24"/>
      <c r="Q408" s="8"/>
    </row>
    <row r="409" ht="16.5" customHeight="1" spans="1:17">
      <c r="A409" s="8">
        <v>402</v>
      </c>
      <c r="B409" s="8" t="s">
        <v>479</v>
      </c>
      <c r="C409" s="8" t="s">
        <v>481</v>
      </c>
      <c r="D409" s="8">
        <v>13649535821</v>
      </c>
      <c r="E409" s="8">
        <v>1</v>
      </c>
      <c r="F409" s="8"/>
      <c r="G409" s="8"/>
      <c r="H409" s="8">
        <f t="shared" si="47"/>
        <v>1</v>
      </c>
      <c r="I409" s="8">
        <f t="shared" si="48"/>
        <v>7</v>
      </c>
      <c r="J409" s="24"/>
      <c r="K409" s="24">
        <f t="shared" si="49"/>
        <v>86.45</v>
      </c>
      <c r="L409" s="24">
        <f t="shared" si="50"/>
        <v>2</v>
      </c>
      <c r="M409" s="24">
        <f t="shared" si="51"/>
        <v>54.7</v>
      </c>
      <c r="N409" s="24">
        <f t="shared" si="52"/>
        <v>141.15</v>
      </c>
      <c r="O409" s="8">
        <v>5</v>
      </c>
      <c r="P409" s="24"/>
      <c r="Q409" s="8"/>
    </row>
    <row r="410" ht="16.5" customHeight="1" spans="1:17">
      <c r="A410" s="8">
        <v>403</v>
      </c>
      <c r="B410" s="8" t="s">
        <v>479</v>
      </c>
      <c r="C410" s="8" t="s">
        <v>482</v>
      </c>
      <c r="D410" s="8"/>
      <c r="E410" s="8">
        <v>1</v>
      </c>
      <c r="F410" s="8"/>
      <c r="G410" s="8"/>
      <c r="H410" s="8">
        <f t="shared" si="47"/>
        <v>1</v>
      </c>
      <c r="I410" s="8">
        <f t="shared" si="48"/>
        <v>7</v>
      </c>
      <c r="J410" s="24"/>
      <c r="K410" s="24">
        <f t="shared" si="49"/>
        <v>86.45</v>
      </c>
      <c r="L410" s="24">
        <f t="shared" si="50"/>
        <v>2</v>
      </c>
      <c r="M410" s="24">
        <f t="shared" si="51"/>
        <v>54.7</v>
      </c>
      <c r="N410" s="24">
        <f t="shared" si="52"/>
        <v>141.15</v>
      </c>
      <c r="O410" s="8">
        <v>4</v>
      </c>
      <c r="P410" s="24"/>
      <c r="Q410" s="8"/>
    </row>
    <row r="411" ht="16.5" customHeight="1" spans="1:17">
      <c r="A411" s="8">
        <v>404</v>
      </c>
      <c r="B411" s="8" t="s">
        <v>479</v>
      </c>
      <c r="C411" s="8" t="s">
        <v>483</v>
      </c>
      <c r="D411" s="8"/>
      <c r="E411" s="8">
        <v>2</v>
      </c>
      <c r="F411" s="8"/>
      <c r="G411" s="8"/>
      <c r="H411" s="8">
        <f t="shared" si="47"/>
        <v>2</v>
      </c>
      <c r="I411" s="8">
        <f t="shared" si="48"/>
        <v>14</v>
      </c>
      <c r="J411" s="24"/>
      <c r="K411" s="24">
        <f t="shared" si="49"/>
        <v>172.9</v>
      </c>
      <c r="L411" s="24">
        <f t="shared" si="50"/>
        <v>4</v>
      </c>
      <c r="M411" s="24">
        <f t="shared" si="51"/>
        <v>109.4</v>
      </c>
      <c r="N411" s="24">
        <f t="shared" si="52"/>
        <v>282.3</v>
      </c>
      <c r="O411" s="8">
        <v>6</v>
      </c>
      <c r="P411" s="24"/>
      <c r="Q411" s="8"/>
    </row>
    <row r="412" ht="16.5" customHeight="1" spans="1:17">
      <c r="A412" s="8">
        <v>405</v>
      </c>
      <c r="B412" s="8" t="s">
        <v>479</v>
      </c>
      <c r="C412" s="8" t="s">
        <v>484</v>
      </c>
      <c r="D412" s="8"/>
      <c r="E412" s="8">
        <v>1</v>
      </c>
      <c r="F412" s="8"/>
      <c r="G412" s="8"/>
      <c r="H412" s="8">
        <f t="shared" si="47"/>
        <v>1</v>
      </c>
      <c r="I412" s="8">
        <f t="shared" si="48"/>
        <v>7</v>
      </c>
      <c r="J412" s="24"/>
      <c r="K412" s="24">
        <f t="shared" si="49"/>
        <v>86.45</v>
      </c>
      <c r="L412" s="24">
        <f t="shared" si="50"/>
        <v>2</v>
      </c>
      <c r="M412" s="24">
        <f t="shared" si="51"/>
        <v>54.7</v>
      </c>
      <c r="N412" s="24">
        <f t="shared" si="52"/>
        <v>141.15</v>
      </c>
      <c r="O412" s="8">
        <v>1</v>
      </c>
      <c r="P412" s="24"/>
      <c r="Q412" s="8"/>
    </row>
    <row r="413" ht="16.5" customHeight="1" spans="1:17">
      <c r="A413" s="8">
        <v>406</v>
      </c>
      <c r="B413" s="8" t="s">
        <v>479</v>
      </c>
      <c r="C413" s="8" t="s">
        <v>485</v>
      </c>
      <c r="D413" s="8"/>
      <c r="E413" s="8">
        <v>2</v>
      </c>
      <c r="F413" s="8"/>
      <c r="G413" s="8"/>
      <c r="H413" s="8">
        <f t="shared" si="47"/>
        <v>2</v>
      </c>
      <c r="I413" s="8">
        <f t="shared" si="48"/>
        <v>14</v>
      </c>
      <c r="J413" s="24"/>
      <c r="K413" s="24">
        <f t="shared" si="49"/>
        <v>172.9</v>
      </c>
      <c r="L413" s="24">
        <f t="shared" si="50"/>
        <v>4</v>
      </c>
      <c r="M413" s="24">
        <f t="shared" si="51"/>
        <v>109.4</v>
      </c>
      <c r="N413" s="24">
        <f t="shared" si="52"/>
        <v>282.3</v>
      </c>
      <c r="O413" s="8">
        <v>4</v>
      </c>
      <c r="P413" s="24"/>
      <c r="Q413" s="8"/>
    </row>
    <row r="414" ht="16.5" customHeight="1" spans="1:17">
      <c r="A414" s="8">
        <v>407</v>
      </c>
      <c r="B414" s="8" t="s">
        <v>479</v>
      </c>
      <c r="C414" s="8" t="s">
        <v>486</v>
      </c>
      <c r="D414" s="8">
        <v>13995042260</v>
      </c>
      <c r="E414" s="8">
        <v>1</v>
      </c>
      <c r="F414" s="8"/>
      <c r="G414" s="8"/>
      <c r="H414" s="8">
        <f t="shared" si="47"/>
        <v>1</v>
      </c>
      <c r="I414" s="8">
        <f t="shared" si="48"/>
        <v>7</v>
      </c>
      <c r="J414" s="24"/>
      <c r="K414" s="24">
        <f t="shared" si="49"/>
        <v>86.45</v>
      </c>
      <c r="L414" s="24">
        <f t="shared" si="50"/>
        <v>2</v>
      </c>
      <c r="M414" s="24">
        <f t="shared" si="51"/>
        <v>54.7</v>
      </c>
      <c r="N414" s="24">
        <f t="shared" si="52"/>
        <v>141.15</v>
      </c>
      <c r="O414" s="8">
        <v>1</v>
      </c>
      <c r="P414" s="24"/>
      <c r="Q414" s="8"/>
    </row>
    <row r="415" ht="16.5" customHeight="1" spans="1:17">
      <c r="A415" s="8">
        <v>408</v>
      </c>
      <c r="B415" s="8" t="s">
        <v>479</v>
      </c>
      <c r="C415" s="8" t="s">
        <v>487</v>
      </c>
      <c r="D415" s="8">
        <v>15309546224</v>
      </c>
      <c r="E415" s="8">
        <v>1</v>
      </c>
      <c r="F415" s="8"/>
      <c r="G415" s="8"/>
      <c r="H415" s="8">
        <f t="shared" si="47"/>
        <v>1</v>
      </c>
      <c r="I415" s="8">
        <f t="shared" si="48"/>
        <v>7</v>
      </c>
      <c r="J415" s="24"/>
      <c r="K415" s="24">
        <f t="shared" si="49"/>
        <v>86.45</v>
      </c>
      <c r="L415" s="24">
        <f t="shared" si="50"/>
        <v>2</v>
      </c>
      <c r="M415" s="24">
        <f t="shared" si="51"/>
        <v>54.7</v>
      </c>
      <c r="N415" s="24">
        <f t="shared" si="52"/>
        <v>141.15</v>
      </c>
      <c r="O415" s="8">
        <v>6</v>
      </c>
      <c r="P415" s="24"/>
      <c r="Q415" s="8"/>
    </row>
    <row r="416" ht="16.5" customHeight="1" spans="1:17">
      <c r="A416" s="8">
        <v>409</v>
      </c>
      <c r="B416" s="8" t="s">
        <v>479</v>
      </c>
      <c r="C416" s="8" t="s">
        <v>488</v>
      </c>
      <c r="D416" s="8">
        <v>17795468006</v>
      </c>
      <c r="E416" s="8">
        <v>4</v>
      </c>
      <c r="F416" s="8"/>
      <c r="G416" s="8"/>
      <c r="H416" s="8">
        <f t="shared" si="47"/>
        <v>4</v>
      </c>
      <c r="I416" s="8">
        <f t="shared" si="48"/>
        <v>28</v>
      </c>
      <c r="J416" s="24"/>
      <c r="K416" s="24">
        <f t="shared" si="49"/>
        <v>345.8</v>
      </c>
      <c r="L416" s="24">
        <f t="shared" si="50"/>
        <v>8</v>
      </c>
      <c r="M416" s="24">
        <f t="shared" si="51"/>
        <v>218.8</v>
      </c>
      <c r="N416" s="24">
        <f t="shared" si="52"/>
        <v>564.6</v>
      </c>
      <c r="O416" s="8">
        <v>4</v>
      </c>
      <c r="P416" s="24"/>
      <c r="Q416" s="8"/>
    </row>
    <row r="417" ht="16.5" customHeight="1" spans="1:17">
      <c r="A417" s="8">
        <v>410</v>
      </c>
      <c r="B417" s="8" t="s">
        <v>479</v>
      </c>
      <c r="C417" s="8" t="s">
        <v>489</v>
      </c>
      <c r="D417" s="8">
        <v>13649575306</v>
      </c>
      <c r="E417" s="8">
        <v>3</v>
      </c>
      <c r="F417" s="8"/>
      <c r="G417" s="8"/>
      <c r="H417" s="8">
        <f t="shared" si="47"/>
        <v>3</v>
      </c>
      <c r="I417" s="8">
        <f t="shared" si="48"/>
        <v>21</v>
      </c>
      <c r="J417" s="24"/>
      <c r="K417" s="24">
        <f t="shared" si="49"/>
        <v>259.35</v>
      </c>
      <c r="L417" s="24">
        <f t="shared" si="50"/>
        <v>6</v>
      </c>
      <c r="M417" s="24">
        <f t="shared" si="51"/>
        <v>164.1</v>
      </c>
      <c r="N417" s="24">
        <f t="shared" si="52"/>
        <v>423.45</v>
      </c>
      <c r="O417" s="8">
        <v>6</v>
      </c>
      <c r="P417" s="24"/>
      <c r="Q417" s="8"/>
    </row>
    <row r="418" ht="16.5" customHeight="1" spans="1:17">
      <c r="A418" s="8">
        <v>411</v>
      </c>
      <c r="B418" s="8" t="s">
        <v>479</v>
      </c>
      <c r="C418" s="8" t="s">
        <v>490</v>
      </c>
      <c r="D418" s="8"/>
      <c r="E418" s="8">
        <v>1</v>
      </c>
      <c r="F418" s="8"/>
      <c r="G418" s="8"/>
      <c r="H418" s="8">
        <f t="shared" si="47"/>
        <v>1</v>
      </c>
      <c r="I418" s="8">
        <f t="shared" si="48"/>
        <v>7</v>
      </c>
      <c r="J418" s="24"/>
      <c r="K418" s="24">
        <f t="shared" si="49"/>
        <v>86.45</v>
      </c>
      <c r="L418" s="24">
        <f t="shared" si="50"/>
        <v>2</v>
      </c>
      <c r="M418" s="24">
        <f t="shared" si="51"/>
        <v>54.7</v>
      </c>
      <c r="N418" s="24">
        <f t="shared" si="52"/>
        <v>141.15</v>
      </c>
      <c r="O418" s="8">
        <v>6</v>
      </c>
      <c r="P418" s="24"/>
      <c r="Q418" s="8"/>
    </row>
    <row r="419" ht="16.5" customHeight="1" spans="1:17">
      <c r="A419" s="8">
        <v>412</v>
      </c>
      <c r="B419" s="8" t="s">
        <v>479</v>
      </c>
      <c r="C419" s="8" t="s">
        <v>491</v>
      </c>
      <c r="D419" s="8">
        <v>13909545541</v>
      </c>
      <c r="E419" s="8">
        <v>1</v>
      </c>
      <c r="F419" s="8"/>
      <c r="G419" s="8"/>
      <c r="H419" s="8">
        <f t="shared" si="47"/>
        <v>1</v>
      </c>
      <c r="I419" s="8">
        <f t="shared" si="48"/>
        <v>7</v>
      </c>
      <c r="J419" s="24"/>
      <c r="K419" s="24">
        <f t="shared" si="49"/>
        <v>86.45</v>
      </c>
      <c r="L419" s="24">
        <f t="shared" si="50"/>
        <v>2</v>
      </c>
      <c r="M419" s="24">
        <f t="shared" si="51"/>
        <v>54.7</v>
      </c>
      <c r="N419" s="24">
        <f t="shared" si="52"/>
        <v>141.15</v>
      </c>
      <c r="O419" s="8">
        <v>4</v>
      </c>
      <c r="P419" s="24"/>
      <c r="Q419" s="8"/>
    </row>
    <row r="420" ht="16.5" customHeight="1" spans="1:17">
      <c r="A420" s="8">
        <v>413</v>
      </c>
      <c r="B420" s="8" t="s">
        <v>479</v>
      </c>
      <c r="C420" s="8" t="s">
        <v>492</v>
      </c>
      <c r="D420" s="8">
        <v>18395045502</v>
      </c>
      <c r="E420" s="8">
        <v>2</v>
      </c>
      <c r="F420" s="8"/>
      <c r="G420" s="8"/>
      <c r="H420" s="8">
        <f t="shared" si="47"/>
        <v>2</v>
      </c>
      <c r="I420" s="8">
        <f t="shared" si="48"/>
        <v>14</v>
      </c>
      <c r="J420" s="24"/>
      <c r="K420" s="24">
        <f t="shared" si="49"/>
        <v>172.9</v>
      </c>
      <c r="L420" s="24">
        <f t="shared" si="50"/>
        <v>4</v>
      </c>
      <c r="M420" s="24">
        <f t="shared" si="51"/>
        <v>109.4</v>
      </c>
      <c r="N420" s="24">
        <f t="shared" si="52"/>
        <v>282.3</v>
      </c>
      <c r="O420" s="8">
        <v>3</v>
      </c>
      <c r="P420" s="24"/>
      <c r="Q420" s="8"/>
    </row>
    <row r="421" ht="16.5" customHeight="1" spans="1:17">
      <c r="A421" s="8">
        <v>414</v>
      </c>
      <c r="B421" s="8" t="s">
        <v>479</v>
      </c>
      <c r="C421" s="8" t="s">
        <v>493</v>
      </c>
      <c r="D421" s="8">
        <v>18709642514</v>
      </c>
      <c r="E421" s="8">
        <v>1</v>
      </c>
      <c r="F421" s="8"/>
      <c r="G421" s="8"/>
      <c r="H421" s="8">
        <f t="shared" si="47"/>
        <v>1</v>
      </c>
      <c r="I421" s="8">
        <f t="shared" si="48"/>
        <v>7</v>
      </c>
      <c r="J421" s="24"/>
      <c r="K421" s="24">
        <f t="shared" si="49"/>
        <v>86.45</v>
      </c>
      <c r="L421" s="24">
        <f t="shared" si="50"/>
        <v>2</v>
      </c>
      <c r="M421" s="24">
        <f t="shared" si="51"/>
        <v>54.7</v>
      </c>
      <c r="N421" s="24">
        <f t="shared" si="52"/>
        <v>141.15</v>
      </c>
      <c r="O421" s="8">
        <v>4</v>
      </c>
      <c r="P421" s="24"/>
      <c r="Q421" s="8"/>
    </row>
    <row r="422" ht="16.5" customHeight="1" spans="1:17">
      <c r="A422" s="8">
        <v>415</v>
      </c>
      <c r="B422" s="8" t="s">
        <v>479</v>
      </c>
      <c r="C422" s="8" t="s">
        <v>494</v>
      </c>
      <c r="D422" s="8">
        <v>18195424295</v>
      </c>
      <c r="E422" s="8">
        <v>1</v>
      </c>
      <c r="F422" s="8"/>
      <c r="G422" s="8"/>
      <c r="H422" s="8">
        <f t="shared" si="47"/>
        <v>1</v>
      </c>
      <c r="I422" s="8">
        <f t="shared" si="48"/>
        <v>7</v>
      </c>
      <c r="J422" s="24"/>
      <c r="K422" s="24">
        <f t="shared" si="49"/>
        <v>86.45</v>
      </c>
      <c r="L422" s="24">
        <f t="shared" si="50"/>
        <v>2</v>
      </c>
      <c r="M422" s="24">
        <f t="shared" si="51"/>
        <v>54.7</v>
      </c>
      <c r="N422" s="24">
        <f t="shared" si="52"/>
        <v>141.15</v>
      </c>
      <c r="O422" s="8">
        <v>6</v>
      </c>
      <c r="P422" s="24"/>
      <c r="Q422" s="8"/>
    </row>
    <row r="423" ht="16.5" customHeight="1" spans="1:17">
      <c r="A423" s="8">
        <v>416</v>
      </c>
      <c r="B423" s="8" t="s">
        <v>479</v>
      </c>
      <c r="C423" s="8" t="s">
        <v>495</v>
      </c>
      <c r="D423" s="8">
        <v>18408448709</v>
      </c>
      <c r="E423" s="8">
        <v>1</v>
      </c>
      <c r="F423" s="8"/>
      <c r="G423" s="8"/>
      <c r="H423" s="8">
        <f t="shared" si="47"/>
        <v>1</v>
      </c>
      <c r="I423" s="8">
        <f t="shared" si="48"/>
        <v>7</v>
      </c>
      <c r="J423" s="24"/>
      <c r="K423" s="24">
        <f t="shared" si="49"/>
        <v>86.45</v>
      </c>
      <c r="L423" s="24">
        <f t="shared" si="50"/>
        <v>2</v>
      </c>
      <c r="M423" s="24">
        <f t="shared" si="51"/>
        <v>54.7</v>
      </c>
      <c r="N423" s="24">
        <f t="shared" si="52"/>
        <v>141.15</v>
      </c>
      <c r="O423" s="8">
        <v>5</v>
      </c>
      <c r="P423" s="24"/>
      <c r="Q423" s="8"/>
    </row>
    <row r="424" ht="16.5" customHeight="1" spans="1:17">
      <c r="A424" s="8">
        <v>417</v>
      </c>
      <c r="B424" s="8" t="s">
        <v>479</v>
      </c>
      <c r="C424" s="8" t="s">
        <v>496</v>
      </c>
      <c r="D424" s="8">
        <v>18709541216</v>
      </c>
      <c r="E424" s="8">
        <v>3</v>
      </c>
      <c r="F424" s="8"/>
      <c r="G424" s="8"/>
      <c r="H424" s="8">
        <f t="shared" si="47"/>
        <v>3</v>
      </c>
      <c r="I424" s="8">
        <f t="shared" si="48"/>
        <v>21</v>
      </c>
      <c r="J424" s="24"/>
      <c r="K424" s="24">
        <f t="shared" si="49"/>
        <v>259.35</v>
      </c>
      <c r="L424" s="24">
        <f t="shared" si="50"/>
        <v>6</v>
      </c>
      <c r="M424" s="24">
        <f t="shared" si="51"/>
        <v>164.1</v>
      </c>
      <c r="N424" s="24">
        <f t="shared" si="52"/>
        <v>423.45</v>
      </c>
      <c r="O424" s="8">
        <v>4</v>
      </c>
      <c r="P424" s="8"/>
      <c r="Q424" s="8"/>
    </row>
    <row r="425" ht="16.5" customHeight="1" spans="1:17">
      <c r="A425" s="8">
        <v>418</v>
      </c>
      <c r="B425" s="8" t="s">
        <v>479</v>
      </c>
      <c r="C425" s="8" t="s">
        <v>497</v>
      </c>
      <c r="D425" s="8">
        <v>13323543770</v>
      </c>
      <c r="E425" s="8">
        <v>1</v>
      </c>
      <c r="F425" s="8"/>
      <c r="G425" s="8"/>
      <c r="H425" s="8">
        <f t="shared" si="47"/>
        <v>1</v>
      </c>
      <c r="I425" s="8">
        <f t="shared" si="48"/>
        <v>7</v>
      </c>
      <c r="J425" s="24"/>
      <c r="K425" s="24">
        <f t="shared" si="49"/>
        <v>86.45</v>
      </c>
      <c r="L425" s="24">
        <f t="shared" si="50"/>
        <v>2</v>
      </c>
      <c r="M425" s="24">
        <f t="shared" si="51"/>
        <v>54.7</v>
      </c>
      <c r="N425" s="24">
        <f t="shared" si="52"/>
        <v>141.15</v>
      </c>
      <c r="O425" s="8">
        <v>2</v>
      </c>
      <c r="P425" s="8"/>
      <c r="Q425" s="8"/>
    </row>
    <row r="426" ht="16.5" customHeight="1" spans="1:17">
      <c r="A426" s="8">
        <v>419</v>
      </c>
      <c r="B426" s="8" t="s">
        <v>498</v>
      </c>
      <c r="C426" s="8" t="s">
        <v>499</v>
      </c>
      <c r="D426" s="8">
        <v>17795448328</v>
      </c>
      <c r="E426" s="8">
        <v>4</v>
      </c>
      <c r="F426" s="8"/>
      <c r="G426" s="8"/>
      <c r="H426" s="8">
        <f t="shared" si="47"/>
        <v>4</v>
      </c>
      <c r="I426" s="8">
        <f t="shared" si="48"/>
        <v>28</v>
      </c>
      <c r="J426" s="24"/>
      <c r="K426" s="24">
        <f t="shared" si="49"/>
        <v>345.8</v>
      </c>
      <c r="L426" s="24">
        <f t="shared" si="50"/>
        <v>8</v>
      </c>
      <c r="M426" s="24">
        <f t="shared" si="51"/>
        <v>218.8</v>
      </c>
      <c r="N426" s="24">
        <f t="shared" si="52"/>
        <v>564.6</v>
      </c>
      <c r="O426" s="8">
        <v>4</v>
      </c>
      <c r="P426" s="8"/>
      <c r="Q426" s="8"/>
    </row>
    <row r="427" ht="16.5" customHeight="1" spans="1:17">
      <c r="A427" s="8">
        <v>420</v>
      </c>
      <c r="B427" s="8" t="s">
        <v>498</v>
      </c>
      <c r="C427" s="8" t="s">
        <v>500</v>
      </c>
      <c r="D427" s="8">
        <v>13649560778</v>
      </c>
      <c r="E427" s="8">
        <v>4</v>
      </c>
      <c r="F427" s="8"/>
      <c r="G427" s="8"/>
      <c r="H427" s="8">
        <f t="shared" si="47"/>
        <v>4</v>
      </c>
      <c r="I427" s="8">
        <f t="shared" si="48"/>
        <v>28</v>
      </c>
      <c r="J427" s="24"/>
      <c r="K427" s="24">
        <f t="shared" si="49"/>
        <v>345.8</v>
      </c>
      <c r="L427" s="24">
        <f t="shared" si="50"/>
        <v>8</v>
      </c>
      <c r="M427" s="24">
        <f t="shared" si="51"/>
        <v>218.8</v>
      </c>
      <c r="N427" s="24">
        <f t="shared" si="52"/>
        <v>564.6</v>
      </c>
      <c r="O427" s="8">
        <v>6</v>
      </c>
      <c r="P427" s="8"/>
      <c r="Q427" s="8"/>
    </row>
    <row r="428" ht="16.5" customHeight="1" spans="1:17">
      <c r="A428" s="8">
        <v>421</v>
      </c>
      <c r="B428" s="8" t="s">
        <v>498</v>
      </c>
      <c r="C428" s="8" t="s">
        <v>501</v>
      </c>
      <c r="D428" s="8">
        <v>13309558953</v>
      </c>
      <c r="E428" s="8">
        <v>1</v>
      </c>
      <c r="F428" s="8"/>
      <c r="G428" s="8"/>
      <c r="H428" s="8">
        <f t="shared" si="47"/>
        <v>1</v>
      </c>
      <c r="I428" s="8">
        <f t="shared" si="48"/>
        <v>7</v>
      </c>
      <c r="J428" s="24"/>
      <c r="K428" s="24">
        <f t="shared" si="49"/>
        <v>86.45</v>
      </c>
      <c r="L428" s="24">
        <f t="shared" si="50"/>
        <v>2</v>
      </c>
      <c r="M428" s="24">
        <f t="shared" si="51"/>
        <v>54.7</v>
      </c>
      <c r="N428" s="24">
        <f t="shared" si="52"/>
        <v>141.15</v>
      </c>
      <c r="O428" s="8">
        <v>5</v>
      </c>
      <c r="P428" s="8"/>
      <c r="Q428" s="8"/>
    </row>
    <row r="429" ht="16.5" customHeight="1" spans="1:17">
      <c r="A429" s="8">
        <v>422</v>
      </c>
      <c r="B429" s="8" t="s">
        <v>498</v>
      </c>
      <c r="C429" s="8" t="s">
        <v>502</v>
      </c>
      <c r="D429" s="8">
        <v>13289543624</v>
      </c>
      <c r="E429" s="8">
        <v>4</v>
      </c>
      <c r="F429" s="8"/>
      <c r="G429" s="8"/>
      <c r="H429" s="8">
        <f t="shared" si="47"/>
        <v>4</v>
      </c>
      <c r="I429" s="8">
        <f t="shared" si="48"/>
        <v>28</v>
      </c>
      <c r="J429" s="24"/>
      <c r="K429" s="24">
        <f t="shared" si="49"/>
        <v>345.8</v>
      </c>
      <c r="L429" s="24">
        <f t="shared" si="50"/>
        <v>8</v>
      </c>
      <c r="M429" s="24">
        <f t="shared" si="51"/>
        <v>218.8</v>
      </c>
      <c r="N429" s="24">
        <f t="shared" si="52"/>
        <v>564.6</v>
      </c>
      <c r="O429" s="8">
        <v>8</v>
      </c>
      <c r="P429" s="8"/>
      <c r="Q429" s="8"/>
    </row>
    <row r="430" ht="16.5" customHeight="1" spans="1:17">
      <c r="A430" s="8">
        <v>423</v>
      </c>
      <c r="B430" s="8" t="s">
        <v>498</v>
      </c>
      <c r="C430" s="8" t="s">
        <v>503</v>
      </c>
      <c r="D430" s="8">
        <v>13895345274</v>
      </c>
      <c r="E430" s="8">
        <v>7</v>
      </c>
      <c r="F430" s="8"/>
      <c r="G430" s="8"/>
      <c r="H430" s="8">
        <f t="shared" si="47"/>
        <v>7</v>
      </c>
      <c r="I430" s="8">
        <f t="shared" si="48"/>
        <v>49</v>
      </c>
      <c r="J430" s="24"/>
      <c r="K430" s="24">
        <f t="shared" si="49"/>
        <v>605.15</v>
      </c>
      <c r="L430" s="24">
        <f t="shared" si="50"/>
        <v>14</v>
      </c>
      <c r="M430" s="24">
        <f t="shared" si="51"/>
        <v>382.9</v>
      </c>
      <c r="N430" s="24">
        <f t="shared" si="52"/>
        <v>988.05</v>
      </c>
      <c r="O430" s="8">
        <v>6</v>
      </c>
      <c r="P430" s="8"/>
      <c r="Q430" s="8"/>
    </row>
    <row r="431" ht="16.5" customHeight="1" spans="1:17">
      <c r="A431" s="8">
        <v>424</v>
      </c>
      <c r="B431" s="8" t="s">
        <v>498</v>
      </c>
      <c r="C431" s="8" t="s">
        <v>504</v>
      </c>
      <c r="D431" s="8">
        <v>18709545129</v>
      </c>
      <c r="E431" s="8">
        <v>1</v>
      </c>
      <c r="F431" s="8"/>
      <c r="G431" s="8"/>
      <c r="H431" s="8">
        <f t="shared" si="47"/>
        <v>1</v>
      </c>
      <c r="I431" s="8">
        <f t="shared" si="48"/>
        <v>7</v>
      </c>
      <c r="J431" s="24"/>
      <c r="K431" s="24">
        <f t="shared" si="49"/>
        <v>86.45</v>
      </c>
      <c r="L431" s="24">
        <f t="shared" si="50"/>
        <v>2</v>
      </c>
      <c r="M431" s="24">
        <f t="shared" si="51"/>
        <v>54.7</v>
      </c>
      <c r="N431" s="24">
        <f t="shared" si="52"/>
        <v>141.15</v>
      </c>
      <c r="O431" s="8">
        <v>5</v>
      </c>
      <c r="P431" s="8"/>
      <c r="Q431" s="8"/>
    </row>
    <row r="432" ht="16.5" customHeight="1" spans="1:17">
      <c r="A432" s="8">
        <v>425</v>
      </c>
      <c r="B432" s="8" t="s">
        <v>498</v>
      </c>
      <c r="C432" s="8" t="s">
        <v>505</v>
      </c>
      <c r="D432" s="8">
        <v>18095413089</v>
      </c>
      <c r="E432" s="8">
        <v>1</v>
      </c>
      <c r="F432" s="8"/>
      <c r="G432" s="8"/>
      <c r="H432" s="8">
        <f t="shared" si="47"/>
        <v>1</v>
      </c>
      <c r="I432" s="8">
        <f t="shared" si="48"/>
        <v>7</v>
      </c>
      <c r="J432" s="24"/>
      <c r="K432" s="24">
        <f t="shared" si="49"/>
        <v>86.45</v>
      </c>
      <c r="L432" s="24">
        <f t="shared" si="50"/>
        <v>2</v>
      </c>
      <c r="M432" s="24">
        <f t="shared" si="51"/>
        <v>54.7</v>
      </c>
      <c r="N432" s="24">
        <f t="shared" si="52"/>
        <v>141.15</v>
      </c>
      <c r="O432" s="8">
        <v>4</v>
      </c>
      <c r="P432" s="8"/>
      <c r="Q432" s="8"/>
    </row>
    <row r="433" ht="16.5" customHeight="1" spans="1:17">
      <c r="A433" s="8">
        <v>426</v>
      </c>
      <c r="B433" s="8" t="s">
        <v>498</v>
      </c>
      <c r="C433" s="8" t="s">
        <v>506</v>
      </c>
      <c r="D433" s="8">
        <v>15009593607</v>
      </c>
      <c r="E433" s="8">
        <v>6</v>
      </c>
      <c r="F433" s="8"/>
      <c r="G433" s="8"/>
      <c r="H433" s="8">
        <f t="shared" si="47"/>
        <v>6</v>
      </c>
      <c r="I433" s="8">
        <f t="shared" si="48"/>
        <v>42</v>
      </c>
      <c r="J433" s="24"/>
      <c r="K433" s="24">
        <f t="shared" si="49"/>
        <v>518.7</v>
      </c>
      <c r="L433" s="24">
        <f t="shared" si="50"/>
        <v>12</v>
      </c>
      <c r="M433" s="24">
        <f t="shared" si="51"/>
        <v>328.2</v>
      </c>
      <c r="N433" s="24">
        <f t="shared" si="52"/>
        <v>846.9</v>
      </c>
      <c r="O433" s="8">
        <v>6</v>
      </c>
      <c r="P433" s="8"/>
      <c r="Q433" s="8"/>
    </row>
    <row r="434" ht="16.5" customHeight="1" spans="1:17">
      <c r="A434" s="8">
        <v>427</v>
      </c>
      <c r="B434" s="8" t="s">
        <v>498</v>
      </c>
      <c r="C434" s="8" t="s">
        <v>105</v>
      </c>
      <c r="D434" s="8">
        <v>15379667603</v>
      </c>
      <c r="E434" s="8">
        <v>3</v>
      </c>
      <c r="F434" s="8"/>
      <c r="G434" s="8"/>
      <c r="H434" s="8">
        <f t="shared" si="47"/>
        <v>3</v>
      </c>
      <c r="I434" s="8">
        <f t="shared" si="48"/>
        <v>21</v>
      </c>
      <c r="J434" s="24"/>
      <c r="K434" s="24">
        <f t="shared" si="49"/>
        <v>259.35</v>
      </c>
      <c r="L434" s="24">
        <f t="shared" si="50"/>
        <v>6</v>
      </c>
      <c r="M434" s="24">
        <f t="shared" si="51"/>
        <v>164.1</v>
      </c>
      <c r="N434" s="24">
        <f t="shared" si="52"/>
        <v>423.45</v>
      </c>
      <c r="O434" s="8">
        <v>6</v>
      </c>
      <c r="P434" s="8"/>
      <c r="Q434" s="8"/>
    </row>
    <row r="435" ht="16.5" customHeight="1" spans="1:17">
      <c r="A435" s="8">
        <v>428</v>
      </c>
      <c r="B435" s="8" t="s">
        <v>498</v>
      </c>
      <c r="C435" s="8" t="s">
        <v>507</v>
      </c>
      <c r="D435" s="8">
        <v>17711862596</v>
      </c>
      <c r="E435" s="8">
        <v>2</v>
      </c>
      <c r="F435" s="8"/>
      <c r="G435" s="8"/>
      <c r="H435" s="8">
        <f t="shared" si="47"/>
        <v>2</v>
      </c>
      <c r="I435" s="8">
        <f t="shared" si="48"/>
        <v>14</v>
      </c>
      <c r="J435" s="24"/>
      <c r="K435" s="24">
        <f t="shared" si="49"/>
        <v>172.9</v>
      </c>
      <c r="L435" s="24">
        <f t="shared" si="50"/>
        <v>4</v>
      </c>
      <c r="M435" s="24">
        <f t="shared" si="51"/>
        <v>109.4</v>
      </c>
      <c r="N435" s="24">
        <f t="shared" si="52"/>
        <v>282.3</v>
      </c>
      <c r="O435" s="8">
        <v>4</v>
      </c>
      <c r="P435" s="8"/>
      <c r="Q435" s="8"/>
    </row>
    <row r="436" ht="16.5" customHeight="1" spans="1:17">
      <c r="A436" s="8">
        <v>429</v>
      </c>
      <c r="B436" s="8" t="s">
        <v>498</v>
      </c>
      <c r="C436" s="8" t="s">
        <v>508</v>
      </c>
      <c r="D436" s="8">
        <v>15809690513</v>
      </c>
      <c r="E436" s="8">
        <v>2</v>
      </c>
      <c r="F436" s="8"/>
      <c r="G436" s="8"/>
      <c r="H436" s="8">
        <f t="shared" si="47"/>
        <v>2</v>
      </c>
      <c r="I436" s="8">
        <f t="shared" si="48"/>
        <v>14</v>
      </c>
      <c r="J436" s="24"/>
      <c r="K436" s="24">
        <f t="shared" si="49"/>
        <v>172.9</v>
      </c>
      <c r="L436" s="24">
        <f t="shared" si="50"/>
        <v>4</v>
      </c>
      <c r="M436" s="24">
        <f t="shared" si="51"/>
        <v>109.4</v>
      </c>
      <c r="N436" s="24">
        <f t="shared" si="52"/>
        <v>282.3</v>
      </c>
      <c r="O436" s="8">
        <v>2</v>
      </c>
      <c r="P436" s="8"/>
      <c r="Q436" s="8"/>
    </row>
    <row r="437" ht="16.5" customHeight="1" spans="1:17">
      <c r="A437" s="8">
        <v>430</v>
      </c>
      <c r="B437" s="8" t="s">
        <v>498</v>
      </c>
      <c r="C437" s="8" t="s">
        <v>509</v>
      </c>
      <c r="D437" s="8">
        <v>15769645233</v>
      </c>
      <c r="E437" s="8">
        <v>2</v>
      </c>
      <c r="F437" s="8"/>
      <c r="G437" s="8"/>
      <c r="H437" s="8">
        <f t="shared" si="47"/>
        <v>2</v>
      </c>
      <c r="I437" s="8">
        <f t="shared" si="48"/>
        <v>14</v>
      </c>
      <c r="J437" s="24"/>
      <c r="K437" s="24">
        <f t="shared" si="49"/>
        <v>172.9</v>
      </c>
      <c r="L437" s="24">
        <f t="shared" si="50"/>
        <v>4</v>
      </c>
      <c r="M437" s="24">
        <f t="shared" si="51"/>
        <v>109.4</v>
      </c>
      <c r="N437" s="24">
        <f t="shared" si="52"/>
        <v>282.3</v>
      </c>
      <c r="O437" s="8">
        <v>6</v>
      </c>
      <c r="P437" s="8"/>
      <c r="Q437" s="8"/>
    </row>
    <row r="438" ht="16.5" customHeight="1" spans="1:17">
      <c r="A438" s="8">
        <v>431</v>
      </c>
      <c r="B438" s="8" t="s">
        <v>498</v>
      </c>
      <c r="C438" s="8" t="s">
        <v>510</v>
      </c>
      <c r="D438" s="8">
        <v>15109695192</v>
      </c>
      <c r="E438" s="8">
        <v>4</v>
      </c>
      <c r="F438" s="8"/>
      <c r="G438" s="8"/>
      <c r="H438" s="8">
        <f t="shared" ref="H438:H501" si="53">E438</f>
        <v>4</v>
      </c>
      <c r="I438" s="8">
        <f t="shared" ref="I438:I501" si="54">E438*7</f>
        <v>28</v>
      </c>
      <c r="J438" s="24"/>
      <c r="K438" s="24">
        <f t="shared" ref="K438:K501" si="55">I438*12.35</f>
        <v>345.8</v>
      </c>
      <c r="L438" s="24">
        <f t="shared" ref="L438:L501" si="56">E438*2</f>
        <v>8</v>
      </c>
      <c r="M438" s="24">
        <f t="shared" ref="M438:M501" si="57">L438*27.35</f>
        <v>218.8</v>
      </c>
      <c r="N438" s="24">
        <f t="shared" si="52"/>
        <v>564.6</v>
      </c>
      <c r="O438" s="8">
        <v>4</v>
      </c>
      <c r="P438" s="8"/>
      <c r="Q438" s="8"/>
    </row>
    <row r="439" ht="16.5" customHeight="1" spans="1:17">
      <c r="A439" s="8">
        <v>432</v>
      </c>
      <c r="B439" s="8" t="s">
        <v>498</v>
      </c>
      <c r="C439" s="8" t="s">
        <v>511</v>
      </c>
      <c r="D439" s="8">
        <v>15009545172</v>
      </c>
      <c r="E439" s="8">
        <v>4</v>
      </c>
      <c r="F439" s="8"/>
      <c r="G439" s="8"/>
      <c r="H439" s="8">
        <f t="shared" si="53"/>
        <v>4</v>
      </c>
      <c r="I439" s="8">
        <f t="shared" si="54"/>
        <v>28</v>
      </c>
      <c r="J439" s="24"/>
      <c r="K439" s="24">
        <f t="shared" si="55"/>
        <v>345.8</v>
      </c>
      <c r="L439" s="24">
        <f t="shared" si="56"/>
        <v>8</v>
      </c>
      <c r="M439" s="24">
        <f t="shared" si="57"/>
        <v>218.8</v>
      </c>
      <c r="N439" s="24">
        <f t="shared" si="52"/>
        <v>564.6</v>
      </c>
      <c r="O439" s="8">
        <v>2</v>
      </c>
      <c r="P439" s="8"/>
      <c r="Q439" s="8"/>
    </row>
    <row r="440" ht="16.5" customHeight="1" spans="1:17">
      <c r="A440" s="8">
        <v>433</v>
      </c>
      <c r="B440" s="8" t="s">
        <v>498</v>
      </c>
      <c r="C440" s="8" t="s">
        <v>512</v>
      </c>
      <c r="D440" s="8">
        <v>13619543840</v>
      </c>
      <c r="E440" s="8">
        <v>4</v>
      </c>
      <c r="F440" s="8"/>
      <c r="G440" s="8"/>
      <c r="H440" s="8">
        <f t="shared" si="53"/>
        <v>4</v>
      </c>
      <c r="I440" s="8">
        <f t="shared" si="54"/>
        <v>28</v>
      </c>
      <c r="J440" s="24"/>
      <c r="K440" s="24">
        <f t="shared" si="55"/>
        <v>345.8</v>
      </c>
      <c r="L440" s="24">
        <f t="shared" si="56"/>
        <v>8</v>
      </c>
      <c r="M440" s="24">
        <f t="shared" si="57"/>
        <v>218.8</v>
      </c>
      <c r="N440" s="24">
        <f t="shared" si="52"/>
        <v>564.6</v>
      </c>
      <c r="O440" s="8">
        <v>5</v>
      </c>
      <c r="P440" s="8"/>
      <c r="Q440" s="8"/>
    </row>
    <row r="441" ht="16.5" customHeight="1" spans="1:17">
      <c r="A441" s="8">
        <v>434</v>
      </c>
      <c r="B441" s="8" t="s">
        <v>498</v>
      </c>
      <c r="C441" s="8" t="s">
        <v>513</v>
      </c>
      <c r="D441" s="8">
        <v>18909547884</v>
      </c>
      <c r="E441" s="8">
        <v>1</v>
      </c>
      <c r="F441" s="8"/>
      <c r="G441" s="8"/>
      <c r="H441" s="8">
        <f t="shared" si="53"/>
        <v>1</v>
      </c>
      <c r="I441" s="8">
        <f t="shared" si="54"/>
        <v>7</v>
      </c>
      <c r="J441" s="24"/>
      <c r="K441" s="24">
        <f t="shared" si="55"/>
        <v>86.45</v>
      </c>
      <c r="L441" s="24">
        <f t="shared" si="56"/>
        <v>2</v>
      </c>
      <c r="M441" s="24">
        <f t="shared" si="57"/>
        <v>54.7</v>
      </c>
      <c r="N441" s="24">
        <f t="shared" si="52"/>
        <v>141.15</v>
      </c>
      <c r="O441" s="8">
        <v>5</v>
      </c>
      <c r="P441" s="8"/>
      <c r="Q441" s="8"/>
    </row>
    <row r="442" ht="16.5" customHeight="1" spans="1:17">
      <c r="A442" s="8">
        <v>435</v>
      </c>
      <c r="B442" s="8" t="s">
        <v>498</v>
      </c>
      <c r="C442" s="8" t="s">
        <v>514</v>
      </c>
      <c r="D442" s="8">
        <v>18952319671</v>
      </c>
      <c r="E442" s="8">
        <v>7</v>
      </c>
      <c r="F442" s="8"/>
      <c r="G442" s="8"/>
      <c r="H442" s="8">
        <f t="shared" si="53"/>
        <v>7</v>
      </c>
      <c r="I442" s="8">
        <f t="shared" si="54"/>
        <v>49</v>
      </c>
      <c r="J442" s="24"/>
      <c r="K442" s="24">
        <f t="shared" si="55"/>
        <v>605.15</v>
      </c>
      <c r="L442" s="24">
        <f t="shared" si="56"/>
        <v>14</v>
      </c>
      <c r="M442" s="24">
        <f t="shared" si="57"/>
        <v>382.9</v>
      </c>
      <c r="N442" s="24">
        <f t="shared" si="52"/>
        <v>988.05</v>
      </c>
      <c r="O442" s="8">
        <v>6</v>
      </c>
      <c r="P442" s="8"/>
      <c r="Q442" s="8"/>
    </row>
    <row r="443" ht="16.5" customHeight="1" spans="1:17">
      <c r="A443" s="8">
        <v>436</v>
      </c>
      <c r="B443" s="8" t="s">
        <v>498</v>
      </c>
      <c r="C443" s="8" t="s">
        <v>212</v>
      </c>
      <c r="D443" s="8">
        <v>18009545105</v>
      </c>
      <c r="E443" s="8">
        <v>2</v>
      </c>
      <c r="F443" s="8"/>
      <c r="G443" s="8"/>
      <c r="H443" s="8">
        <f t="shared" si="53"/>
        <v>2</v>
      </c>
      <c r="I443" s="8">
        <f t="shared" si="54"/>
        <v>14</v>
      </c>
      <c r="J443" s="24"/>
      <c r="K443" s="24">
        <f t="shared" si="55"/>
        <v>172.9</v>
      </c>
      <c r="L443" s="24">
        <f t="shared" si="56"/>
        <v>4</v>
      </c>
      <c r="M443" s="24">
        <f t="shared" si="57"/>
        <v>109.4</v>
      </c>
      <c r="N443" s="24">
        <f t="shared" si="52"/>
        <v>282.3</v>
      </c>
      <c r="O443" s="8">
        <v>5</v>
      </c>
      <c r="P443" s="8"/>
      <c r="Q443" s="8"/>
    </row>
    <row r="444" ht="16.5" customHeight="1" spans="1:17">
      <c r="A444" s="8">
        <v>437</v>
      </c>
      <c r="B444" s="8" t="s">
        <v>498</v>
      </c>
      <c r="C444" s="8" t="s">
        <v>515</v>
      </c>
      <c r="D444" s="8">
        <v>13649543219</v>
      </c>
      <c r="E444" s="8">
        <v>1</v>
      </c>
      <c r="F444" s="8"/>
      <c r="G444" s="8"/>
      <c r="H444" s="8">
        <f t="shared" si="53"/>
        <v>1</v>
      </c>
      <c r="I444" s="8">
        <f t="shared" si="54"/>
        <v>7</v>
      </c>
      <c r="J444" s="24"/>
      <c r="K444" s="24">
        <f t="shared" si="55"/>
        <v>86.45</v>
      </c>
      <c r="L444" s="24">
        <f t="shared" si="56"/>
        <v>2</v>
      </c>
      <c r="M444" s="24">
        <f t="shared" si="57"/>
        <v>54.7</v>
      </c>
      <c r="N444" s="24">
        <f t="shared" si="52"/>
        <v>141.15</v>
      </c>
      <c r="O444" s="8">
        <v>4</v>
      </c>
      <c r="P444" s="8"/>
      <c r="Q444" s="8"/>
    </row>
    <row r="445" ht="16.5" customHeight="1" spans="1:17">
      <c r="A445" s="8">
        <v>438</v>
      </c>
      <c r="B445" s="8" t="s">
        <v>498</v>
      </c>
      <c r="C445" s="8" t="s">
        <v>319</v>
      </c>
      <c r="D445" s="8">
        <v>18095365052</v>
      </c>
      <c r="E445" s="8">
        <v>1</v>
      </c>
      <c r="F445" s="8"/>
      <c r="G445" s="8"/>
      <c r="H445" s="8">
        <f t="shared" si="53"/>
        <v>1</v>
      </c>
      <c r="I445" s="8">
        <f t="shared" si="54"/>
        <v>7</v>
      </c>
      <c r="J445" s="24"/>
      <c r="K445" s="24">
        <f t="shared" si="55"/>
        <v>86.45</v>
      </c>
      <c r="L445" s="24">
        <f t="shared" si="56"/>
        <v>2</v>
      </c>
      <c r="M445" s="24">
        <f t="shared" si="57"/>
        <v>54.7</v>
      </c>
      <c r="N445" s="24">
        <f t="shared" si="52"/>
        <v>141.15</v>
      </c>
      <c r="O445" s="8">
        <v>5</v>
      </c>
      <c r="P445" s="8"/>
      <c r="Q445" s="8"/>
    </row>
    <row r="446" ht="16.5" customHeight="1" spans="1:17">
      <c r="A446" s="8">
        <v>439</v>
      </c>
      <c r="B446" s="8" t="s">
        <v>498</v>
      </c>
      <c r="C446" s="8" t="s">
        <v>516</v>
      </c>
      <c r="D446" s="8">
        <v>18009545544</v>
      </c>
      <c r="E446" s="8">
        <v>5</v>
      </c>
      <c r="F446" s="8"/>
      <c r="G446" s="8"/>
      <c r="H446" s="8">
        <f t="shared" si="53"/>
        <v>5</v>
      </c>
      <c r="I446" s="8">
        <f t="shared" si="54"/>
        <v>35</v>
      </c>
      <c r="J446" s="24"/>
      <c r="K446" s="24">
        <f t="shared" si="55"/>
        <v>432.25</v>
      </c>
      <c r="L446" s="24">
        <f t="shared" si="56"/>
        <v>10</v>
      </c>
      <c r="M446" s="24">
        <f t="shared" si="57"/>
        <v>273.5</v>
      </c>
      <c r="N446" s="24">
        <f t="shared" si="52"/>
        <v>705.75</v>
      </c>
      <c r="O446" s="8">
        <v>9</v>
      </c>
      <c r="P446" s="8"/>
      <c r="Q446" s="8"/>
    </row>
    <row r="447" ht="16.5" customHeight="1" spans="1:17">
      <c r="A447" s="8">
        <v>440</v>
      </c>
      <c r="B447" s="8" t="s">
        <v>498</v>
      </c>
      <c r="C447" s="8" t="s">
        <v>517</v>
      </c>
      <c r="D447" s="8">
        <v>18009547739</v>
      </c>
      <c r="E447" s="8">
        <v>4</v>
      </c>
      <c r="F447" s="8"/>
      <c r="G447" s="8"/>
      <c r="H447" s="8">
        <f t="shared" si="53"/>
        <v>4</v>
      </c>
      <c r="I447" s="8">
        <f t="shared" si="54"/>
        <v>28</v>
      </c>
      <c r="J447" s="24"/>
      <c r="K447" s="24">
        <f t="shared" si="55"/>
        <v>345.8</v>
      </c>
      <c r="L447" s="24">
        <f t="shared" si="56"/>
        <v>8</v>
      </c>
      <c r="M447" s="24">
        <f t="shared" si="57"/>
        <v>218.8</v>
      </c>
      <c r="N447" s="24">
        <f t="shared" si="52"/>
        <v>564.6</v>
      </c>
      <c r="O447" s="8">
        <v>6</v>
      </c>
      <c r="P447" s="8"/>
      <c r="Q447" s="8"/>
    </row>
    <row r="448" ht="16.5" customHeight="1" spans="1:17">
      <c r="A448" s="8">
        <v>441</v>
      </c>
      <c r="B448" s="8" t="s">
        <v>498</v>
      </c>
      <c r="C448" s="8" t="s">
        <v>518</v>
      </c>
      <c r="D448" s="8">
        <v>18009541120</v>
      </c>
      <c r="E448" s="8">
        <v>3</v>
      </c>
      <c r="F448" s="8"/>
      <c r="G448" s="8"/>
      <c r="H448" s="8">
        <f t="shared" si="53"/>
        <v>3</v>
      </c>
      <c r="I448" s="8">
        <f t="shared" si="54"/>
        <v>21</v>
      </c>
      <c r="J448" s="24"/>
      <c r="K448" s="24">
        <f t="shared" si="55"/>
        <v>259.35</v>
      </c>
      <c r="L448" s="24">
        <f t="shared" si="56"/>
        <v>6</v>
      </c>
      <c r="M448" s="24">
        <f t="shared" si="57"/>
        <v>164.1</v>
      </c>
      <c r="N448" s="24">
        <f t="shared" si="52"/>
        <v>423.45</v>
      </c>
      <c r="O448" s="8">
        <v>10</v>
      </c>
      <c r="P448" s="8"/>
      <c r="Q448" s="8"/>
    </row>
    <row r="449" ht="16.5" customHeight="1" spans="1:17">
      <c r="A449" s="8">
        <v>442</v>
      </c>
      <c r="B449" s="8" t="s">
        <v>498</v>
      </c>
      <c r="C449" s="8" t="s">
        <v>519</v>
      </c>
      <c r="D449" s="8">
        <v>13306542307</v>
      </c>
      <c r="E449" s="8">
        <v>7</v>
      </c>
      <c r="F449" s="8"/>
      <c r="G449" s="8"/>
      <c r="H449" s="8">
        <f t="shared" si="53"/>
        <v>7</v>
      </c>
      <c r="I449" s="8">
        <f t="shared" si="54"/>
        <v>49</v>
      </c>
      <c r="J449" s="24"/>
      <c r="K449" s="24">
        <f t="shared" si="55"/>
        <v>605.15</v>
      </c>
      <c r="L449" s="24">
        <f t="shared" si="56"/>
        <v>14</v>
      </c>
      <c r="M449" s="24">
        <f t="shared" si="57"/>
        <v>382.9</v>
      </c>
      <c r="N449" s="24">
        <f t="shared" si="52"/>
        <v>988.05</v>
      </c>
      <c r="O449" s="8">
        <v>5</v>
      </c>
      <c r="P449" s="8"/>
      <c r="Q449" s="8"/>
    </row>
    <row r="450" ht="16.5" customHeight="1" spans="1:17">
      <c r="A450" s="8">
        <v>443</v>
      </c>
      <c r="B450" s="8" t="s">
        <v>498</v>
      </c>
      <c r="C450" s="8" t="s">
        <v>520</v>
      </c>
      <c r="D450" s="8">
        <v>13995342541</v>
      </c>
      <c r="E450" s="8">
        <v>4</v>
      </c>
      <c r="F450" s="8"/>
      <c r="G450" s="8"/>
      <c r="H450" s="8">
        <f t="shared" si="53"/>
        <v>4</v>
      </c>
      <c r="I450" s="8">
        <f t="shared" si="54"/>
        <v>28</v>
      </c>
      <c r="J450" s="24"/>
      <c r="K450" s="24">
        <f t="shared" si="55"/>
        <v>345.8</v>
      </c>
      <c r="L450" s="24">
        <f t="shared" si="56"/>
        <v>8</v>
      </c>
      <c r="M450" s="24">
        <f t="shared" si="57"/>
        <v>218.8</v>
      </c>
      <c r="N450" s="24">
        <f t="shared" si="52"/>
        <v>564.6</v>
      </c>
      <c r="O450" s="8">
        <v>4</v>
      </c>
      <c r="P450" s="8"/>
      <c r="Q450" s="8"/>
    </row>
    <row r="451" ht="16.5" customHeight="1" spans="1:17">
      <c r="A451" s="8">
        <v>444</v>
      </c>
      <c r="B451" s="8" t="s">
        <v>521</v>
      </c>
      <c r="C451" s="8" t="s">
        <v>522</v>
      </c>
      <c r="D451" s="8">
        <v>18152513743</v>
      </c>
      <c r="E451" s="8">
        <v>10</v>
      </c>
      <c r="F451" s="8"/>
      <c r="G451" s="8"/>
      <c r="H451" s="8">
        <f t="shared" si="53"/>
        <v>10</v>
      </c>
      <c r="I451" s="8">
        <f t="shared" si="54"/>
        <v>70</v>
      </c>
      <c r="J451" s="24"/>
      <c r="K451" s="24">
        <f t="shared" si="55"/>
        <v>864.5</v>
      </c>
      <c r="L451" s="24">
        <f t="shared" si="56"/>
        <v>20</v>
      </c>
      <c r="M451" s="24">
        <f t="shared" si="57"/>
        <v>547</v>
      </c>
      <c r="N451" s="24">
        <f t="shared" si="52"/>
        <v>1411.5</v>
      </c>
      <c r="O451" s="8">
        <v>5</v>
      </c>
      <c r="P451" s="8"/>
      <c r="Q451" s="8"/>
    </row>
    <row r="452" ht="16.5" customHeight="1" spans="1:17">
      <c r="A452" s="8">
        <v>445</v>
      </c>
      <c r="B452" s="8" t="s">
        <v>521</v>
      </c>
      <c r="C452" s="8" t="s">
        <v>523</v>
      </c>
      <c r="D452" s="8">
        <v>15769648966</v>
      </c>
      <c r="E452" s="8">
        <v>5</v>
      </c>
      <c r="F452" s="8"/>
      <c r="G452" s="8"/>
      <c r="H452" s="8">
        <f t="shared" si="53"/>
        <v>5</v>
      </c>
      <c r="I452" s="8">
        <f t="shared" si="54"/>
        <v>35</v>
      </c>
      <c r="J452" s="24"/>
      <c r="K452" s="24">
        <f t="shared" si="55"/>
        <v>432.25</v>
      </c>
      <c r="L452" s="24">
        <f t="shared" si="56"/>
        <v>10</v>
      </c>
      <c r="M452" s="24">
        <f t="shared" si="57"/>
        <v>273.5</v>
      </c>
      <c r="N452" s="24">
        <f t="shared" si="52"/>
        <v>705.75</v>
      </c>
      <c r="O452" s="8">
        <v>3</v>
      </c>
      <c r="P452" s="8"/>
      <c r="Q452" s="8"/>
    </row>
    <row r="453" ht="16.5" customHeight="1" spans="1:17">
      <c r="A453" s="8">
        <v>446</v>
      </c>
      <c r="B453" s="8" t="s">
        <v>521</v>
      </c>
      <c r="C453" s="8" t="s">
        <v>524</v>
      </c>
      <c r="D453" s="8">
        <v>15769548966</v>
      </c>
      <c r="E453" s="8">
        <v>3</v>
      </c>
      <c r="F453" s="8"/>
      <c r="G453" s="8"/>
      <c r="H453" s="8">
        <f t="shared" si="53"/>
        <v>3</v>
      </c>
      <c r="I453" s="8">
        <f t="shared" si="54"/>
        <v>21</v>
      </c>
      <c r="J453" s="24"/>
      <c r="K453" s="24">
        <f t="shared" si="55"/>
        <v>259.35</v>
      </c>
      <c r="L453" s="24">
        <f t="shared" si="56"/>
        <v>6</v>
      </c>
      <c r="M453" s="24">
        <f t="shared" si="57"/>
        <v>164.1</v>
      </c>
      <c r="N453" s="24">
        <f t="shared" si="52"/>
        <v>423.45</v>
      </c>
      <c r="O453" s="8">
        <v>4</v>
      </c>
      <c r="P453" s="8"/>
      <c r="Q453" s="8"/>
    </row>
    <row r="454" ht="16.5" customHeight="1" spans="1:17">
      <c r="A454" s="8">
        <v>447</v>
      </c>
      <c r="B454" s="8" t="s">
        <v>521</v>
      </c>
      <c r="C454" s="8" t="s">
        <v>525</v>
      </c>
      <c r="D454" s="8">
        <v>15379519546</v>
      </c>
      <c r="E454" s="8">
        <v>12</v>
      </c>
      <c r="F454" s="8"/>
      <c r="G454" s="8"/>
      <c r="H454" s="8">
        <f t="shared" si="53"/>
        <v>12</v>
      </c>
      <c r="I454" s="8">
        <f t="shared" si="54"/>
        <v>84</v>
      </c>
      <c r="J454" s="24"/>
      <c r="K454" s="24">
        <f t="shared" si="55"/>
        <v>1037.4</v>
      </c>
      <c r="L454" s="24">
        <f t="shared" si="56"/>
        <v>24</v>
      </c>
      <c r="M454" s="24">
        <f t="shared" si="57"/>
        <v>656.4</v>
      </c>
      <c r="N454" s="24">
        <f t="shared" si="52"/>
        <v>1693.8</v>
      </c>
      <c r="O454" s="8">
        <v>2</v>
      </c>
      <c r="P454" s="8"/>
      <c r="Q454" s="8"/>
    </row>
    <row r="455" ht="16.5" customHeight="1" spans="1:17">
      <c r="A455" s="8">
        <v>448</v>
      </c>
      <c r="B455" s="8" t="s">
        <v>521</v>
      </c>
      <c r="C455" s="8" t="s">
        <v>526</v>
      </c>
      <c r="D455" s="8">
        <v>18709649870</v>
      </c>
      <c r="E455" s="8">
        <v>17</v>
      </c>
      <c r="F455" s="8"/>
      <c r="G455" s="8"/>
      <c r="H455" s="8">
        <f t="shared" si="53"/>
        <v>17</v>
      </c>
      <c r="I455" s="8">
        <f t="shared" si="54"/>
        <v>119</v>
      </c>
      <c r="J455" s="24"/>
      <c r="K455" s="24">
        <f t="shared" si="55"/>
        <v>1469.65</v>
      </c>
      <c r="L455" s="24">
        <f t="shared" si="56"/>
        <v>34</v>
      </c>
      <c r="M455" s="24">
        <f t="shared" si="57"/>
        <v>929.9</v>
      </c>
      <c r="N455" s="24">
        <f t="shared" si="52"/>
        <v>2399.55</v>
      </c>
      <c r="O455" s="8">
        <v>8</v>
      </c>
      <c r="P455" s="8"/>
      <c r="Q455" s="8"/>
    </row>
    <row r="456" ht="16.5" customHeight="1" spans="1:17">
      <c r="A456" s="8">
        <v>449</v>
      </c>
      <c r="B456" s="8" t="s">
        <v>521</v>
      </c>
      <c r="C456" s="8" t="s">
        <v>527</v>
      </c>
      <c r="D456" s="8">
        <v>14709548078</v>
      </c>
      <c r="E456" s="8">
        <v>6</v>
      </c>
      <c r="F456" s="8"/>
      <c r="G456" s="8"/>
      <c r="H456" s="8">
        <f t="shared" si="53"/>
        <v>6</v>
      </c>
      <c r="I456" s="8">
        <f t="shared" si="54"/>
        <v>42</v>
      </c>
      <c r="J456" s="24"/>
      <c r="K456" s="24">
        <f t="shared" si="55"/>
        <v>518.7</v>
      </c>
      <c r="L456" s="24">
        <f t="shared" si="56"/>
        <v>12</v>
      </c>
      <c r="M456" s="24">
        <f t="shared" si="57"/>
        <v>328.2</v>
      </c>
      <c r="N456" s="24">
        <f t="shared" si="52"/>
        <v>846.9</v>
      </c>
      <c r="O456" s="8">
        <v>4</v>
      </c>
      <c r="P456" s="8"/>
      <c r="Q456" s="8"/>
    </row>
    <row r="457" ht="16.5" customHeight="1" spans="1:17">
      <c r="A457" s="8">
        <v>450</v>
      </c>
      <c r="B457" s="8" t="s">
        <v>521</v>
      </c>
      <c r="C457" s="8" t="s">
        <v>528</v>
      </c>
      <c r="D457" s="8">
        <v>18095420731</v>
      </c>
      <c r="E457" s="8">
        <v>4</v>
      </c>
      <c r="F457" s="8"/>
      <c r="G457" s="8"/>
      <c r="H457" s="8">
        <f t="shared" si="53"/>
        <v>4</v>
      </c>
      <c r="I457" s="8">
        <f t="shared" si="54"/>
        <v>28</v>
      </c>
      <c r="J457" s="24"/>
      <c r="K457" s="24">
        <f t="shared" si="55"/>
        <v>345.8</v>
      </c>
      <c r="L457" s="24">
        <f t="shared" si="56"/>
        <v>8</v>
      </c>
      <c r="M457" s="24">
        <f t="shared" si="57"/>
        <v>218.8</v>
      </c>
      <c r="N457" s="24">
        <f t="shared" si="52"/>
        <v>564.6</v>
      </c>
      <c r="O457" s="8">
        <v>4</v>
      </c>
      <c r="P457" s="8"/>
      <c r="Q457" s="8"/>
    </row>
    <row r="458" ht="16.5" customHeight="1" spans="1:17">
      <c r="A458" s="8">
        <v>451</v>
      </c>
      <c r="B458" s="8" t="s">
        <v>521</v>
      </c>
      <c r="C458" s="87" t="s">
        <v>529</v>
      </c>
      <c r="D458" s="8">
        <v>15009642117</v>
      </c>
      <c r="E458" s="8">
        <v>4</v>
      </c>
      <c r="F458" s="8"/>
      <c r="G458" s="8"/>
      <c r="H458" s="8">
        <f t="shared" si="53"/>
        <v>4</v>
      </c>
      <c r="I458" s="8">
        <f t="shared" si="54"/>
        <v>28</v>
      </c>
      <c r="J458" s="24"/>
      <c r="K458" s="24">
        <f t="shared" si="55"/>
        <v>345.8</v>
      </c>
      <c r="L458" s="24">
        <f t="shared" si="56"/>
        <v>8</v>
      </c>
      <c r="M458" s="24">
        <f t="shared" si="57"/>
        <v>218.8</v>
      </c>
      <c r="N458" s="24">
        <f t="shared" si="52"/>
        <v>564.6</v>
      </c>
      <c r="O458" s="8">
        <v>4</v>
      </c>
      <c r="P458" s="8"/>
      <c r="Q458" s="8"/>
    </row>
    <row r="459" ht="16.5" customHeight="1" spans="1:17">
      <c r="A459" s="8">
        <v>452</v>
      </c>
      <c r="B459" s="8" t="s">
        <v>521</v>
      </c>
      <c r="C459" s="8" t="s">
        <v>530</v>
      </c>
      <c r="D459" s="8">
        <v>13895049571</v>
      </c>
      <c r="E459" s="8">
        <v>5</v>
      </c>
      <c r="F459" s="8"/>
      <c r="G459" s="8"/>
      <c r="H459" s="8">
        <f t="shared" si="53"/>
        <v>5</v>
      </c>
      <c r="I459" s="8">
        <f t="shared" si="54"/>
        <v>35</v>
      </c>
      <c r="J459" s="24"/>
      <c r="K459" s="24">
        <f t="shared" si="55"/>
        <v>432.25</v>
      </c>
      <c r="L459" s="24">
        <f t="shared" si="56"/>
        <v>10</v>
      </c>
      <c r="M459" s="24">
        <f t="shared" si="57"/>
        <v>273.5</v>
      </c>
      <c r="N459" s="24">
        <f t="shared" si="52"/>
        <v>705.75</v>
      </c>
      <c r="O459" s="8">
        <v>6</v>
      </c>
      <c r="P459" s="8"/>
      <c r="Q459" s="8"/>
    </row>
    <row r="460" ht="16.5" customHeight="1" spans="1:17">
      <c r="A460" s="8">
        <v>453</v>
      </c>
      <c r="B460" s="8" t="s">
        <v>521</v>
      </c>
      <c r="C460" s="8" t="s">
        <v>531</v>
      </c>
      <c r="D460" s="8">
        <v>15709545921</v>
      </c>
      <c r="E460" s="8">
        <v>3</v>
      </c>
      <c r="F460" s="8"/>
      <c r="G460" s="8"/>
      <c r="H460" s="8">
        <f t="shared" si="53"/>
        <v>3</v>
      </c>
      <c r="I460" s="8">
        <f t="shared" si="54"/>
        <v>21</v>
      </c>
      <c r="J460" s="24"/>
      <c r="K460" s="24">
        <f t="shared" si="55"/>
        <v>259.35</v>
      </c>
      <c r="L460" s="24">
        <f t="shared" si="56"/>
        <v>6</v>
      </c>
      <c r="M460" s="24">
        <f t="shared" si="57"/>
        <v>164.1</v>
      </c>
      <c r="N460" s="24">
        <f t="shared" si="52"/>
        <v>423.45</v>
      </c>
      <c r="O460" s="8">
        <v>5</v>
      </c>
      <c r="P460" s="8"/>
      <c r="Q460" s="8"/>
    </row>
    <row r="461" ht="16.5" customHeight="1" spans="1:17">
      <c r="A461" s="8">
        <v>454</v>
      </c>
      <c r="B461" s="8" t="s">
        <v>521</v>
      </c>
      <c r="C461" s="8" t="s">
        <v>532</v>
      </c>
      <c r="D461" s="8">
        <v>13709545097</v>
      </c>
      <c r="E461" s="8">
        <v>7</v>
      </c>
      <c r="F461" s="8"/>
      <c r="G461" s="8"/>
      <c r="H461" s="8">
        <f t="shared" si="53"/>
        <v>7</v>
      </c>
      <c r="I461" s="8">
        <f t="shared" si="54"/>
        <v>49</v>
      </c>
      <c r="J461" s="24"/>
      <c r="K461" s="24">
        <f t="shared" si="55"/>
        <v>605.15</v>
      </c>
      <c r="L461" s="24">
        <f t="shared" si="56"/>
        <v>14</v>
      </c>
      <c r="M461" s="24">
        <f t="shared" si="57"/>
        <v>382.9</v>
      </c>
      <c r="N461" s="24">
        <f t="shared" si="52"/>
        <v>988.05</v>
      </c>
      <c r="O461" s="8">
        <v>6</v>
      </c>
      <c r="P461" s="8"/>
      <c r="Q461" s="8"/>
    </row>
    <row r="462" ht="16.5" customHeight="1" spans="1:17">
      <c r="A462" s="8">
        <v>455</v>
      </c>
      <c r="B462" s="8" t="s">
        <v>521</v>
      </c>
      <c r="C462" s="8" t="s">
        <v>533</v>
      </c>
      <c r="D462" s="8">
        <v>13895448868</v>
      </c>
      <c r="E462" s="8">
        <v>2</v>
      </c>
      <c r="F462" s="8"/>
      <c r="G462" s="8"/>
      <c r="H462" s="8">
        <f t="shared" si="53"/>
        <v>2</v>
      </c>
      <c r="I462" s="8">
        <f t="shared" si="54"/>
        <v>14</v>
      </c>
      <c r="J462" s="24"/>
      <c r="K462" s="24">
        <f t="shared" si="55"/>
        <v>172.9</v>
      </c>
      <c r="L462" s="24">
        <f t="shared" si="56"/>
        <v>4</v>
      </c>
      <c r="M462" s="24">
        <f t="shared" si="57"/>
        <v>109.4</v>
      </c>
      <c r="N462" s="24">
        <f t="shared" si="52"/>
        <v>282.3</v>
      </c>
      <c r="O462" s="8">
        <v>5</v>
      </c>
      <c r="P462" s="8"/>
      <c r="Q462" s="8"/>
    </row>
    <row r="463" ht="16.5" customHeight="1" spans="1:17">
      <c r="A463" s="8">
        <v>456</v>
      </c>
      <c r="B463" s="8" t="s">
        <v>521</v>
      </c>
      <c r="C463" s="8" t="s">
        <v>307</v>
      </c>
      <c r="D463" s="49">
        <v>18009544740</v>
      </c>
      <c r="E463" s="8">
        <v>6</v>
      </c>
      <c r="F463" s="8"/>
      <c r="G463" s="8"/>
      <c r="H463" s="8">
        <f t="shared" si="53"/>
        <v>6</v>
      </c>
      <c r="I463" s="8">
        <f t="shared" si="54"/>
        <v>42</v>
      </c>
      <c r="J463" s="24"/>
      <c r="K463" s="24">
        <f t="shared" si="55"/>
        <v>518.7</v>
      </c>
      <c r="L463" s="24">
        <f t="shared" si="56"/>
        <v>12</v>
      </c>
      <c r="M463" s="24">
        <f t="shared" si="57"/>
        <v>328.2</v>
      </c>
      <c r="N463" s="24">
        <f t="shared" ref="N463:N525" si="58">K463+M463</f>
        <v>846.9</v>
      </c>
      <c r="O463" s="8">
        <v>4</v>
      </c>
      <c r="P463" s="8"/>
      <c r="Q463" s="8"/>
    </row>
    <row r="464" ht="16.5" customHeight="1" spans="1:17">
      <c r="A464" s="8">
        <v>457</v>
      </c>
      <c r="B464" s="8" t="s">
        <v>521</v>
      </c>
      <c r="C464" s="8" t="s">
        <v>534</v>
      </c>
      <c r="D464" s="8">
        <v>13309542771</v>
      </c>
      <c r="E464" s="8">
        <v>8</v>
      </c>
      <c r="F464" s="8"/>
      <c r="G464" s="8"/>
      <c r="H464" s="8">
        <f t="shared" si="53"/>
        <v>8</v>
      </c>
      <c r="I464" s="8">
        <f t="shared" si="54"/>
        <v>56</v>
      </c>
      <c r="J464" s="24"/>
      <c r="K464" s="24">
        <f t="shared" si="55"/>
        <v>691.6</v>
      </c>
      <c r="L464" s="24">
        <f t="shared" si="56"/>
        <v>16</v>
      </c>
      <c r="M464" s="24">
        <f t="shared" si="57"/>
        <v>437.6</v>
      </c>
      <c r="N464" s="24">
        <f t="shared" si="58"/>
        <v>1129.2</v>
      </c>
      <c r="O464" s="8">
        <v>3</v>
      </c>
      <c r="P464" s="8"/>
      <c r="Q464" s="8"/>
    </row>
    <row r="465" ht="16.5" customHeight="1" spans="1:17">
      <c r="A465" s="8">
        <v>458</v>
      </c>
      <c r="B465" s="8" t="s">
        <v>521</v>
      </c>
      <c r="C465" s="8" t="s">
        <v>495</v>
      </c>
      <c r="D465" s="8">
        <v>18095463041</v>
      </c>
      <c r="E465" s="8">
        <v>6</v>
      </c>
      <c r="F465" s="8"/>
      <c r="G465" s="8"/>
      <c r="H465" s="8">
        <f t="shared" si="53"/>
        <v>6</v>
      </c>
      <c r="I465" s="8">
        <f t="shared" si="54"/>
        <v>42</v>
      </c>
      <c r="J465" s="24"/>
      <c r="K465" s="24">
        <f t="shared" si="55"/>
        <v>518.7</v>
      </c>
      <c r="L465" s="24">
        <f t="shared" si="56"/>
        <v>12</v>
      </c>
      <c r="M465" s="24">
        <f t="shared" si="57"/>
        <v>328.2</v>
      </c>
      <c r="N465" s="24">
        <f t="shared" si="58"/>
        <v>846.9</v>
      </c>
      <c r="O465" s="8">
        <v>5</v>
      </c>
      <c r="P465" s="8"/>
      <c r="Q465" s="8"/>
    </row>
    <row r="466" ht="16.5" customHeight="1" spans="1:17">
      <c r="A466" s="8">
        <v>459</v>
      </c>
      <c r="B466" s="8" t="s">
        <v>521</v>
      </c>
      <c r="C466" s="8" t="s">
        <v>535</v>
      </c>
      <c r="D466" s="8">
        <v>5623397</v>
      </c>
      <c r="E466" s="8">
        <v>4</v>
      </c>
      <c r="F466" s="8"/>
      <c r="G466" s="8"/>
      <c r="H466" s="8">
        <f t="shared" si="53"/>
        <v>4</v>
      </c>
      <c r="I466" s="8">
        <f t="shared" si="54"/>
        <v>28</v>
      </c>
      <c r="J466" s="24"/>
      <c r="K466" s="24">
        <f t="shared" si="55"/>
        <v>345.8</v>
      </c>
      <c r="L466" s="24">
        <f t="shared" si="56"/>
        <v>8</v>
      </c>
      <c r="M466" s="24">
        <f t="shared" si="57"/>
        <v>218.8</v>
      </c>
      <c r="N466" s="24">
        <f t="shared" si="58"/>
        <v>564.6</v>
      </c>
      <c r="O466" s="8">
        <v>2</v>
      </c>
      <c r="P466" s="8"/>
      <c r="Q466" s="8"/>
    </row>
    <row r="467" ht="16.5" customHeight="1" spans="1:17">
      <c r="A467" s="8">
        <v>460</v>
      </c>
      <c r="B467" s="8" t="s">
        <v>521</v>
      </c>
      <c r="C467" s="8" t="s">
        <v>536</v>
      </c>
      <c r="D467" s="8">
        <v>13909542253</v>
      </c>
      <c r="E467" s="8">
        <v>5</v>
      </c>
      <c r="F467" s="8"/>
      <c r="G467" s="8"/>
      <c r="H467" s="8">
        <f t="shared" si="53"/>
        <v>5</v>
      </c>
      <c r="I467" s="8">
        <f t="shared" si="54"/>
        <v>35</v>
      </c>
      <c r="J467" s="24"/>
      <c r="K467" s="24">
        <f t="shared" si="55"/>
        <v>432.25</v>
      </c>
      <c r="L467" s="24">
        <f t="shared" si="56"/>
        <v>10</v>
      </c>
      <c r="M467" s="24">
        <f t="shared" si="57"/>
        <v>273.5</v>
      </c>
      <c r="N467" s="24">
        <f t="shared" si="58"/>
        <v>705.75</v>
      </c>
      <c r="O467" s="8">
        <v>6</v>
      </c>
      <c r="P467" s="8"/>
      <c r="Q467" s="8"/>
    </row>
    <row r="468" ht="16.5" customHeight="1" spans="1:17">
      <c r="A468" s="8">
        <v>461</v>
      </c>
      <c r="B468" s="8" t="s">
        <v>521</v>
      </c>
      <c r="C468" s="87" t="s">
        <v>537</v>
      </c>
      <c r="D468" s="8">
        <v>18009549571</v>
      </c>
      <c r="E468" s="8">
        <v>3</v>
      </c>
      <c r="F468" s="8"/>
      <c r="G468" s="8"/>
      <c r="H468" s="8">
        <f t="shared" si="53"/>
        <v>3</v>
      </c>
      <c r="I468" s="8">
        <f t="shared" si="54"/>
        <v>21</v>
      </c>
      <c r="J468" s="24"/>
      <c r="K468" s="24">
        <f t="shared" si="55"/>
        <v>259.35</v>
      </c>
      <c r="L468" s="24">
        <f t="shared" si="56"/>
        <v>6</v>
      </c>
      <c r="M468" s="24">
        <f t="shared" si="57"/>
        <v>164.1</v>
      </c>
      <c r="N468" s="24">
        <f t="shared" si="58"/>
        <v>423.45</v>
      </c>
      <c r="O468" s="8">
        <v>5</v>
      </c>
      <c r="P468" s="8"/>
      <c r="Q468" s="8"/>
    </row>
    <row r="469" ht="16.5" customHeight="1" spans="1:17">
      <c r="A469" s="8">
        <v>462</v>
      </c>
      <c r="B469" s="8" t="s">
        <v>521</v>
      </c>
      <c r="C469" s="8" t="s">
        <v>538</v>
      </c>
      <c r="D469" s="8">
        <v>17395402943</v>
      </c>
      <c r="E469" s="8">
        <v>4</v>
      </c>
      <c r="F469" s="8"/>
      <c r="G469" s="8"/>
      <c r="H469" s="8">
        <f t="shared" si="53"/>
        <v>4</v>
      </c>
      <c r="I469" s="8">
        <f t="shared" si="54"/>
        <v>28</v>
      </c>
      <c r="J469" s="24"/>
      <c r="K469" s="24">
        <f t="shared" si="55"/>
        <v>345.8</v>
      </c>
      <c r="L469" s="24">
        <f t="shared" si="56"/>
        <v>8</v>
      </c>
      <c r="M469" s="24">
        <f t="shared" si="57"/>
        <v>218.8</v>
      </c>
      <c r="N469" s="24">
        <f t="shared" si="58"/>
        <v>564.6</v>
      </c>
      <c r="O469" s="8">
        <v>5</v>
      </c>
      <c r="P469" s="8"/>
      <c r="Q469" s="8"/>
    </row>
    <row r="470" ht="16.5" customHeight="1" spans="1:17">
      <c r="A470" s="8">
        <v>463</v>
      </c>
      <c r="B470" s="8" t="s">
        <v>521</v>
      </c>
      <c r="C470" s="8" t="s">
        <v>539</v>
      </c>
      <c r="D470" s="8">
        <v>15595262012</v>
      </c>
      <c r="E470" s="8">
        <v>5</v>
      </c>
      <c r="F470" s="8"/>
      <c r="G470" s="8"/>
      <c r="H470" s="8">
        <f t="shared" si="53"/>
        <v>5</v>
      </c>
      <c r="I470" s="8">
        <f t="shared" si="54"/>
        <v>35</v>
      </c>
      <c r="J470" s="24"/>
      <c r="K470" s="24">
        <f t="shared" si="55"/>
        <v>432.25</v>
      </c>
      <c r="L470" s="24">
        <f t="shared" si="56"/>
        <v>10</v>
      </c>
      <c r="M470" s="24">
        <f t="shared" si="57"/>
        <v>273.5</v>
      </c>
      <c r="N470" s="24">
        <f t="shared" si="58"/>
        <v>705.75</v>
      </c>
      <c r="O470" s="8">
        <v>5</v>
      </c>
      <c r="P470" s="8"/>
      <c r="Q470" s="8"/>
    </row>
    <row r="471" ht="16.5" customHeight="1" spans="1:17">
      <c r="A471" s="8">
        <v>464</v>
      </c>
      <c r="B471" s="8" t="s">
        <v>521</v>
      </c>
      <c r="C471" s="8" t="s">
        <v>131</v>
      </c>
      <c r="D471" s="8">
        <v>15378992279</v>
      </c>
      <c r="E471" s="8">
        <v>7</v>
      </c>
      <c r="F471" s="8"/>
      <c r="G471" s="8"/>
      <c r="H471" s="8">
        <f t="shared" si="53"/>
        <v>7</v>
      </c>
      <c r="I471" s="8">
        <f t="shared" si="54"/>
        <v>49</v>
      </c>
      <c r="J471" s="24"/>
      <c r="K471" s="24">
        <f t="shared" si="55"/>
        <v>605.15</v>
      </c>
      <c r="L471" s="24">
        <f t="shared" si="56"/>
        <v>14</v>
      </c>
      <c r="M471" s="24">
        <f t="shared" si="57"/>
        <v>382.9</v>
      </c>
      <c r="N471" s="24">
        <f t="shared" si="58"/>
        <v>988.05</v>
      </c>
      <c r="O471" s="8">
        <v>4</v>
      </c>
      <c r="P471" s="8"/>
      <c r="Q471" s="8"/>
    </row>
    <row r="472" ht="16.5" customHeight="1" spans="1:17">
      <c r="A472" s="8">
        <v>465</v>
      </c>
      <c r="B472" s="8" t="s">
        <v>521</v>
      </c>
      <c r="C472" s="8" t="s">
        <v>540</v>
      </c>
      <c r="D472" s="8">
        <v>13289536604</v>
      </c>
      <c r="E472" s="8">
        <v>8</v>
      </c>
      <c r="F472" s="8"/>
      <c r="G472" s="8"/>
      <c r="H472" s="8">
        <f t="shared" si="53"/>
        <v>8</v>
      </c>
      <c r="I472" s="8">
        <f t="shared" si="54"/>
        <v>56</v>
      </c>
      <c r="J472" s="24"/>
      <c r="K472" s="24">
        <f t="shared" si="55"/>
        <v>691.6</v>
      </c>
      <c r="L472" s="24">
        <f t="shared" si="56"/>
        <v>16</v>
      </c>
      <c r="M472" s="24">
        <f t="shared" si="57"/>
        <v>437.6</v>
      </c>
      <c r="N472" s="24">
        <f t="shared" si="58"/>
        <v>1129.2</v>
      </c>
      <c r="O472" s="8">
        <v>5</v>
      </c>
      <c r="P472" s="8"/>
      <c r="Q472" s="8"/>
    </row>
    <row r="473" ht="16.5" customHeight="1" spans="1:17">
      <c r="A473" s="8">
        <v>466</v>
      </c>
      <c r="B473" s="8" t="s">
        <v>521</v>
      </c>
      <c r="C473" s="8" t="s">
        <v>541</v>
      </c>
      <c r="D473" s="8">
        <v>13995145403</v>
      </c>
      <c r="E473" s="8">
        <v>2</v>
      </c>
      <c r="F473" s="8"/>
      <c r="G473" s="8"/>
      <c r="H473" s="8">
        <f t="shared" si="53"/>
        <v>2</v>
      </c>
      <c r="I473" s="8">
        <f t="shared" si="54"/>
        <v>14</v>
      </c>
      <c r="J473" s="24"/>
      <c r="K473" s="24">
        <f t="shared" si="55"/>
        <v>172.9</v>
      </c>
      <c r="L473" s="24">
        <f t="shared" si="56"/>
        <v>4</v>
      </c>
      <c r="M473" s="24">
        <f t="shared" si="57"/>
        <v>109.4</v>
      </c>
      <c r="N473" s="24">
        <f t="shared" si="58"/>
        <v>282.3</v>
      </c>
      <c r="O473" s="8">
        <v>6</v>
      </c>
      <c r="P473" s="8"/>
      <c r="Q473" s="8"/>
    </row>
    <row r="474" ht="16.5" customHeight="1" spans="1:17">
      <c r="A474" s="8">
        <v>467</v>
      </c>
      <c r="B474" s="8" t="s">
        <v>521</v>
      </c>
      <c r="C474" s="8" t="s">
        <v>542</v>
      </c>
      <c r="D474" s="8">
        <v>18009544740</v>
      </c>
      <c r="E474" s="8">
        <v>5</v>
      </c>
      <c r="F474" s="8"/>
      <c r="G474" s="8"/>
      <c r="H474" s="8">
        <f t="shared" si="53"/>
        <v>5</v>
      </c>
      <c r="I474" s="8">
        <f t="shared" si="54"/>
        <v>35</v>
      </c>
      <c r="J474" s="24"/>
      <c r="K474" s="24">
        <f t="shared" si="55"/>
        <v>432.25</v>
      </c>
      <c r="L474" s="24">
        <f t="shared" si="56"/>
        <v>10</v>
      </c>
      <c r="M474" s="24">
        <f t="shared" si="57"/>
        <v>273.5</v>
      </c>
      <c r="N474" s="24">
        <f t="shared" si="58"/>
        <v>705.75</v>
      </c>
      <c r="O474" s="8">
        <v>4</v>
      </c>
      <c r="P474" s="8"/>
      <c r="Q474" s="8"/>
    </row>
    <row r="475" ht="16.5" customHeight="1" spans="1:17">
      <c r="A475" s="8">
        <v>468</v>
      </c>
      <c r="B475" s="8" t="s">
        <v>521</v>
      </c>
      <c r="C475" s="8" t="s">
        <v>543</v>
      </c>
      <c r="D475" s="8">
        <v>15825395022</v>
      </c>
      <c r="E475" s="8">
        <v>4</v>
      </c>
      <c r="F475" s="8"/>
      <c r="G475" s="8"/>
      <c r="H475" s="8">
        <f t="shared" si="53"/>
        <v>4</v>
      </c>
      <c r="I475" s="8">
        <f t="shared" si="54"/>
        <v>28</v>
      </c>
      <c r="J475" s="24"/>
      <c r="K475" s="24">
        <f t="shared" si="55"/>
        <v>345.8</v>
      </c>
      <c r="L475" s="24">
        <f t="shared" si="56"/>
        <v>8</v>
      </c>
      <c r="M475" s="24">
        <f t="shared" si="57"/>
        <v>218.8</v>
      </c>
      <c r="N475" s="24">
        <f t="shared" si="58"/>
        <v>564.6</v>
      </c>
      <c r="O475" s="8">
        <v>4</v>
      </c>
      <c r="P475" s="8"/>
      <c r="Q475" s="8"/>
    </row>
    <row r="476" ht="16.5" customHeight="1" spans="1:17">
      <c r="A476" s="8">
        <v>469</v>
      </c>
      <c r="B476" s="8" t="s">
        <v>521</v>
      </c>
      <c r="C476" s="8" t="s">
        <v>544</v>
      </c>
      <c r="D476" s="8"/>
      <c r="E476" s="8">
        <v>2</v>
      </c>
      <c r="F476" s="8"/>
      <c r="G476" s="8"/>
      <c r="H476" s="8">
        <f t="shared" si="53"/>
        <v>2</v>
      </c>
      <c r="I476" s="8">
        <f t="shared" si="54"/>
        <v>14</v>
      </c>
      <c r="J476" s="24"/>
      <c r="K476" s="24">
        <f t="shared" si="55"/>
        <v>172.9</v>
      </c>
      <c r="L476" s="24">
        <f t="shared" si="56"/>
        <v>4</v>
      </c>
      <c r="M476" s="24">
        <f t="shared" si="57"/>
        <v>109.4</v>
      </c>
      <c r="N476" s="24">
        <f t="shared" si="58"/>
        <v>282.3</v>
      </c>
      <c r="O476" s="8">
        <v>6</v>
      </c>
      <c r="P476" s="8"/>
      <c r="Q476" s="8"/>
    </row>
    <row r="477" ht="16.5" customHeight="1" spans="1:17">
      <c r="A477" s="8">
        <v>470</v>
      </c>
      <c r="B477" s="8" t="s">
        <v>521</v>
      </c>
      <c r="C477" s="8" t="s">
        <v>545</v>
      </c>
      <c r="D477" s="8">
        <v>19995245241</v>
      </c>
      <c r="E477" s="8">
        <v>3</v>
      </c>
      <c r="F477" s="8"/>
      <c r="G477" s="8"/>
      <c r="H477" s="8">
        <f t="shared" si="53"/>
        <v>3</v>
      </c>
      <c r="I477" s="8">
        <f t="shared" si="54"/>
        <v>21</v>
      </c>
      <c r="J477" s="24"/>
      <c r="K477" s="24">
        <f t="shared" si="55"/>
        <v>259.35</v>
      </c>
      <c r="L477" s="24">
        <f t="shared" si="56"/>
        <v>6</v>
      </c>
      <c r="M477" s="24">
        <f t="shared" si="57"/>
        <v>164.1</v>
      </c>
      <c r="N477" s="24">
        <f t="shared" si="58"/>
        <v>423.45</v>
      </c>
      <c r="O477" s="8">
        <v>5</v>
      </c>
      <c r="P477" s="8"/>
      <c r="Q477" s="8"/>
    </row>
    <row r="478" ht="16.5" customHeight="1" spans="1:17">
      <c r="A478" s="8">
        <v>471</v>
      </c>
      <c r="B478" s="8" t="s">
        <v>521</v>
      </c>
      <c r="C478" s="8" t="s">
        <v>546</v>
      </c>
      <c r="D478" s="8">
        <v>18009545827</v>
      </c>
      <c r="E478" s="8">
        <v>7</v>
      </c>
      <c r="F478" s="8"/>
      <c r="G478" s="8"/>
      <c r="H478" s="8">
        <f t="shared" si="53"/>
        <v>7</v>
      </c>
      <c r="I478" s="8">
        <f t="shared" si="54"/>
        <v>49</v>
      </c>
      <c r="J478" s="24"/>
      <c r="K478" s="24">
        <f t="shared" si="55"/>
        <v>605.15</v>
      </c>
      <c r="L478" s="24">
        <f t="shared" si="56"/>
        <v>14</v>
      </c>
      <c r="M478" s="24">
        <f t="shared" si="57"/>
        <v>382.9</v>
      </c>
      <c r="N478" s="24">
        <f t="shared" si="58"/>
        <v>988.05</v>
      </c>
      <c r="O478" s="8">
        <v>6</v>
      </c>
      <c r="P478" s="8"/>
      <c r="Q478" s="8"/>
    </row>
    <row r="479" ht="16.5" customHeight="1" spans="1:17">
      <c r="A479" s="8">
        <v>472</v>
      </c>
      <c r="B479" s="8" t="s">
        <v>547</v>
      </c>
      <c r="C479" s="8" t="s">
        <v>548</v>
      </c>
      <c r="D479" s="8">
        <v>15309541421</v>
      </c>
      <c r="E479" s="8">
        <v>9</v>
      </c>
      <c r="F479" s="8"/>
      <c r="G479" s="8"/>
      <c r="H479" s="8">
        <f t="shared" si="53"/>
        <v>9</v>
      </c>
      <c r="I479" s="8">
        <f t="shared" si="54"/>
        <v>63</v>
      </c>
      <c r="J479" s="24"/>
      <c r="K479" s="24">
        <f t="shared" si="55"/>
        <v>778.05</v>
      </c>
      <c r="L479" s="24">
        <f t="shared" si="56"/>
        <v>18</v>
      </c>
      <c r="M479" s="24">
        <f t="shared" si="57"/>
        <v>492.3</v>
      </c>
      <c r="N479" s="24">
        <f t="shared" si="58"/>
        <v>1270.35</v>
      </c>
      <c r="O479" s="8">
        <v>4</v>
      </c>
      <c r="P479" s="8"/>
      <c r="Q479" s="8"/>
    </row>
    <row r="480" ht="16.5" customHeight="1" spans="1:17">
      <c r="A480" s="8">
        <v>473</v>
      </c>
      <c r="B480" s="8" t="s">
        <v>547</v>
      </c>
      <c r="C480" s="8" t="s">
        <v>549</v>
      </c>
      <c r="D480" s="8">
        <v>18195479121</v>
      </c>
      <c r="E480" s="8">
        <v>1</v>
      </c>
      <c r="F480" s="8"/>
      <c r="G480" s="8"/>
      <c r="H480" s="8">
        <f t="shared" si="53"/>
        <v>1</v>
      </c>
      <c r="I480" s="8">
        <f t="shared" si="54"/>
        <v>7</v>
      </c>
      <c r="J480" s="24"/>
      <c r="K480" s="24">
        <f t="shared" si="55"/>
        <v>86.45</v>
      </c>
      <c r="L480" s="24">
        <f t="shared" si="56"/>
        <v>2</v>
      </c>
      <c r="M480" s="24">
        <f t="shared" si="57"/>
        <v>54.7</v>
      </c>
      <c r="N480" s="24">
        <f t="shared" si="58"/>
        <v>141.15</v>
      </c>
      <c r="O480" s="8">
        <v>2</v>
      </c>
      <c r="P480" s="8"/>
      <c r="Q480" s="8"/>
    </row>
    <row r="481" ht="16.5" customHeight="1" spans="1:17">
      <c r="A481" s="8">
        <v>474</v>
      </c>
      <c r="B481" s="8" t="s">
        <v>547</v>
      </c>
      <c r="C481" s="8" t="s">
        <v>550</v>
      </c>
      <c r="D481" s="8">
        <v>18095264242</v>
      </c>
      <c r="E481" s="8">
        <v>9</v>
      </c>
      <c r="F481" s="8"/>
      <c r="G481" s="8"/>
      <c r="H481" s="8">
        <f t="shared" si="53"/>
        <v>9</v>
      </c>
      <c r="I481" s="8">
        <f t="shared" si="54"/>
        <v>63</v>
      </c>
      <c r="J481" s="24"/>
      <c r="K481" s="24">
        <f t="shared" si="55"/>
        <v>778.05</v>
      </c>
      <c r="L481" s="24">
        <f t="shared" si="56"/>
        <v>18</v>
      </c>
      <c r="M481" s="24">
        <f t="shared" si="57"/>
        <v>492.3</v>
      </c>
      <c r="N481" s="24">
        <f t="shared" si="58"/>
        <v>1270.35</v>
      </c>
      <c r="O481" s="8">
        <v>4</v>
      </c>
      <c r="P481" s="8"/>
      <c r="Q481" s="8"/>
    </row>
    <row r="482" ht="16.5" customHeight="1" spans="1:17">
      <c r="A482" s="8">
        <v>475</v>
      </c>
      <c r="B482" s="8" t="s">
        <v>547</v>
      </c>
      <c r="C482" s="8" t="s">
        <v>307</v>
      </c>
      <c r="D482" s="8">
        <v>13709547930</v>
      </c>
      <c r="E482" s="8">
        <v>1</v>
      </c>
      <c r="F482" s="8"/>
      <c r="G482" s="8"/>
      <c r="H482" s="8">
        <f t="shared" si="53"/>
        <v>1</v>
      </c>
      <c r="I482" s="8">
        <f t="shared" si="54"/>
        <v>7</v>
      </c>
      <c r="J482" s="24"/>
      <c r="K482" s="24">
        <f t="shared" si="55"/>
        <v>86.45</v>
      </c>
      <c r="L482" s="24">
        <f t="shared" si="56"/>
        <v>2</v>
      </c>
      <c r="M482" s="24">
        <f t="shared" si="57"/>
        <v>54.7</v>
      </c>
      <c r="N482" s="24">
        <f t="shared" si="58"/>
        <v>141.15</v>
      </c>
      <c r="O482" s="8">
        <v>5</v>
      </c>
      <c r="P482" s="8"/>
      <c r="Q482" s="8"/>
    </row>
    <row r="483" ht="16.5" customHeight="1" spans="1:17">
      <c r="A483" s="8">
        <v>476</v>
      </c>
      <c r="B483" s="8" t="s">
        <v>547</v>
      </c>
      <c r="C483" s="8" t="s">
        <v>551</v>
      </c>
      <c r="D483" s="8">
        <v>18095452582</v>
      </c>
      <c r="E483" s="8">
        <v>6</v>
      </c>
      <c r="F483" s="8"/>
      <c r="G483" s="8"/>
      <c r="H483" s="8">
        <f t="shared" si="53"/>
        <v>6</v>
      </c>
      <c r="I483" s="8">
        <f t="shared" si="54"/>
        <v>42</v>
      </c>
      <c r="J483" s="24"/>
      <c r="K483" s="24">
        <f t="shared" si="55"/>
        <v>518.7</v>
      </c>
      <c r="L483" s="24">
        <f t="shared" si="56"/>
        <v>12</v>
      </c>
      <c r="M483" s="24">
        <f t="shared" si="57"/>
        <v>328.2</v>
      </c>
      <c r="N483" s="24">
        <f t="shared" si="58"/>
        <v>846.9</v>
      </c>
      <c r="O483" s="8">
        <v>5</v>
      </c>
      <c r="P483" s="8"/>
      <c r="Q483" s="8"/>
    </row>
    <row r="484" ht="16.5" customHeight="1" spans="1:17">
      <c r="A484" s="8">
        <v>477</v>
      </c>
      <c r="B484" s="8" t="s">
        <v>547</v>
      </c>
      <c r="C484" s="8" t="s">
        <v>507</v>
      </c>
      <c r="D484" s="8"/>
      <c r="E484" s="8">
        <v>1</v>
      </c>
      <c r="F484" s="8"/>
      <c r="G484" s="8"/>
      <c r="H484" s="8">
        <f t="shared" si="53"/>
        <v>1</v>
      </c>
      <c r="I484" s="8">
        <f t="shared" si="54"/>
        <v>7</v>
      </c>
      <c r="J484" s="24"/>
      <c r="K484" s="24">
        <f t="shared" si="55"/>
        <v>86.45</v>
      </c>
      <c r="L484" s="24">
        <f t="shared" si="56"/>
        <v>2</v>
      </c>
      <c r="M484" s="24">
        <f t="shared" si="57"/>
        <v>54.7</v>
      </c>
      <c r="N484" s="24">
        <f t="shared" si="58"/>
        <v>141.15</v>
      </c>
      <c r="O484" s="8">
        <v>6</v>
      </c>
      <c r="P484" s="8"/>
      <c r="Q484" s="8"/>
    </row>
    <row r="485" ht="16.5" customHeight="1" spans="1:17">
      <c r="A485" s="8">
        <v>478</v>
      </c>
      <c r="B485" s="8" t="s">
        <v>547</v>
      </c>
      <c r="C485" s="8" t="s">
        <v>552</v>
      </c>
      <c r="D485" s="8">
        <v>15769543457</v>
      </c>
      <c r="E485" s="8">
        <v>6</v>
      </c>
      <c r="F485" s="8"/>
      <c r="G485" s="8"/>
      <c r="H485" s="8">
        <f t="shared" si="53"/>
        <v>6</v>
      </c>
      <c r="I485" s="8">
        <f t="shared" si="54"/>
        <v>42</v>
      </c>
      <c r="J485" s="24"/>
      <c r="K485" s="24">
        <f t="shared" si="55"/>
        <v>518.7</v>
      </c>
      <c r="L485" s="24">
        <f t="shared" si="56"/>
        <v>12</v>
      </c>
      <c r="M485" s="24">
        <f t="shared" si="57"/>
        <v>328.2</v>
      </c>
      <c r="N485" s="24">
        <f t="shared" si="58"/>
        <v>846.9</v>
      </c>
      <c r="O485" s="8">
        <v>6</v>
      </c>
      <c r="P485" s="8"/>
      <c r="Q485" s="8"/>
    </row>
    <row r="486" ht="16.5" customHeight="1" spans="1:17">
      <c r="A486" s="8">
        <v>479</v>
      </c>
      <c r="B486" s="8" t="s">
        <v>547</v>
      </c>
      <c r="C486" s="8" t="s">
        <v>553</v>
      </c>
      <c r="D486" s="8"/>
      <c r="E486" s="8">
        <v>2</v>
      </c>
      <c r="F486" s="8"/>
      <c r="G486" s="8"/>
      <c r="H486" s="8">
        <f t="shared" si="53"/>
        <v>2</v>
      </c>
      <c r="I486" s="8">
        <f t="shared" si="54"/>
        <v>14</v>
      </c>
      <c r="J486" s="24"/>
      <c r="K486" s="24">
        <f t="shared" si="55"/>
        <v>172.9</v>
      </c>
      <c r="L486" s="24">
        <f t="shared" si="56"/>
        <v>4</v>
      </c>
      <c r="M486" s="24">
        <f t="shared" si="57"/>
        <v>109.4</v>
      </c>
      <c r="N486" s="24">
        <f t="shared" si="58"/>
        <v>282.3</v>
      </c>
      <c r="O486" s="8">
        <v>5</v>
      </c>
      <c r="P486" s="8"/>
      <c r="Q486" s="8"/>
    </row>
    <row r="487" ht="16.5" customHeight="1" spans="1:17">
      <c r="A487" s="8">
        <v>480</v>
      </c>
      <c r="B487" s="8" t="s">
        <v>547</v>
      </c>
      <c r="C487" s="8" t="s">
        <v>554</v>
      </c>
      <c r="D487" s="8">
        <v>18152552653</v>
      </c>
      <c r="E487" s="8">
        <v>6</v>
      </c>
      <c r="F487" s="8"/>
      <c r="G487" s="8"/>
      <c r="H487" s="8">
        <f t="shared" si="53"/>
        <v>6</v>
      </c>
      <c r="I487" s="8">
        <f t="shared" si="54"/>
        <v>42</v>
      </c>
      <c r="J487" s="24"/>
      <c r="K487" s="24">
        <f t="shared" si="55"/>
        <v>518.7</v>
      </c>
      <c r="L487" s="24">
        <f t="shared" si="56"/>
        <v>12</v>
      </c>
      <c r="M487" s="24">
        <f t="shared" si="57"/>
        <v>328.2</v>
      </c>
      <c r="N487" s="24">
        <f t="shared" si="58"/>
        <v>846.9</v>
      </c>
      <c r="O487" s="8">
        <v>5</v>
      </c>
      <c r="P487" s="8"/>
      <c r="Q487" s="8"/>
    </row>
    <row r="488" ht="16.5" customHeight="1" spans="1:17">
      <c r="A488" s="8">
        <v>481</v>
      </c>
      <c r="B488" s="8" t="s">
        <v>547</v>
      </c>
      <c r="C488" s="8" t="s">
        <v>555</v>
      </c>
      <c r="D488" s="8"/>
      <c r="E488" s="8">
        <v>2</v>
      </c>
      <c r="F488" s="8"/>
      <c r="G488" s="8"/>
      <c r="H488" s="8">
        <f t="shared" si="53"/>
        <v>2</v>
      </c>
      <c r="I488" s="8">
        <f t="shared" si="54"/>
        <v>14</v>
      </c>
      <c r="J488" s="24"/>
      <c r="K488" s="24">
        <f t="shared" si="55"/>
        <v>172.9</v>
      </c>
      <c r="L488" s="24">
        <f t="shared" si="56"/>
        <v>4</v>
      </c>
      <c r="M488" s="24">
        <f t="shared" si="57"/>
        <v>109.4</v>
      </c>
      <c r="N488" s="24">
        <f t="shared" si="58"/>
        <v>282.3</v>
      </c>
      <c r="O488" s="8">
        <v>7</v>
      </c>
      <c r="P488" s="8"/>
      <c r="Q488" s="8"/>
    </row>
    <row r="489" ht="16.5" customHeight="1" spans="1:17">
      <c r="A489" s="8">
        <v>482</v>
      </c>
      <c r="B489" s="8" t="s">
        <v>547</v>
      </c>
      <c r="C489" s="8" t="s">
        <v>556</v>
      </c>
      <c r="D489" s="8"/>
      <c r="E489" s="8">
        <v>1</v>
      </c>
      <c r="F489" s="8"/>
      <c r="G489" s="8"/>
      <c r="H489" s="8">
        <f t="shared" si="53"/>
        <v>1</v>
      </c>
      <c r="I489" s="8">
        <f t="shared" si="54"/>
        <v>7</v>
      </c>
      <c r="J489" s="24"/>
      <c r="K489" s="24">
        <f t="shared" si="55"/>
        <v>86.45</v>
      </c>
      <c r="L489" s="24">
        <f t="shared" si="56"/>
        <v>2</v>
      </c>
      <c r="M489" s="24">
        <f t="shared" si="57"/>
        <v>54.7</v>
      </c>
      <c r="N489" s="24">
        <f t="shared" si="58"/>
        <v>141.15</v>
      </c>
      <c r="O489" s="8">
        <v>5</v>
      </c>
      <c r="P489" s="8"/>
      <c r="Q489" s="8"/>
    </row>
    <row r="490" ht="16.5" customHeight="1" spans="1:17">
      <c r="A490" s="8">
        <v>483</v>
      </c>
      <c r="B490" s="8" t="s">
        <v>547</v>
      </c>
      <c r="C490" s="8" t="s">
        <v>557</v>
      </c>
      <c r="D490" s="8">
        <v>13709545019</v>
      </c>
      <c r="E490" s="8">
        <v>1</v>
      </c>
      <c r="F490" s="8"/>
      <c r="G490" s="8"/>
      <c r="H490" s="8">
        <f t="shared" si="53"/>
        <v>1</v>
      </c>
      <c r="I490" s="8">
        <f t="shared" si="54"/>
        <v>7</v>
      </c>
      <c r="J490" s="24"/>
      <c r="K490" s="24">
        <f t="shared" si="55"/>
        <v>86.45</v>
      </c>
      <c r="L490" s="24">
        <f t="shared" si="56"/>
        <v>2</v>
      </c>
      <c r="M490" s="24">
        <f t="shared" si="57"/>
        <v>54.7</v>
      </c>
      <c r="N490" s="24">
        <f t="shared" si="58"/>
        <v>141.15</v>
      </c>
      <c r="O490" s="8">
        <v>6</v>
      </c>
      <c r="P490" s="8"/>
      <c r="Q490" s="8"/>
    </row>
    <row r="491" ht="16.5" customHeight="1" spans="1:17">
      <c r="A491" s="8">
        <v>484</v>
      </c>
      <c r="B491" s="8" t="s">
        <v>558</v>
      </c>
      <c r="C491" s="8" t="s">
        <v>559</v>
      </c>
      <c r="D491" s="8"/>
      <c r="E491" s="8">
        <v>2</v>
      </c>
      <c r="F491" s="8"/>
      <c r="G491" s="8"/>
      <c r="H491" s="8">
        <f t="shared" si="53"/>
        <v>2</v>
      </c>
      <c r="I491" s="8">
        <f t="shared" si="54"/>
        <v>14</v>
      </c>
      <c r="J491" s="24"/>
      <c r="K491" s="24">
        <f t="shared" si="55"/>
        <v>172.9</v>
      </c>
      <c r="L491" s="24">
        <f t="shared" si="56"/>
        <v>4</v>
      </c>
      <c r="M491" s="24">
        <f t="shared" si="57"/>
        <v>109.4</v>
      </c>
      <c r="N491" s="24">
        <f t="shared" si="58"/>
        <v>282.3</v>
      </c>
      <c r="O491" s="8">
        <v>2</v>
      </c>
      <c r="P491" s="8"/>
      <c r="Q491" s="8"/>
    </row>
    <row r="492" ht="16.5" customHeight="1" spans="1:17">
      <c r="A492" s="8">
        <v>485</v>
      </c>
      <c r="B492" s="8" t="s">
        <v>558</v>
      </c>
      <c r="C492" s="8" t="s">
        <v>98</v>
      </c>
      <c r="D492" s="8"/>
      <c r="E492" s="8">
        <v>3</v>
      </c>
      <c r="F492" s="8"/>
      <c r="G492" s="8"/>
      <c r="H492" s="8">
        <f t="shared" si="53"/>
        <v>3</v>
      </c>
      <c r="I492" s="8">
        <f t="shared" si="54"/>
        <v>21</v>
      </c>
      <c r="J492" s="24"/>
      <c r="K492" s="24">
        <f t="shared" si="55"/>
        <v>259.35</v>
      </c>
      <c r="L492" s="24">
        <f t="shared" si="56"/>
        <v>6</v>
      </c>
      <c r="M492" s="24">
        <f t="shared" si="57"/>
        <v>164.1</v>
      </c>
      <c r="N492" s="24">
        <f t="shared" si="58"/>
        <v>423.45</v>
      </c>
      <c r="O492" s="8">
        <v>6</v>
      </c>
      <c r="P492" s="8"/>
      <c r="Q492" s="8"/>
    </row>
    <row r="493" ht="16.5" customHeight="1" spans="1:17">
      <c r="A493" s="8">
        <v>486</v>
      </c>
      <c r="B493" s="8" t="s">
        <v>558</v>
      </c>
      <c r="C493" s="8" t="s">
        <v>560</v>
      </c>
      <c r="D493" s="8"/>
      <c r="E493" s="8">
        <v>2</v>
      </c>
      <c r="F493" s="8"/>
      <c r="G493" s="8"/>
      <c r="H493" s="8">
        <f t="shared" si="53"/>
        <v>2</v>
      </c>
      <c r="I493" s="8">
        <f t="shared" si="54"/>
        <v>14</v>
      </c>
      <c r="J493" s="24"/>
      <c r="K493" s="24">
        <f t="shared" si="55"/>
        <v>172.9</v>
      </c>
      <c r="L493" s="24">
        <f t="shared" si="56"/>
        <v>4</v>
      </c>
      <c r="M493" s="24">
        <f t="shared" si="57"/>
        <v>109.4</v>
      </c>
      <c r="N493" s="24">
        <f t="shared" si="58"/>
        <v>282.3</v>
      </c>
      <c r="O493" s="8">
        <v>2</v>
      </c>
      <c r="P493" s="8"/>
      <c r="Q493" s="8"/>
    </row>
    <row r="494" ht="16.5" customHeight="1" spans="1:17">
      <c r="A494" s="8">
        <v>487</v>
      </c>
      <c r="B494" s="8" t="s">
        <v>558</v>
      </c>
      <c r="C494" s="8" t="s">
        <v>561</v>
      </c>
      <c r="D494" s="8"/>
      <c r="E494" s="8">
        <v>1</v>
      </c>
      <c r="F494" s="8"/>
      <c r="G494" s="8"/>
      <c r="H494" s="8">
        <f t="shared" si="53"/>
        <v>1</v>
      </c>
      <c r="I494" s="8">
        <f t="shared" si="54"/>
        <v>7</v>
      </c>
      <c r="J494" s="24"/>
      <c r="K494" s="24">
        <f t="shared" si="55"/>
        <v>86.45</v>
      </c>
      <c r="L494" s="24">
        <f t="shared" si="56"/>
        <v>2</v>
      </c>
      <c r="M494" s="24">
        <f t="shared" si="57"/>
        <v>54.7</v>
      </c>
      <c r="N494" s="24">
        <f t="shared" si="58"/>
        <v>141.15</v>
      </c>
      <c r="O494" s="8">
        <v>5</v>
      </c>
      <c r="P494" s="8"/>
      <c r="Q494" s="8"/>
    </row>
    <row r="495" ht="16.5" customHeight="1" spans="1:17">
      <c r="A495" s="8">
        <v>488</v>
      </c>
      <c r="B495" s="8" t="s">
        <v>558</v>
      </c>
      <c r="C495" s="8" t="s">
        <v>562</v>
      </c>
      <c r="D495" s="8">
        <v>18195464344</v>
      </c>
      <c r="E495" s="8">
        <v>2</v>
      </c>
      <c r="F495" s="8"/>
      <c r="G495" s="8"/>
      <c r="H495" s="8">
        <f t="shared" si="53"/>
        <v>2</v>
      </c>
      <c r="I495" s="8">
        <f t="shared" si="54"/>
        <v>14</v>
      </c>
      <c r="J495" s="24"/>
      <c r="K495" s="24">
        <f t="shared" si="55"/>
        <v>172.9</v>
      </c>
      <c r="L495" s="24">
        <f t="shared" si="56"/>
        <v>4</v>
      </c>
      <c r="M495" s="24">
        <f t="shared" si="57"/>
        <v>109.4</v>
      </c>
      <c r="N495" s="24">
        <f t="shared" si="58"/>
        <v>282.3</v>
      </c>
      <c r="O495" s="8">
        <v>3</v>
      </c>
      <c r="P495" s="8"/>
      <c r="Q495" s="8"/>
    </row>
    <row r="496" ht="16.5" customHeight="1" spans="1:17">
      <c r="A496" s="8">
        <v>489</v>
      </c>
      <c r="B496" s="8" t="s">
        <v>558</v>
      </c>
      <c r="C496" s="8" t="s">
        <v>563</v>
      </c>
      <c r="D496" s="8">
        <v>13007956328</v>
      </c>
      <c r="E496" s="8">
        <v>5</v>
      </c>
      <c r="F496" s="8"/>
      <c r="G496" s="8"/>
      <c r="H496" s="8">
        <f t="shared" si="53"/>
        <v>5</v>
      </c>
      <c r="I496" s="8">
        <f t="shared" si="54"/>
        <v>35</v>
      </c>
      <c r="J496" s="24"/>
      <c r="K496" s="24">
        <f t="shared" si="55"/>
        <v>432.25</v>
      </c>
      <c r="L496" s="24">
        <f t="shared" si="56"/>
        <v>10</v>
      </c>
      <c r="M496" s="24">
        <f t="shared" si="57"/>
        <v>273.5</v>
      </c>
      <c r="N496" s="24">
        <f t="shared" si="58"/>
        <v>705.75</v>
      </c>
      <c r="O496" s="8">
        <v>4</v>
      </c>
      <c r="P496" s="8"/>
      <c r="Q496" s="8"/>
    </row>
    <row r="497" ht="16.5" customHeight="1" spans="1:17">
      <c r="A497" s="8">
        <v>490</v>
      </c>
      <c r="B497" s="8" t="s">
        <v>558</v>
      </c>
      <c r="C497" s="8" t="s">
        <v>118</v>
      </c>
      <c r="D497" s="8">
        <v>13289587843</v>
      </c>
      <c r="E497" s="8">
        <v>3</v>
      </c>
      <c r="F497" s="8"/>
      <c r="G497" s="8"/>
      <c r="H497" s="8">
        <f t="shared" si="53"/>
        <v>3</v>
      </c>
      <c r="I497" s="8">
        <f t="shared" si="54"/>
        <v>21</v>
      </c>
      <c r="J497" s="24"/>
      <c r="K497" s="24">
        <f t="shared" si="55"/>
        <v>259.35</v>
      </c>
      <c r="L497" s="24">
        <f t="shared" si="56"/>
        <v>6</v>
      </c>
      <c r="M497" s="24">
        <f t="shared" si="57"/>
        <v>164.1</v>
      </c>
      <c r="N497" s="24">
        <f t="shared" si="58"/>
        <v>423.45</v>
      </c>
      <c r="O497" s="8">
        <v>2</v>
      </c>
      <c r="P497" s="8"/>
      <c r="Q497" s="8"/>
    </row>
    <row r="498" ht="16.5" customHeight="1" spans="1:17">
      <c r="A498" s="8">
        <v>491</v>
      </c>
      <c r="B498" s="8" t="s">
        <v>558</v>
      </c>
      <c r="C498" s="8" t="s">
        <v>564</v>
      </c>
      <c r="D498" s="8">
        <v>15226245725</v>
      </c>
      <c r="E498" s="8">
        <v>4</v>
      </c>
      <c r="F498" s="8"/>
      <c r="G498" s="8"/>
      <c r="H498" s="8">
        <f t="shared" si="53"/>
        <v>4</v>
      </c>
      <c r="I498" s="8">
        <f t="shared" si="54"/>
        <v>28</v>
      </c>
      <c r="J498" s="24"/>
      <c r="K498" s="24">
        <f t="shared" si="55"/>
        <v>345.8</v>
      </c>
      <c r="L498" s="24">
        <f t="shared" si="56"/>
        <v>8</v>
      </c>
      <c r="M498" s="24">
        <f t="shared" si="57"/>
        <v>218.8</v>
      </c>
      <c r="N498" s="24">
        <f t="shared" si="58"/>
        <v>564.6</v>
      </c>
      <c r="O498" s="8">
        <v>3</v>
      </c>
      <c r="P498" s="8"/>
      <c r="Q498" s="8"/>
    </row>
    <row r="499" ht="16.5" customHeight="1" spans="1:17">
      <c r="A499" s="8">
        <v>492</v>
      </c>
      <c r="B499" s="8" t="s">
        <v>558</v>
      </c>
      <c r="C499" s="8" t="s">
        <v>179</v>
      </c>
      <c r="D499" s="8">
        <v>13895345443</v>
      </c>
      <c r="E499" s="8">
        <v>10</v>
      </c>
      <c r="F499" s="8"/>
      <c r="G499" s="8"/>
      <c r="H499" s="8">
        <f t="shared" si="53"/>
        <v>10</v>
      </c>
      <c r="I499" s="8">
        <f t="shared" si="54"/>
        <v>70</v>
      </c>
      <c r="J499" s="24"/>
      <c r="K499" s="24">
        <f t="shared" si="55"/>
        <v>864.5</v>
      </c>
      <c r="L499" s="24">
        <f t="shared" si="56"/>
        <v>20</v>
      </c>
      <c r="M499" s="24">
        <f t="shared" si="57"/>
        <v>547</v>
      </c>
      <c r="N499" s="24">
        <f t="shared" si="58"/>
        <v>1411.5</v>
      </c>
      <c r="O499" s="8">
        <v>5</v>
      </c>
      <c r="P499" s="8"/>
      <c r="Q499" s="8"/>
    </row>
    <row r="500" ht="16.5" customHeight="1" spans="1:17">
      <c r="A500" s="8">
        <v>493</v>
      </c>
      <c r="B500" s="8" t="s">
        <v>558</v>
      </c>
      <c r="C500" s="8" t="s">
        <v>565</v>
      </c>
      <c r="D500" s="8">
        <v>18409549963</v>
      </c>
      <c r="E500" s="8">
        <v>4</v>
      </c>
      <c r="F500" s="8"/>
      <c r="G500" s="8"/>
      <c r="H500" s="8">
        <f t="shared" si="53"/>
        <v>4</v>
      </c>
      <c r="I500" s="8">
        <f t="shared" si="54"/>
        <v>28</v>
      </c>
      <c r="J500" s="24"/>
      <c r="K500" s="24">
        <f t="shared" si="55"/>
        <v>345.8</v>
      </c>
      <c r="L500" s="24">
        <f t="shared" si="56"/>
        <v>8</v>
      </c>
      <c r="M500" s="24">
        <f t="shared" si="57"/>
        <v>218.8</v>
      </c>
      <c r="N500" s="24">
        <f t="shared" si="58"/>
        <v>564.6</v>
      </c>
      <c r="O500" s="8">
        <v>5</v>
      </c>
      <c r="P500" s="8"/>
      <c r="Q500" s="8"/>
    </row>
    <row r="501" ht="16.5" customHeight="1" spans="1:17">
      <c r="A501" s="8">
        <v>494</v>
      </c>
      <c r="B501" s="8" t="s">
        <v>558</v>
      </c>
      <c r="C501" s="8" t="s">
        <v>566</v>
      </c>
      <c r="D501" s="8"/>
      <c r="E501" s="8">
        <v>4</v>
      </c>
      <c r="F501" s="8"/>
      <c r="G501" s="8"/>
      <c r="H501" s="8">
        <f t="shared" si="53"/>
        <v>4</v>
      </c>
      <c r="I501" s="8">
        <f t="shared" si="54"/>
        <v>28</v>
      </c>
      <c r="J501" s="24"/>
      <c r="K501" s="24">
        <f t="shared" si="55"/>
        <v>345.8</v>
      </c>
      <c r="L501" s="24">
        <f t="shared" si="56"/>
        <v>8</v>
      </c>
      <c r="M501" s="24">
        <f t="shared" si="57"/>
        <v>218.8</v>
      </c>
      <c r="N501" s="24">
        <f t="shared" si="58"/>
        <v>564.6</v>
      </c>
      <c r="O501" s="8">
        <v>4</v>
      </c>
      <c r="P501" s="8"/>
      <c r="Q501" s="8"/>
    </row>
    <row r="502" ht="16.5" customHeight="1" spans="1:17">
      <c r="A502" s="8">
        <v>495</v>
      </c>
      <c r="B502" s="8" t="s">
        <v>558</v>
      </c>
      <c r="C502" s="8" t="s">
        <v>567</v>
      </c>
      <c r="D502" s="8">
        <v>14795045006</v>
      </c>
      <c r="E502" s="8">
        <v>3</v>
      </c>
      <c r="F502" s="8"/>
      <c r="G502" s="8"/>
      <c r="H502" s="8">
        <f t="shared" ref="H502:H541" si="59">E502</f>
        <v>3</v>
      </c>
      <c r="I502" s="8">
        <f t="shared" ref="I502:I541" si="60">E502*7</f>
        <v>21</v>
      </c>
      <c r="J502" s="24"/>
      <c r="K502" s="24">
        <f t="shared" ref="K502:K541" si="61">I502*12.35</f>
        <v>259.35</v>
      </c>
      <c r="L502" s="24">
        <f t="shared" ref="L502:L541" si="62">E502*2</f>
        <v>6</v>
      </c>
      <c r="M502" s="24">
        <f t="shared" ref="M502:M541" si="63">L502*27.35</f>
        <v>164.1</v>
      </c>
      <c r="N502" s="24">
        <f t="shared" si="58"/>
        <v>423.45</v>
      </c>
      <c r="O502" s="8">
        <v>5</v>
      </c>
      <c r="P502" s="8"/>
      <c r="Q502" s="8"/>
    </row>
    <row r="503" ht="16.5" customHeight="1" spans="1:17">
      <c r="A503" s="8">
        <v>496</v>
      </c>
      <c r="B503" s="8" t="s">
        <v>558</v>
      </c>
      <c r="C503" s="8" t="s">
        <v>568</v>
      </c>
      <c r="D503" s="8">
        <v>17709548554</v>
      </c>
      <c r="E503" s="8">
        <v>7</v>
      </c>
      <c r="F503" s="8"/>
      <c r="G503" s="8"/>
      <c r="H503" s="8">
        <f t="shared" si="59"/>
        <v>7</v>
      </c>
      <c r="I503" s="8">
        <f t="shared" si="60"/>
        <v>49</v>
      </c>
      <c r="J503" s="24"/>
      <c r="K503" s="24">
        <f t="shared" si="61"/>
        <v>605.15</v>
      </c>
      <c r="L503" s="24">
        <f t="shared" si="62"/>
        <v>14</v>
      </c>
      <c r="M503" s="24">
        <f t="shared" si="63"/>
        <v>382.9</v>
      </c>
      <c r="N503" s="24">
        <f t="shared" si="58"/>
        <v>988.05</v>
      </c>
      <c r="O503" s="8">
        <v>4</v>
      </c>
      <c r="P503" s="8"/>
      <c r="Q503" s="8"/>
    </row>
    <row r="504" ht="16.5" customHeight="1" spans="1:17">
      <c r="A504" s="8">
        <v>497</v>
      </c>
      <c r="B504" s="8" t="s">
        <v>558</v>
      </c>
      <c r="C504" s="8" t="s">
        <v>569</v>
      </c>
      <c r="D504" s="8">
        <v>13289541101</v>
      </c>
      <c r="E504" s="8">
        <v>5</v>
      </c>
      <c r="F504" s="8"/>
      <c r="G504" s="8"/>
      <c r="H504" s="8">
        <f t="shared" si="59"/>
        <v>5</v>
      </c>
      <c r="I504" s="8">
        <f t="shared" si="60"/>
        <v>35</v>
      </c>
      <c r="J504" s="24"/>
      <c r="K504" s="24">
        <f t="shared" si="61"/>
        <v>432.25</v>
      </c>
      <c r="L504" s="24">
        <f t="shared" si="62"/>
        <v>10</v>
      </c>
      <c r="M504" s="24">
        <f t="shared" si="63"/>
        <v>273.5</v>
      </c>
      <c r="N504" s="24">
        <f t="shared" si="58"/>
        <v>705.75</v>
      </c>
      <c r="O504" s="8">
        <v>5</v>
      </c>
      <c r="P504" s="8"/>
      <c r="Q504" s="8"/>
    </row>
    <row r="505" ht="16.5" customHeight="1" spans="1:17">
      <c r="A505" s="8">
        <v>498</v>
      </c>
      <c r="B505" s="8" t="s">
        <v>570</v>
      </c>
      <c r="C505" s="8" t="s">
        <v>571</v>
      </c>
      <c r="D505" s="8">
        <v>18195459741</v>
      </c>
      <c r="E505" s="28">
        <v>1</v>
      </c>
      <c r="F505" s="28"/>
      <c r="G505" s="28"/>
      <c r="H505" s="28">
        <f t="shared" si="59"/>
        <v>1</v>
      </c>
      <c r="I505" s="28">
        <f t="shared" si="60"/>
        <v>7</v>
      </c>
      <c r="J505" s="28"/>
      <c r="K505" s="28">
        <f t="shared" si="61"/>
        <v>86.45</v>
      </c>
      <c r="L505" s="8">
        <f t="shared" si="62"/>
        <v>2</v>
      </c>
      <c r="M505" s="8">
        <f t="shared" si="63"/>
        <v>54.7</v>
      </c>
      <c r="N505" s="8">
        <f t="shared" si="58"/>
        <v>141.15</v>
      </c>
      <c r="O505" s="47">
        <v>9</v>
      </c>
      <c r="P505" s="8"/>
      <c r="Q505" s="8"/>
    </row>
    <row r="506" ht="16.5" customHeight="1" spans="1:17">
      <c r="A506" s="8">
        <v>499</v>
      </c>
      <c r="B506" s="8" t="s">
        <v>570</v>
      </c>
      <c r="C506" s="8" t="s">
        <v>572</v>
      </c>
      <c r="D506" s="8">
        <v>18795347274</v>
      </c>
      <c r="E506" s="8">
        <v>1</v>
      </c>
      <c r="F506" s="8"/>
      <c r="G506" s="8"/>
      <c r="H506" s="28">
        <f t="shared" si="59"/>
        <v>1</v>
      </c>
      <c r="I506" s="28">
        <f t="shared" si="60"/>
        <v>7</v>
      </c>
      <c r="J506" s="28"/>
      <c r="K506" s="28">
        <f t="shared" si="61"/>
        <v>86.45</v>
      </c>
      <c r="L506" s="8">
        <f t="shared" si="62"/>
        <v>2</v>
      </c>
      <c r="M506" s="8">
        <f t="shared" si="63"/>
        <v>54.7</v>
      </c>
      <c r="N506" s="8">
        <f t="shared" si="58"/>
        <v>141.15</v>
      </c>
      <c r="O506" s="47">
        <v>4</v>
      </c>
      <c r="P506" s="8"/>
      <c r="Q506" s="8"/>
    </row>
    <row r="507" ht="16.5" customHeight="1" spans="1:17">
      <c r="A507" s="8">
        <v>500</v>
      </c>
      <c r="B507" s="8" t="s">
        <v>570</v>
      </c>
      <c r="C507" s="8" t="s">
        <v>573</v>
      </c>
      <c r="D507" s="8">
        <v>18195474237</v>
      </c>
      <c r="E507" s="8">
        <v>5</v>
      </c>
      <c r="F507" s="8"/>
      <c r="G507" s="8"/>
      <c r="H507" s="28">
        <f t="shared" si="59"/>
        <v>5</v>
      </c>
      <c r="I507" s="28">
        <f t="shared" si="60"/>
        <v>35</v>
      </c>
      <c r="J507" s="28"/>
      <c r="K507" s="28">
        <f t="shared" si="61"/>
        <v>432.25</v>
      </c>
      <c r="L507" s="8">
        <f t="shared" si="62"/>
        <v>10</v>
      </c>
      <c r="M507" s="8">
        <f t="shared" si="63"/>
        <v>273.5</v>
      </c>
      <c r="N507" s="8">
        <f t="shared" si="58"/>
        <v>705.75</v>
      </c>
      <c r="O507" s="47">
        <v>4</v>
      </c>
      <c r="P507" s="8"/>
      <c r="Q507" s="8"/>
    </row>
    <row r="508" ht="16.5" customHeight="1" spans="1:17">
      <c r="A508" s="8">
        <v>501</v>
      </c>
      <c r="B508" s="8" t="s">
        <v>570</v>
      </c>
      <c r="C508" s="8" t="s">
        <v>574</v>
      </c>
      <c r="D508" s="8">
        <v>18695442948</v>
      </c>
      <c r="E508" s="8">
        <v>1</v>
      </c>
      <c r="F508" s="8"/>
      <c r="G508" s="8"/>
      <c r="H508" s="28">
        <f t="shared" si="59"/>
        <v>1</v>
      </c>
      <c r="I508" s="28">
        <f t="shared" si="60"/>
        <v>7</v>
      </c>
      <c r="J508" s="28"/>
      <c r="K508" s="28">
        <f t="shared" si="61"/>
        <v>86.45</v>
      </c>
      <c r="L508" s="8">
        <f t="shared" si="62"/>
        <v>2</v>
      </c>
      <c r="M508" s="8">
        <f t="shared" si="63"/>
        <v>54.7</v>
      </c>
      <c r="N508" s="8">
        <f t="shared" si="58"/>
        <v>141.15</v>
      </c>
      <c r="O508" s="47">
        <v>4</v>
      </c>
      <c r="P508" s="8"/>
      <c r="Q508" s="8"/>
    </row>
    <row r="509" ht="16.5" customHeight="1" spans="1:17">
      <c r="A509" s="8">
        <v>502</v>
      </c>
      <c r="B509" s="8" t="s">
        <v>570</v>
      </c>
      <c r="C509" s="8" t="s">
        <v>575</v>
      </c>
      <c r="D509" s="8">
        <v>14709543508</v>
      </c>
      <c r="E509" s="8">
        <v>5</v>
      </c>
      <c r="F509" s="8"/>
      <c r="G509" s="8"/>
      <c r="H509" s="28">
        <f t="shared" si="59"/>
        <v>5</v>
      </c>
      <c r="I509" s="28">
        <f t="shared" si="60"/>
        <v>35</v>
      </c>
      <c r="J509" s="28"/>
      <c r="K509" s="28">
        <f t="shared" si="61"/>
        <v>432.25</v>
      </c>
      <c r="L509" s="8">
        <f t="shared" si="62"/>
        <v>10</v>
      </c>
      <c r="M509" s="8">
        <f t="shared" si="63"/>
        <v>273.5</v>
      </c>
      <c r="N509" s="8">
        <f t="shared" si="58"/>
        <v>705.75</v>
      </c>
      <c r="O509" s="47">
        <v>4</v>
      </c>
      <c r="P509" s="8"/>
      <c r="Q509" s="8"/>
    </row>
    <row r="510" ht="16.5" customHeight="1" spans="1:17">
      <c r="A510" s="8">
        <v>503</v>
      </c>
      <c r="B510" s="8" t="s">
        <v>570</v>
      </c>
      <c r="C510" s="8" t="s">
        <v>576</v>
      </c>
      <c r="D510" s="8">
        <v>13909542092</v>
      </c>
      <c r="E510" s="8">
        <v>5</v>
      </c>
      <c r="F510" s="8"/>
      <c r="G510" s="8"/>
      <c r="H510" s="28">
        <f t="shared" si="59"/>
        <v>5</v>
      </c>
      <c r="I510" s="28">
        <f t="shared" si="60"/>
        <v>35</v>
      </c>
      <c r="J510" s="28"/>
      <c r="K510" s="28">
        <f t="shared" si="61"/>
        <v>432.25</v>
      </c>
      <c r="L510" s="8">
        <f t="shared" si="62"/>
        <v>10</v>
      </c>
      <c r="M510" s="8">
        <f t="shared" si="63"/>
        <v>273.5</v>
      </c>
      <c r="N510" s="8">
        <f t="shared" si="58"/>
        <v>705.75</v>
      </c>
      <c r="O510" s="47">
        <v>6</v>
      </c>
      <c r="P510" s="8"/>
      <c r="Q510" s="8"/>
    </row>
    <row r="511" ht="16.5" customHeight="1" spans="1:17">
      <c r="A511" s="8">
        <v>504</v>
      </c>
      <c r="B511" s="8" t="s">
        <v>570</v>
      </c>
      <c r="C511" s="8" t="s">
        <v>577</v>
      </c>
      <c r="D511" s="8">
        <v>18195413522</v>
      </c>
      <c r="E511" s="8">
        <v>2</v>
      </c>
      <c r="F511" s="8"/>
      <c r="G511" s="8"/>
      <c r="H511" s="28">
        <f t="shared" si="59"/>
        <v>2</v>
      </c>
      <c r="I511" s="28">
        <f t="shared" si="60"/>
        <v>14</v>
      </c>
      <c r="J511" s="28"/>
      <c r="K511" s="28">
        <f t="shared" si="61"/>
        <v>172.9</v>
      </c>
      <c r="L511" s="8">
        <f t="shared" si="62"/>
        <v>4</v>
      </c>
      <c r="M511" s="8">
        <f t="shared" si="63"/>
        <v>109.4</v>
      </c>
      <c r="N511" s="8">
        <f t="shared" si="58"/>
        <v>282.3</v>
      </c>
      <c r="O511" s="47">
        <v>4</v>
      </c>
      <c r="P511" s="8"/>
      <c r="Q511" s="8"/>
    </row>
    <row r="512" ht="16.5" customHeight="1" spans="1:17">
      <c r="A512" s="8">
        <v>505</v>
      </c>
      <c r="B512" s="8" t="s">
        <v>570</v>
      </c>
      <c r="C512" s="8" t="s">
        <v>578</v>
      </c>
      <c r="D512" s="8">
        <v>17709590377</v>
      </c>
      <c r="E512" s="8">
        <v>5</v>
      </c>
      <c r="F512" s="8"/>
      <c r="G512" s="8"/>
      <c r="H512" s="28">
        <f t="shared" si="59"/>
        <v>5</v>
      </c>
      <c r="I512" s="28">
        <f t="shared" si="60"/>
        <v>35</v>
      </c>
      <c r="J512" s="28"/>
      <c r="K512" s="28">
        <f t="shared" si="61"/>
        <v>432.25</v>
      </c>
      <c r="L512" s="8">
        <f t="shared" si="62"/>
        <v>10</v>
      </c>
      <c r="M512" s="8">
        <f t="shared" si="63"/>
        <v>273.5</v>
      </c>
      <c r="N512" s="8">
        <f t="shared" si="58"/>
        <v>705.75</v>
      </c>
      <c r="O512" s="47">
        <v>5</v>
      </c>
      <c r="P512" s="8"/>
      <c r="Q512" s="8"/>
    </row>
    <row r="513" ht="16.5" customHeight="1" spans="1:17">
      <c r="A513" s="8">
        <v>506</v>
      </c>
      <c r="B513" s="8" t="s">
        <v>570</v>
      </c>
      <c r="C513" s="8" t="s">
        <v>579</v>
      </c>
      <c r="D513" s="8">
        <v>15909543741</v>
      </c>
      <c r="E513" s="8">
        <v>2</v>
      </c>
      <c r="F513" s="8"/>
      <c r="G513" s="8"/>
      <c r="H513" s="28">
        <f t="shared" si="59"/>
        <v>2</v>
      </c>
      <c r="I513" s="28">
        <f t="shared" si="60"/>
        <v>14</v>
      </c>
      <c r="J513" s="28"/>
      <c r="K513" s="28">
        <f t="shared" si="61"/>
        <v>172.9</v>
      </c>
      <c r="L513" s="8">
        <f t="shared" si="62"/>
        <v>4</v>
      </c>
      <c r="M513" s="8">
        <f t="shared" si="63"/>
        <v>109.4</v>
      </c>
      <c r="N513" s="8">
        <f t="shared" si="58"/>
        <v>282.3</v>
      </c>
      <c r="O513" s="47">
        <v>4</v>
      </c>
      <c r="P513" s="8"/>
      <c r="Q513" s="8"/>
    </row>
    <row r="514" ht="16.5" customHeight="1" spans="1:17">
      <c r="A514" s="8">
        <v>507</v>
      </c>
      <c r="B514" s="8" t="s">
        <v>570</v>
      </c>
      <c r="C514" s="8" t="s">
        <v>580</v>
      </c>
      <c r="D514" s="8">
        <v>18509594714</v>
      </c>
      <c r="E514" s="8">
        <v>5</v>
      </c>
      <c r="F514" s="8"/>
      <c r="G514" s="8"/>
      <c r="H514" s="28">
        <f t="shared" si="59"/>
        <v>5</v>
      </c>
      <c r="I514" s="28">
        <f t="shared" si="60"/>
        <v>35</v>
      </c>
      <c r="J514" s="28"/>
      <c r="K514" s="28">
        <f t="shared" si="61"/>
        <v>432.25</v>
      </c>
      <c r="L514" s="8">
        <f t="shared" si="62"/>
        <v>10</v>
      </c>
      <c r="M514" s="8">
        <f t="shared" si="63"/>
        <v>273.5</v>
      </c>
      <c r="N514" s="8">
        <f t="shared" si="58"/>
        <v>705.75</v>
      </c>
      <c r="O514" s="47">
        <v>6</v>
      </c>
      <c r="P514" s="8"/>
      <c r="Q514" s="8"/>
    </row>
    <row r="515" ht="16.5" customHeight="1" spans="1:17">
      <c r="A515" s="8">
        <v>508</v>
      </c>
      <c r="B515" s="8" t="s">
        <v>570</v>
      </c>
      <c r="C515" s="8" t="s">
        <v>581</v>
      </c>
      <c r="D515" s="8">
        <v>18195249373</v>
      </c>
      <c r="E515" s="8">
        <v>4</v>
      </c>
      <c r="F515" s="8"/>
      <c r="G515" s="8"/>
      <c r="H515" s="28">
        <f t="shared" si="59"/>
        <v>4</v>
      </c>
      <c r="I515" s="28">
        <f t="shared" si="60"/>
        <v>28</v>
      </c>
      <c r="J515" s="28"/>
      <c r="K515" s="28">
        <f t="shared" si="61"/>
        <v>345.8</v>
      </c>
      <c r="L515" s="8">
        <f t="shared" si="62"/>
        <v>8</v>
      </c>
      <c r="M515" s="8">
        <f t="shared" si="63"/>
        <v>218.8</v>
      </c>
      <c r="N515" s="8">
        <f t="shared" si="58"/>
        <v>564.6</v>
      </c>
      <c r="O515" s="47">
        <v>6</v>
      </c>
      <c r="P515" s="8"/>
      <c r="Q515" s="8"/>
    </row>
    <row r="516" ht="16.5" customHeight="1" spans="1:17">
      <c r="A516" s="8">
        <v>509</v>
      </c>
      <c r="B516" s="8" t="s">
        <v>570</v>
      </c>
      <c r="C516" s="8" t="s">
        <v>582</v>
      </c>
      <c r="D516" s="8">
        <v>18408460058</v>
      </c>
      <c r="E516" s="8">
        <v>3</v>
      </c>
      <c r="F516" s="8"/>
      <c r="G516" s="8"/>
      <c r="H516" s="28">
        <f t="shared" si="59"/>
        <v>3</v>
      </c>
      <c r="I516" s="28">
        <f t="shared" si="60"/>
        <v>21</v>
      </c>
      <c r="J516" s="28"/>
      <c r="K516" s="28">
        <f t="shared" si="61"/>
        <v>259.35</v>
      </c>
      <c r="L516" s="8">
        <f t="shared" si="62"/>
        <v>6</v>
      </c>
      <c r="M516" s="8">
        <f t="shared" si="63"/>
        <v>164.1</v>
      </c>
      <c r="N516" s="8">
        <f t="shared" si="58"/>
        <v>423.45</v>
      </c>
      <c r="O516" s="47">
        <v>4</v>
      </c>
      <c r="P516" s="8"/>
      <c r="Q516" s="8"/>
    </row>
    <row r="517" ht="16.5" customHeight="1" spans="1:17">
      <c r="A517" s="8">
        <v>510</v>
      </c>
      <c r="B517" s="8" t="s">
        <v>570</v>
      </c>
      <c r="C517" s="28" t="s">
        <v>583</v>
      </c>
      <c r="D517" s="28">
        <v>13239543312</v>
      </c>
      <c r="E517" s="28">
        <v>1</v>
      </c>
      <c r="F517" s="28"/>
      <c r="G517" s="28"/>
      <c r="H517" s="28">
        <f t="shared" si="59"/>
        <v>1</v>
      </c>
      <c r="I517" s="28">
        <f t="shared" si="60"/>
        <v>7</v>
      </c>
      <c r="J517" s="28"/>
      <c r="K517" s="28">
        <f t="shared" si="61"/>
        <v>86.45</v>
      </c>
      <c r="L517" s="8">
        <f t="shared" si="62"/>
        <v>2</v>
      </c>
      <c r="M517" s="8">
        <f t="shared" si="63"/>
        <v>54.7</v>
      </c>
      <c r="N517" s="8">
        <f t="shared" si="58"/>
        <v>141.15</v>
      </c>
      <c r="O517" s="47">
        <v>2</v>
      </c>
      <c r="P517" s="8"/>
      <c r="Q517" s="8"/>
    </row>
    <row r="518" ht="16.5" customHeight="1" spans="1:17">
      <c r="A518" s="8">
        <v>511</v>
      </c>
      <c r="B518" s="8" t="s">
        <v>570</v>
      </c>
      <c r="C518" s="28" t="s">
        <v>584</v>
      </c>
      <c r="D518" s="28">
        <v>15769645265</v>
      </c>
      <c r="E518" s="28">
        <v>4</v>
      </c>
      <c r="F518" s="28"/>
      <c r="G518" s="28"/>
      <c r="H518" s="28">
        <f t="shared" si="59"/>
        <v>4</v>
      </c>
      <c r="I518" s="28">
        <f t="shared" si="60"/>
        <v>28</v>
      </c>
      <c r="J518" s="28"/>
      <c r="K518" s="28">
        <f t="shared" si="61"/>
        <v>345.8</v>
      </c>
      <c r="L518" s="8">
        <f t="shared" si="62"/>
        <v>8</v>
      </c>
      <c r="M518" s="8">
        <f t="shared" si="63"/>
        <v>218.8</v>
      </c>
      <c r="N518" s="8">
        <f t="shared" si="58"/>
        <v>564.6</v>
      </c>
      <c r="O518" s="47">
        <v>6</v>
      </c>
      <c r="P518" s="8"/>
      <c r="Q518" s="8"/>
    </row>
    <row r="519" ht="16.5" customHeight="1" spans="1:17">
      <c r="A519" s="8">
        <v>512</v>
      </c>
      <c r="B519" s="8" t="s">
        <v>585</v>
      </c>
      <c r="C519" s="28" t="s">
        <v>586</v>
      </c>
      <c r="D519" s="28">
        <v>18995408770</v>
      </c>
      <c r="E519" s="28">
        <v>2</v>
      </c>
      <c r="F519" s="28"/>
      <c r="G519" s="28"/>
      <c r="H519" s="28">
        <f t="shared" si="59"/>
        <v>2</v>
      </c>
      <c r="I519" s="28">
        <f t="shared" si="60"/>
        <v>14</v>
      </c>
      <c r="J519" s="28"/>
      <c r="K519" s="28">
        <f t="shared" si="61"/>
        <v>172.9</v>
      </c>
      <c r="L519" s="8">
        <f t="shared" si="62"/>
        <v>4</v>
      </c>
      <c r="M519" s="8">
        <f t="shared" si="63"/>
        <v>109.4</v>
      </c>
      <c r="N519" s="8">
        <f t="shared" si="58"/>
        <v>282.3</v>
      </c>
      <c r="O519" s="47">
        <v>10</v>
      </c>
      <c r="P519" s="8"/>
      <c r="Q519" s="8"/>
    </row>
    <row r="520" ht="16.5" customHeight="1" spans="1:17">
      <c r="A520" s="8">
        <v>513</v>
      </c>
      <c r="B520" s="8" t="s">
        <v>587</v>
      </c>
      <c r="C520" s="28" t="s">
        <v>588</v>
      </c>
      <c r="D520" s="28">
        <v>13619541953</v>
      </c>
      <c r="E520" s="28">
        <v>2</v>
      </c>
      <c r="F520" s="28"/>
      <c r="G520" s="28"/>
      <c r="H520" s="28">
        <f t="shared" si="59"/>
        <v>2</v>
      </c>
      <c r="I520" s="28">
        <f t="shared" si="60"/>
        <v>14</v>
      </c>
      <c r="J520" s="28"/>
      <c r="K520" s="28">
        <f t="shared" si="61"/>
        <v>172.9</v>
      </c>
      <c r="L520" s="8">
        <f t="shared" si="62"/>
        <v>4</v>
      </c>
      <c r="M520" s="8">
        <f t="shared" si="63"/>
        <v>109.4</v>
      </c>
      <c r="N520" s="8">
        <f t="shared" si="58"/>
        <v>282.3</v>
      </c>
      <c r="O520" s="47">
        <v>4</v>
      </c>
      <c r="P520" s="8"/>
      <c r="Q520" s="8"/>
    </row>
    <row r="521" ht="16.5" customHeight="1" spans="1:17">
      <c r="A521" s="8">
        <v>514</v>
      </c>
      <c r="B521" s="8" t="s">
        <v>587</v>
      </c>
      <c r="C521" s="28" t="s">
        <v>589</v>
      </c>
      <c r="D521" s="28">
        <v>15009542302</v>
      </c>
      <c r="E521" s="28">
        <v>1</v>
      </c>
      <c r="F521" s="28"/>
      <c r="G521" s="28"/>
      <c r="H521" s="28">
        <f t="shared" si="59"/>
        <v>1</v>
      </c>
      <c r="I521" s="28">
        <f t="shared" si="60"/>
        <v>7</v>
      </c>
      <c r="J521" s="28"/>
      <c r="K521" s="28">
        <f t="shared" si="61"/>
        <v>86.45</v>
      </c>
      <c r="L521" s="8">
        <f t="shared" si="62"/>
        <v>2</v>
      </c>
      <c r="M521" s="8">
        <f t="shared" si="63"/>
        <v>54.7</v>
      </c>
      <c r="N521" s="8">
        <f t="shared" si="58"/>
        <v>141.15</v>
      </c>
      <c r="O521" s="47">
        <v>4</v>
      </c>
      <c r="P521" s="8"/>
      <c r="Q521" s="8"/>
    </row>
    <row r="522" ht="16.5" customHeight="1" spans="1:17">
      <c r="A522" s="8">
        <v>515</v>
      </c>
      <c r="B522" s="8" t="s">
        <v>587</v>
      </c>
      <c r="C522" s="28" t="s">
        <v>590</v>
      </c>
      <c r="D522" s="28">
        <v>15509546232</v>
      </c>
      <c r="E522" s="28">
        <v>1</v>
      </c>
      <c r="F522" s="28"/>
      <c r="G522" s="28"/>
      <c r="H522" s="28">
        <f t="shared" si="59"/>
        <v>1</v>
      </c>
      <c r="I522" s="28">
        <f t="shared" si="60"/>
        <v>7</v>
      </c>
      <c r="J522" s="28"/>
      <c r="K522" s="28">
        <f t="shared" si="61"/>
        <v>86.45</v>
      </c>
      <c r="L522" s="8">
        <f t="shared" si="62"/>
        <v>2</v>
      </c>
      <c r="M522" s="8">
        <f t="shared" si="63"/>
        <v>54.7</v>
      </c>
      <c r="N522" s="8">
        <f t="shared" si="58"/>
        <v>141.15</v>
      </c>
      <c r="O522" s="47">
        <v>5</v>
      </c>
      <c r="P522" s="8"/>
      <c r="Q522" s="8"/>
    </row>
    <row r="523" ht="16.5" customHeight="1" spans="1:17">
      <c r="A523" s="8">
        <v>516</v>
      </c>
      <c r="B523" s="8" t="s">
        <v>587</v>
      </c>
      <c r="C523" s="28" t="s">
        <v>591</v>
      </c>
      <c r="D523" s="28">
        <v>15109591317</v>
      </c>
      <c r="E523" s="28">
        <v>4</v>
      </c>
      <c r="F523" s="28"/>
      <c r="G523" s="28"/>
      <c r="H523" s="28">
        <f t="shared" si="59"/>
        <v>4</v>
      </c>
      <c r="I523" s="28">
        <f t="shared" si="60"/>
        <v>28</v>
      </c>
      <c r="J523" s="28"/>
      <c r="K523" s="28">
        <f t="shared" si="61"/>
        <v>345.8</v>
      </c>
      <c r="L523" s="8">
        <f t="shared" si="62"/>
        <v>8</v>
      </c>
      <c r="M523" s="8">
        <f t="shared" si="63"/>
        <v>218.8</v>
      </c>
      <c r="N523" s="8">
        <f t="shared" si="58"/>
        <v>564.6</v>
      </c>
      <c r="O523" s="47">
        <v>6</v>
      </c>
      <c r="P523" s="8"/>
      <c r="Q523" s="8"/>
    </row>
    <row r="524" ht="16.5" customHeight="1" spans="1:17">
      <c r="A524" s="8">
        <v>517</v>
      </c>
      <c r="B524" s="8" t="s">
        <v>585</v>
      </c>
      <c r="C524" s="28" t="s">
        <v>592</v>
      </c>
      <c r="D524" s="28">
        <v>15309591424</v>
      </c>
      <c r="E524" s="28">
        <v>1</v>
      </c>
      <c r="F524" s="28"/>
      <c r="G524" s="28"/>
      <c r="H524" s="28">
        <f t="shared" si="59"/>
        <v>1</v>
      </c>
      <c r="I524" s="28">
        <f t="shared" si="60"/>
        <v>7</v>
      </c>
      <c r="J524" s="28"/>
      <c r="K524" s="28">
        <f t="shared" si="61"/>
        <v>86.45</v>
      </c>
      <c r="L524" s="8">
        <f t="shared" si="62"/>
        <v>2</v>
      </c>
      <c r="M524" s="8">
        <f t="shared" si="63"/>
        <v>54.7</v>
      </c>
      <c r="N524" s="8">
        <f t="shared" si="58"/>
        <v>141.15</v>
      </c>
      <c r="O524" s="47">
        <v>6</v>
      </c>
      <c r="P524" s="8"/>
      <c r="Q524" s="8"/>
    </row>
    <row r="525" ht="16.5" customHeight="1" spans="1:17">
      <c r="A525" s="8">
        <v>518</v>
      </c>
      <c r="B525" s="8" t="s">
        <v>587</v>
      </c>
      <c r="C525" s="28" t="s">
        <v>593</v>
      </c>
      <c r="D525" s="28">
        <v>13909544100</v>
      </c>
      <c r="E525" s="28">
        <v>1</v>
      </c>
      <c r="F525" s="28"/>
      <c r="G525" s="28"/>
      <c r="H525" s="28">
        <f t="shared" si="59"/>
        <v>1</v>
      </c>
      <c r="I525" s="28">
        <f t="shared" si="60"/>
        <v>7</v>
      </c>
      <c r="J525" s="28"/>
      <c r="K525" s="28">
        <f t="shared" si="61"/>
        <v>86.45</v>
      </c>
      <c r="L525" s="8">
        <f t="shared" si="62"/>
        <v>2</v>
      </c>
      <c r="M525" s="8">
        <f t="shared" si="63"/>
        <v>54.7</v>
      </c>
      <c r="N525" s="8">
        <f t="shared" si="58"/>
        <v>141.15</v>
      </c>
      <c r="O525" s="47">
        <v>3</v>
      </c>
      <c r="P525" s="8"/>
      <c r="Q525" s="8"/>
    </row>
    <row r="526" ht="16.5" customHeight="1" spans="1:17">
      <c r="A526" s="8">
        <v>519</v>
      </c>
      <c r="B526" s="8" t="s">
        <v>587</v>
      </c>
      <c r="C526" s="28" t="s">
        <v>594</v>
      </c>
      <c r="D526" s="28">
        <v>15109567890</v>
      </c>
      <c r="E526" s="28">
        <v>1</v>
      </c>
      <c r="F526" s="28"/>
      <c r="G526" s="28"/>
      <c r="H526" s="28">
        <f t="shared" si="59"/>
        <v>1</v>
      </c>
      <c r="I526" s="28">
        <f t="shared" si="60"/>
        <v>7</v>
      </c>
      <c r="J526" s="28"/>
      <c r="K526" s="28">
        <f t="shared" si="61"/>
        <v>86.45</v>
      </c>
      <c r="L526" s="8">
        <f t="shared" si="62"/>
        <v>2</v>
      </c>
      <c r="M526" s="8">
        <f t="shared" si="63"/>
        <v>54.7</v>
      </c>
      <c r="N526" s="8">
        <f t="shared" ref="N526:N586" si="64">K526+M526</f>
        <v>141.15</v>
      </c>
      <c r="O526" s="47">
        <v>6</v>
      </c>
      <c r="P526" s="8"/>
      <c r="Q526" s="8"/>
    </row>
    <row r="527" ht="16.5" customHeight="1" spans="1:17">
      <c r="A527" s="8">
        <v>520</v>
      </c>
      <c r="B527" s="8" t="s">
        <v>570</v>
      </c>
      <c r="C527" s="28" t="s">
        <v>595</v>
      </c>
      <c r="D527" s="28">
        <v>13995345853</v>
      </c>
      <c r="E527" s="28">
        <v>1</v>
      </c>
      <c r="F527" s="28"/>
      <c r="G527" s="28"/>
      <c r="H527" s="28">
        <f t="shared" si="59"/>
        <v>1</v>
      </c>
      <c r="I527" s="28">
        <f t="shared" si="60"/>
        <v>7</v>
      </c>
      <c r="J527" s="28"/>
      <c r="K527" s="28">
        <f t="shared" si="61"/>
        <v>86.45</v>
      </c>
      <c r="L527" s="8">
        <f t="shared" si="62"/>
        <v>2</v>
      </c>
      <c r="M527" s="8">
        <f t="shared" si="63"/>
        <v>54.7</v>
      </c>
      <c r="N527" s="8">
        <f t="shared" si="64"/>
        <v>141.15</v>
      </c>
      <c r="O527" s="8">
        <v>1</v>
      </c>
      <c r="P527" s="8"/>
      <c r="Q527" s="8"/>
    </row>
    <row r="528" ht="16.5" customHeight="1" spans="1:17">
      <c r="A528" s="8">
        <v>521</v>
      </c>
      <c r="B528" s="8" t="s">
        <v>570</v>
      </c>
      <c r="C528" s="28" t="s">
        <v>596</v>
      </c>
      <c r="D528" s="28">
        <v>15709565301</v>
      </c>
      <c r="E528" s="28">
        <v>2</v>
      </c>
      <c r="F528" s="28"/>
      <c r="G528" s="28"/>
      <c r="H528" s="28">
        <f t="shared" si="59"/>
        <v>2</v>
      </c>
      <c r="I528" s="28">
        <f t="shared" si="60"/>
        <v>14</v>
      </c>
      <c r="J528" s="28"/>
      <c r="K528" s="28">
        <f t="shared" si="61"/>
        <v>172.9</v>
      </c>
      <c r="L528" s="8">
        <f t="shared" si="62"/>
        <v>4</v>
      </c>
      <c r="M528" s="8">
        <f t="shared" si="63"/>
        <v>109.4</v>
      </c>
      <c r="N528" s="8">
        <f t="shared" si="64"/>
        <v>282.3</v>
      </c>
      <c r="O528" s="8">
        <v>4</v>
      </c>
      <c r="P528" s="8"/>
      <c r="Q528" s="8"/>
    </row>
    <row r="529" ht="16.5" customHeight="1" spans="1:17">
      <c r="A529" s="8">
        <v>522</v>
      </c>
      <c r="B529" s="8" t="s">
        <v>585</v>
      </c>
      <c r="C529" s="28" t="s">
        <v>597</v>
      </c>
      <c r="D529" s="28">
        <v>13995045339</v>
      </c>
      <c r="E529" s="28">
        <v>1</v>
      </c>
      <c r="F529" s="28"/>
      <c r="G529" s="28"/>
      <c r="H529" s="28">
        <f t="shared" si="59"/>
        <v>1</v>
      </c>
      <c r="I529" s="28">
        <f t="shared" si="60"/>
        <v>7</v>
      </c>
      <c r="J529" s="28"/>
      <c r="K529" s="28">
        <f t="shared" si="61"/>
        <v>86.45</v>
      </c>
      <c r="L529" s="8">
        <f t="shared" si="62"/>
        <v>2</v>
      </c>
      <c r="M529" s="8">
        <f t="shared" si="63"/>
        <v>54.7</v>
      </c>
      <c r="N529" s="8">
        <f t="shared" si="64"/>
        <v>141.15</v>
      </c>
      <c r="O529" s="8">
        <v>2</v>
      </c>
      <c r="P529" s="8"/>
      <c r="Q529" s="8"/>
    </row>
    <row r="530" ht="16.5" customHeight="1" spans="1:17">
      <c r="A530" s="8">
        <v>523</v>
      </c>
      <c r="B530" s="8" t="s">
        <v>585</v>
      </c>
      <c r="C530" s="28" t="s">
        <v>598</v>
      </c>
      <c r="D530" s="28">
        <v>17795446791</v>
      </c>
      <c r="E530" s="28">
        <v>1</v>
      </c>
      <c r="F530" s="28"/>
      <c r="G530" s="28"/>
      <c r="H530" s="28">
        <f t="shared" si="59"/>
        <v>1</v>
      </c>
      <c r="I530" s="28">
        <f t="shared" si="60"/>
        <v>7</v>
      </c>
      <c r="J530" s="28"/>
      <c r="K530" s="28">
        <f t="shared" si="61"/>
        <v>86.45</v>
      </c>
      <c r="L530" s="8">
        <f t="shared" si="62"/>
        <v>2</v>
      </c>
      <c r="M530" s="8">
        <f t="shared" si="63"/>
        <v>54.7</v>
      </c>
      <c r="N530" s="8">
        <f t="shared" si="64"/>
        <v>141.15</v>
      </c>
      <c r="O530" s="8">
        <v>6</v>
      </c>
      <c r="P530" s="8"/>
      <c r="Q530" s="8"/>
    </row>
    <row r="531" ht="16.5" customHeight="1" spans="1:17">
      <c r="A531" s="8">
        <v>524</v>
      </c>
      <c r="B531" s="8" t="s">
        <v>585</v>
      </c>
      <c r="C531" s="28" t="s">
        <v>599</v>
      </c>
      <c r="D531" s="28">
        <v>13639591541</v>
      </c>
      <c r="E531" s="28">
        <v>1</v>
      </c>
      <c r="F531" s="28"/>
      <c r="G531" s="28"/>
      <c r="H531" s="28">
        <f t="shared" si="59"/>
        <v>1</v>
      </c>
      <c r="I531" s="28">
        <f t="shared" si="60"/>
        <v>7</v>
      </c>
      <c r="J531" s="28"/>
      <c r="K531" s="28">
        <f t="shared" si="61"/>
        <v>86.45</v>
      </c>
      <c r="L531" s="8">
        <f t="shared" si="62"/>
        <v>2</v>
      </c>
      <c r="M531" s="8">
        <f t="shared" si="63"/>
        <v>54.7</v>
      </c>
      <c r="N531" s="8">
        <f t="shared" si="64"/>
        <v>141.15</v>
      </c>
      <c r="O531" s="8">
        <v>4</v>
      </c>
      <c r="P531" s="8"/>
      <c r="Q531" s="8"/>
    </row>
    <row r="532" ht="16.5" customHeight="1" spans="1:17">
      <c r="A532" s="8">
        <v>525</v>
      </c>
      <c r="B532" s="8" t="s">
        <v>585</v>
      </c>
      <c r="C532" s="28" t="s">
        <v>600</v>
      </c>
      <c r="D532" s="28">
        <v>18295645853</v>
      </c>
      <c r="E532" s="28">
        <v>1</v>
      </c>
      <c r="F532" s="28"/>
      <c r="G532" s="28"/>
      <c r="H532" s="28">
        <f t="shared" si="59"/>
        <v>1</v>
      </c>
      <c r="I532" s="28">
        <f t="shared" si="60"/>
        <v>7</v>
      </c>
      <c r="J532" s="28"/>
      <c r="K532" s="28">
        <f t="shared" si="61"/>
        <v>86.45</v>
      </c>
      <c r="L532" s="8">
        <f t="shared" si="62"/>
        <v>2</v>
      </c>
      <c r="M532" s="8">
        <f t="shared" si="63"/>
        <v>54.7</v>
      </c>
      <c r="N532" s="8">
        <f t="shared" si="64"/>
        <v>141.15</v>
      </c>
      <c r="O532" s="8">
        <v>3</v>
      </c>
      <c r="P532" s="8"/>
      <c r="Q532" s="8"/>
    </row>
    <row r="533" ht="16.5" customHeight="1" spans="1:17">
      <c r="A533" s="8">
        <v>526</v>
      </c>
      <c r="B533" s="8" t="s">
        <v>585</v>
      </c>
      <c r="C533" s="28" t="s">
        <v>601</v>
      </c>
      <c r="D533" s="28">
        <v>13299598423</v>
      </c>
      <c r="E533" s="28">
        <v>3</v>
      </c>
      <c r="F533" s="28"/>
      <c r="G533" s="28"/>
      <c r="H533" s="28">
        <f t="shared" si="59"/>
        <v>3</v>
      </c>
      <c r="I533" s="28">
        <f t="shared" si="60"/>
        <v>21</v>
      </c>
      <c r="J533" s="28"/>
      <c r="K533" s="28">
        <f t="shared" si="61"/>
        <v>259.35</v>
      </c>
      <c r="L533" s="8">
        <f t="shared" si="62"/>
        <v>6</v>
      </c>
      <c r="M533" s="8">
        <f t="shared" si="63"/>
        <v>164.1</v>
      </c>
      <c r="N533" s="8">
        <f t="shared" si="64"/>
        <v>423.45</v>
      </c>
      <c r="O533" s="8">
        <v>6</v>
      </c>
      <c r="P533" s="8"/>
      <c r="Q533" s="8"/>
    </row>
    <row r="534" ht="16.5" customHeight="1" spans="1:17">
      <c r="A534" s="8">
        <v>527</v>
      </c>
      <c r="B534" s="8" t="s">
        <v>570</v>
      </c>
      <c r="C534" s="28" t="s">
        <v>602</v>
      </c>
      <c r="D534" s="28">
        <v>13309546326</v>
      </c>
      <c r="E534" s="28">
        <v>2</v>
      </c>
      <c r="F534" s="28"/>
      <c r="G534" s="28"/>
      <c r="H534" s="28">
        <f t="shared" si="59"/>
        <v>2</v>
      </c>
      <c r="I534" s="28">
        <f t="shared" si="60"/>
        <v>14</v>
      </c>
      <c r="J534" s="28"/>
      <c r="K534" s="28">
        <f t="shared" si="61"/>
        <v>172.9</v>
      </c>
      <c r="L534" s="8">
        <f t="shared" si="62"/>
        <v>4</v>
      </c>
      <c r="M534" s="8">
        <f t="shared" si="63"/>
        <v>109.4</v>
      </c>
      <c r="N534" s="8">
        <f t="shared" si="64"/>
        <v>282.3</v>
      </c>
      <c r="O534" s="8">
        <v>7</v>
      </c>
      <c r="P534" s="8"/>
      <c r="Q534" s="8"/>
    </row>
    <row r="535" ht="16.5" customHeight="1" spans="1:17">
      <c r="A535" s="8">
        <v>528</v>
      </c>
      <c r="B535" s="8" t="s">
        <v>570</v>
      </c>
      <c r="C535" s="28" t="s">
        <v>603</v>
      </c>
      <c r="D535" s="28">
        <v>13895445587</v>
      </c>
      <c r="E535" s="28">
        <v>2</v>
      </c>
      <c r="F535" s="28"/>
      <c r="G535" s="28"/>
      <c r="H535" s="28">
        <f t="shared" si="59"/>
        <v>2</v>
      </c>
      <c r="I535" s="28">
        <f t="shared" si="60"/>
        <v>14</v>
      </c>
      <c r="J535" s="28"/>
      <c r="K535" s="28">
        <f t="shared" si="61"/>
        <v>172.9</v>
      </c>
      <c r="L535" s="8">
        <f t="shared" si="62"/>
        <v>4</v>
      </c>
      <c r="M535" s="8">
        <f t="shared" si="63"/>
        <v>109.4</v>
      </c>
      <c r="N535" s="8">
        <f t="shared" si="64"/>
        <v>282.3</v>
      </c>
      <c r="O535" s="8">
        <v>8</v>
      </c>
      <c r="P535" s="8"/>
      <c r="Q535" s="8"/>
    </row>
    <row r="536" ht="16.5" customHeight="1" spans="1:17">
      <c r="A536" s="8">
        <v>529</v>
      </c>
      <c r="B536" s="8" t="s">
        <v>585</v>
      </c>
      <c r="C536" s="8" t="s">
        <v>604</v>
      </c>
      <c r="D536" s="8">
        <v>13709541241</v>
      </c>
      <c r="E536" s="28">
        <v>1</v>
      </c>
      <c r="F536" s="28"/>
      <c r="G536" s="28"/>
      <c r="H536" s="28">
        <f t="shared" si="59"/>
        <v>1</v>
      </c>
      <c r="I536" s="28">
        <f t="shared" si="60"/>
        <v>7</v>
      </c>
      <c r="J536" s="28"/>
      <c r="K536" s="28">
        <f t="shared" si="61"/>
        <v>86.45</v>
      </c>
      <c r="L536" s="8">
        <f t="shared" si="62"/>
        <v>2</v>
      </c>
      <c r="M536" s="8">
        <f t="shared" si="63"/>
        <v>54.7</v>
      </c>
      <c r="N536" s="8">
        <f t="shared" si="64"/>
        <v>141.15</v>
      </c>
      <c r="O536" s="8">
        <v>2</v>
      </c>
      <c r="P536" s="8"/>
      <c r="Q536" s="8"/>
    </row>
    <row r="537" ht="16.5" customHeight="1" spans="1:17">
      <c r="A537" s="8">
        <v>530</v>
      </c>
      <c r="B537" s="8" t="s">
        <v>587</v>
      </c>
      <c r="C537" s="8" t="s">
        <v>605</v>
      </c>
      <c r="D537" s="8">
        <v>15191459974</v>
      </c>
      <c r="E537" s="8">
        <v>1</v>
      </c>
      <c r="F537" s="8"/>
      <c r="G537" s="8"/>
      <c r="H537" s="28">
        <f t="shared" si="59"/>
        <v>1</v>
      </c>
      <c r="I537" s="28">
        <f t="shared" si="60"/>
        <v>7</v>
      </c>
      <c r="J537" s="28"/>
      <c r="K537" s="28">
        <f t="shared" si="61"/>
        <v>86.45</v>
      </c>
      <c r="L537" s="8">
        <f t="shared" si="62"/>
        <v>2</v>
      </c>
      <c r="M537" s="8">
        <f t="shared" si="63"/>
        <v>54.7</v>
      </c>
      <c r="N537" s="8">
        <f t="shared" si="64"/>
        <v>141.15</v>
      </c>
      <c r="O537" s="8">
        <v>6</v>
      </c>
      <c r="P537" s="8"/>
      <c r="Q537" s="8"/>
    </row>
    <row r="538" ht="16.5" customHeight="1" spans="1:17">
      <c r="A538" s="8">
        <v>531</v>
      </c>
      <c r="B538" s="21" t="s">
        <v>570</v>
      </c>
      <c r="C538" s="8" t="s">
        <v>606</v>
      </c>
      <c r="D538" s="8">
        <v>15919542301</v>
      </c>
      <c r="E538" s="8">
        <v>2</v>
      </c>
      <c r="F538" s="8"/>
      <c r="G538" s="8"/>
      <c r="H538" s="28">
        <f t="shared" si="59"/>
        <v>2</v>
      </c>
      <c r="I538" s="28">
        <f t="shared" si="60"/>
        <v>14</v>
      </c>
      <c r="J538" s="28"/>
      <c r="K538" s="28">
        <f t="shared" si="61"/>
        <v>172.9</v>
      </c>
      <c r="L538" s="8">
        <f t="shared" si="62"/>
        <v>4</v>
      </c>
      <c r="M538" s="8">
        <f t="shared" si="63"/>
        <v>109.4</v>
      </c>
      <c r="N538" s="8">
        <f t="shared" si="64"/>
        <v>282.3</v>
      </c>
      <c r="O538" s="8">
        <v>4</v>
      </c>
      <c r="P538" s="8"/>
      <c r="Q538" s="8"/>
    </row>
    <row r="539" ht="16.5" customHeight="1" spans="1:17">
      <c r="A539" s="8">
        <v>532</v>
      </c>
      <c r="B539" s="8" t="s">
        <v>570</v>
      </c>
      <c r="C539" s="8" t="s">
        <v>607</v>
      </c>
      <c r="D539" s="8">
        <v>18409542124</v>
      </c>
      <c r="E539" s="8">
        <v>1</v>
      </c>
      <c r="F539" s="8"/>
      <c r="G539" s="8"/>
      <c r="H539" s="28">
        <f t="shared" si="59"/>
        <v>1</v>
      </c>
      <c r="I539" s="28">
        <f t="shared" si="60"/>
        <v>7</v>
      </c>
      <c r="J539" s="28"/>
      <c r="K539" s="28">
        <f t="shared" si="61"/>
        <v>86.45</v>
      </c>
      <c r="L539" s="8">
        <f t="shared" si="62"/>
        <v>2</v>
      </c>
      <c r="M539" s="8">
        <f t="shared" si="63"/>
        <v>54.7</v>
      </c>
      <c r="N539" s="8">
        <f t="shared" si="64"/>
        <v>141.15</v>
      </c>
      <c r="O539" s="8">
        <v>2</v>
      </c>
      <c r="P539" s="8"/>
      <c r="Q539" s="8"/>
    </row>
    <row r="540" ht="16.5" customHeight="1" spans="1:17">
      <c r="A540" s="8">
        <v>533</v>
      </c>
      <c r="B540" s="8" t="s">
        <v>570</v>
      </c>
      <c r="C540" s="8" t="s">
        <v>608</v>
      </c>
      <c r="D540" s="8">
        <v>13309545880</v>
      </c>
      <c r="E540" s="8">
        <v>1</v>
      </c>
      <c r="F540" s="8"/>
      <c r="G540" s="8"/>
      <c r="H540" s="28">
        <f t="shared" si="59"/>
        <v>1</v>
      </c>
      <c r="I540" s="28">
        <f t="shared" si="60"/>
        <v>7</v>
      </c>
      <c r="J540" s="28"/>
      <c r="K540" s="28">
        <f t="shared" si="61"/>
        <v>86.45</v>
      </c>
      <c r="L540" s="8">
        <f t="shared" si="62"/>
        <v>2</v>
      </c>
      <c r="M540" s="8">
        <f t="shared" si="63"/>
        <v>54.7</v>
      </c>
      <c r="N540" s="8">
        <f t="shared" si="64"/>
        <v>141.15</v>
      </c>
      <c r="O540" s="8">
        <v>4</v>
      </c>
      <c r="P540" s="8"/>
      <c r="Q540" s="8"/>
    </row>
    <row r="541" ht="16.5" customHeight="1" spans="1:17">
      <c r="A541" s="8">
        <v>534</v>
      </c>
      <c r="B541" s="8" t="s">
        <v>570</v>
      </c>
      <c r="C541" s="8" t="s">
        <v>609</v>
      </c>
      <c r="D541" s="8">
        <v>13995344225</v>
      </c>
      <c r="E541" s="8">
        <v>1</v>
      </c>
      <c r="F541" s="8"/>
      <c r="G541" s="8"/>
      <c r="H541" s="28">
        <f t="shared" si="59"/>
        <v>1</v>
      </c>
      <c r="I541" s="28">
        <f t="shared" si="60"/>
        <v>7</v>
      </c>
      <c r="J541" s="28"/>
      <c r="K541" s="28">
        <f t="shared" si="61"/>
        <v>86.45</v>
      </c>
      <c r="L541" s="8">
        <f t="shared" si="62"/>
        <v>2</v>
      </c>
      <c r="M541" s="8">
        <f t="shared" si="63"/>
        <v>54.7</v>
      </c>
      <c r="N541" s="8">
        <f t="shared" si="64"/>
        <v>141.15</v>
      </c>
      <c r="O541" s="8">
        <v>1</v>
      </c>
      <c r="P541" s="8"/>
      <c r="Q541" s="8"/>
    </row>
    <row r="542" ht="16.5" customHeight="1" spans="1:17">
      <c r="A542" s="8">
        <v>535</v>
      </c>
      <c r="B542" s="8" t="s">
        <v>610</v>
      </c>
      <c r="C542" s="20" t="s">
        <v>97</v>
      </c>
      <c r="D542" s="8">
        <v>18709545006</v>
      </c>
      <c r="E542" s="74">
        <v>2</v>
      </c>
      <c r="F542" s="8"/>
      <c r="G542" s="8"/>
      <c r="H542" s="8">
        <f t="shared" ref="H542:H605" si="65">E542</f>
        <v>2</v>
      </c>
      <c r="I542" s="8">
        <f t="shared" ref="I542:I605" si="66">E542*7</f>
        <v>14</v>
      </c>
      <c r="J542" s="8"/>
      <c r="K542" s="8">
        <f t="shared" ref="K542:K605" si="67">I542*12.35</f>
        <v>172.9</v>
      </c>
      <c r="L542" s="8">
        <f t="shared" ref="L542:L605" si="68">E542*2</f>
        <v>4</v>
      </c>
      <c r="M542" s="8">
        <f t="shared" ref="M542:M605" si="69">L542*27.35</f>
        <v>109.4</v>
      </c>
      <c r="N542" s="8">
        <f t="shared" si="64"/>
        <v>282.3</v>
      </c>
      <c r="O542" s="8">
        <v>5</v>
      </c>
      <c r="P542" s="8"/>
      <c r="Q542" s="8"/>
    </row>
    <row r="543" ht="16.5" customHeight="1" spans="1:17">
      <c r="A543" s="8">
        <v>536</v>
      </c>
      <c r="B543" s="8" t="s">
        <v>610</v>
      </c>
      <c r="C543" s="20" t="s">
        <v>611</v>
      </c>
      <c r="D543" s="8">
        <v>18169544010</v>
      </c>
      <c r="E543" s="74">
        <v>2</v>
      </c>
      <c r="F543" s="8"/>
      <c r="G543" s="8"/>
      <c r="H543" s="8">
        <f t="shared" si="65"/>
        <v>2</v>
      </c>
      <c r="I543" s="8">
        <f t="shared" si="66"/>
        <v>14</v>
      </c>
      <c r="J543" s="8"/>
      <c r="K543" s="8">
        <f t="shared" si="67"/>
        <v>172.9</v>
      </c>
      <c r="L543" s="8">
        <f t="shared" si="68"/>
        <v>4</v>
      </c>
      <c r="M543" s="8">
        <f t="shared" si="69"/>
        <v>109.4</v>
      </c>
      <c r="N543" s="8">
        <f t="shared" si="64"/>
        <v>282.3</v>
      </c>
      <c r="O543" s="8">
        <v>4</v>
      </c>
      <c r="P543" s="8"/>
      <c r="Q543" s="8"/>
    </row>
    <row r="544" ht="16.5" customHeight="1" spans="1:17">
      <c r="A544" s="8">
        <v>537</v>
      </c>
      <c r="B544" s="8" t="s">
        <v>610</v>
      </c>
      <c r="C544" s="20" t="s">
        <v>612</v>
      </c>
      <c r="D544" s="8">
        <v>18195476507</v>
      </c>
      <c r="E544" s="74">
        <v>3</v>
      </c>
      <c r="F544" s="8"/>
      <c r="G544" s="8"/>
      <c r="H544" s="8">
        <f t="shared" si="65"/>
        <v>3</v>
      </c>
      <c r="I544" s="8">
        <f t="shared" si="66"/>
        <v>21</v>
      </c>
      <c r="J544" s="8"/>
      <c r="K544" s="8">
        <f t="shared" si="67"/>
        <v>259.35</v>
      </c>
      <c r="L544" s="8">
        <f t="shared" si="68"/>
        <v>6</v>
      </c>
      <c r="M544" s="8">
        <f t="shared" si="69"/>
        <v>164.1</v>
      </c>
      <c r="N544" s="8">
        <f t="shared" si="64"/>
        <v>423.45</v>
      </c>
      <c r="O544" s="8">
        <v>3</v>
      </c>
      <c r="P544" s="8"/>
      <c r="Q544" s="8"/>
    </row>
    <row r="545" ht="16.5" customHeight="1" spans="1:17">
      <c r="A545" s="8">
        <v>538</v>
      </c>
      <c r="B545" s="8" t="s">
        <v>610</v>
      </c>
      <c r="C545" s="20" t="s">
        <v>613</v>
      </c>
      <c r="D545" s="8">
        <v>18195455180</v>
      </c>
      <c r="E545" s="74">
        <v>1</v>
      </c>
      <c r="F545" s="8"/>
      <c r="G545" s="8"/>
      <c r="H545" s="8">
        <f t="shared" si="65"/>
        <v>1</v>
      </c>
      <c r="I545" s="8">
        <f t="shared" si="66"/>
        <v>7</v>
      </c>
      <c r="J545" s="8"/>
      <c r="K545" s="8">
        <f t="shared" si="67"/>
        <v>86.45</v>
      </c>
      <c r="L545" s="8">
        <f t="shared" si="68"/>
        <v>2</v>
      </c>
      <c r="M545" s="8">
        <f t="shared" si="69"/>
        <v>54.7</v>
      </c>
      <c r="N545" s="8">
        <f t="shared" si="64"/>
        <v>141.15</v>
      </c>
      <c r="O545" s="8">
        <v>2</v>
      </c>
      <c r="P545" s="8"/>
      <c r="Q545" s="8"/>
    </row>
    <row r="546" ht="16.5" customHeight="1" spans="1:17">
      <c r="A546" s="8">
        <v>539</v>
      </c>
      <c r="B546" s="8" t="s">
        <v>610</v>
      </c>
      <c r="C546" s="20" t="s">
        <v>614</v>
      </c>
      <c r="D546" s="8">
        <v>15202670762</v>
      </c>
      <c r="E546" s="74">
        <v>3</v>
      </c>
      <c r="F546" s="8"/>
      <c r="G546" s="8"/>
      <c r="H546" s="8">
        <f t="shared" si="65"/>
        <v>3</v>
      </c>
      <c r="I546" s="8">
        <f t="shared" si="66"/>
        <v>21</v>
      </c>
      <c r="J546" s="8"/>
      <c r="K546" s="8">
        <f t="shared" si="67"/>
        <v>259.35</v>
      </c>
      <c r="L546" s="8">
        <f t="shared" si="68"/>
        <v>6</v>
      </c>
      <c r="M546" s="8">
        <f t="shared" si="69"/>
        <v>164.1</v>
      </c>
      <c r="N546" s="8">
        <f t="shared" si="64"/>
        <v>423.45</v>
      </c>
      <c r="O546" s="8">
        <v>7</v>
      </c>
      <c r="P546" s="8"/>
      <c r="Q546" s="8"/>
    </row>
    <row r="547" ht="16.5" customHeight="1" spans="1:17">
      <c r="A547" s="8">
        <v>540</v>
      </c>
      <c r="B547" s="8" t="s">
        <v>610</v>
      </c>
      <c r="C547" s="20" t="s">
        <v>615</v>
      </c>
      <c r="D547" s="8">
        <v>18152575898</v>
      </c>
      <c r="E547" s="74">
        <v>3</v>
      </c>
      <c r="F547" s="8"/>
      <c r="G547" s="8"/>
      <c r="H547" s="8">
        <f t="shared" si="65"/>
        <v>3</v>
      </c>
      <c r="I547" s="8">
        <f t="shared" si="66"/>
        <v>21</v>
      </c>
      <c r="J547" s="8"/>
      <c r="K547" s="8">
        <f t="shared" si="67"/>
        <v>259.35</v>
      </c>
      <c r="L547" s="8">
        <f t="shared" si="68"/>
        <v>6</v>
      </c>
      <c r="M547" s="8">
        <f t="shared" si="69"/>
        <v>164.1</v>
      </c>
      <c r="N547" s="8">
        <f t="shared" si="64"/>
        <v>423.45</v>
      </c>
      <c r="O547" s="8">
        <v>6</v>
      </c>
      <c r="P547" s="8"/>
      <c r="Q547" s="8"/>
    </row>
    <row r="548" ht="16.5" customHeight="1" spans="1:17">
      <c r="A548" s="8">
        <v>541</v>
      </c>
      <c r="B548" s="8" t="s">
        <v>610</v>
      </c>
      <c r="C548" s="20" t="s">
        <v>616</v>
      </c>
      <c r="D548" s="8">
        <v>18095419407</v>
      </c>
      <c r="E548" s="74">
        <v>4</v>
      </c>
      <c r="F548" s="8"/>
      <c r="G548" s="8"/>
      <c r="H548" s="8">
        <f t="shared" si="65"/>
        <v>4</v>
      </c>
      <c r="I548" s="8">
        <f t="shared" si="66"/>
        <v>28</v>
      </c>
      <c r="J548" s="8"/>
      <c r="K548" s="8">
        <f t="shared" si="67"/>
        <v>345.8</v>
      </c>
      <c r="L548" s="8">
        <f t="shared" si="68"/>
        <v>8</v>
      </c>
      <c r="M548" s="8">
        <f t="shared" si="69"/>
        <v>218.8</v>
      </c>
      <c r="N548" s="8">
        <f t="shared" si="64"/>
        <v>564.6</v>
      </c>
      <c r="O548" s="8">
        <v>5</v>
      </c>
      <c r="P548" s="8"/>
      <c r="Q548" s="8"/>
    </row>
    <row r="549" ht="16.5" customHeight="1" spans="1:17">
      <c r="A549" s="8">
        <v>542</v>
      </c>
      <c r="B549" s="8" t="s">
        <v>610</v>
      </c>
      <c r="C549" s="20" t="s">
        <v>617</v>
      </c>
      <c r="D549" s="8">
        <v>15309540870</v>
      </c>
      <c r="E549" s="74">
        <v>3</v>
      </c>
      <c r="F549" s="8"/>
      <c r="G549" s="8"/>
      <c r="H549" s="8">
        <f t="shared" si="65"/>
        <v>3</v>
      </c>
      <c r="I549" s="8">
        <f t="shared" si="66"/>
        <v>21</v>
      </c>
      <c r="J549" s="8"/>
      <c r="K549" s="8">
        <f t="shared" si="67"/>
        <v>259.35</v>
      </c>
      <c r="L549" s="8">
        <f t="shared" si="68"/>
        <v>6</v>
      </c>
      <c r="M549" s="8">
        <f t="shared" si="69"/>
        <v>164.1</v>
      </c>
      <c r="N549" s="8">
        <f t="shared" si="64"/>
        <v>423.45</v>
      </c>
      <c r="O549" s="8">
        <v>4</v>
      </c>
      <c r="P549" s="8"/>
      <c r="Q549" s="8"/>
    </row>
    <row r="550" ht="16.5" customHeight="1" spans="1:17">
      <c r="A550" s="8">
        <v>543</v>
      </c>
      <c r="B550" s="8" t="s">
        <v>610</v>
      </c>
      <c r="C550" s="20" t="s">
        <v>618</v>
      </c>
      <c r="D550" s="8">
        <v>18295541495</v>
      </c>
      <c r="E550" s="74">
        <v>3</v>
      </c>
      <c r="F550" s="8"/>
      <c r="G550" s="8"/>
      <c r="H550" s="8">
        <f t="shared" si="65"/>
        <v>3</v>
      </c>
      <c r="I550" s="8">
        <f t="shared" si="66"/>
        <v>21</v>
      </c>
      <c r="J550" s="8"/>
      <c r="K550" s="8">
        <f t="shared" si="67"/>
        <v>259.35</v>
      </c>
      <c r="L550" s="8">
        <f t="shared" si="68"/>
        <v>6</v>
      </c>
      <c r="M550" s="8">
        <f t="shared" si="69"/>
        <v>164.1</v>
      </c>
      <c r="N550" s="8">
        <f t="shared" si="64"/>
        <v>423.45</v>
      </c>
      <c r="O550" s="8">
        <v>6</v>
      </c>
      <c r="P550" s="8"/>
      <c r="Q550" s="8"/>
    </row>
    <row r="551" ht="16.5" customHeight="1" spans="1:17">
      <c r="A551" s="8">
        <v>544</v>
      </c>
      <c r="B551" s="8" t="s">
        <v>610</v>
      </c>
      <c r="C551" s="20" t="s">
        <v>619</v>
      </c>
      <c r="D551" s="8">
        <v>13895443014</v>
      </c>
      <c r="E551" s="74">
        <v>1</v>
      </c>
      <c r="F551" s="8"/>
      <c r="G551" s="8"/>
      <c r="H551" s="8">
        <f t="shared" si="65"/>
        <v>1</v>
      </c>
      <c r="I551" s="8">
        <f t="shared" si="66"/>
        <v>7</v>
      </c>
      <c r="J551" s="8"/>
      <c r="K551" s="8">
        <f t="shared" si="67"/>
        <v>86.45</v>
      </c>
      <c r="L551" s="8">
        <f t="shared" si="68"/>
        <v>2</v>
      </c>
      <c r="M551" s="8">
        <f t="shared" si="69"/>
        <v>54.7</v>
      </c>
      <c r="N551" s="8">
        <f t="shared" si="64"/>
        <v>141.15</v>
      </c>
      <c r="O551" s="8">
        <v>4</v>
      </c>
      <c r="P551" s="8"/>
      <c r="Q551" s="8"/>
    </row>
    <row r="552" ht="16.5" customHeight="1" spans="1:17">
      <c r="A552" s="8">
        <v>545</v>
      </c>
      <c r="B552" s="8" t="s">
        <v>610</v>
      </c>
      <c r="C552" s="20" t="s">
        <v>620</v>
      </c>
      <c r="D552" s="8">
        <v>18152564337</v>
      </c>
      <c r="E552" s="74">
        <v>4</v>
      </c>
      <c r="F552" s="8"/>
      <c r="G552" s="8"/>
      <c r="H552" s="8">
        <f t="shared" si="65"/>
        <v>4</v>
      </c>
      <c r="I552" s="8">
        <f t="shared" si="66"/>
        <v>28</v>
      </c>
      <c r="J552" s="8"/>
      <c r="K552" s="8">
        <f t="shared" si="67"/>
        <v>345.8</v>
      </c>
      <c r="L552" s="8">
        <f t="shared" si="68"/>
        <v>8</v>
      </c>
      <c r="M552" s="8">
        <f t="shared" si="69"/>
        <v>218.8</v>
      </c>
      <c r="N552" s="8">
        <f t="shared" si="64"/>
        <v>564.6</v>
      </c>
      <c r="O552" s="8">
        <v>5</v>
      </c>
      <c r="P552" s="8"/>
      <c r="Q552" s="8"/>
    </row>
    <row r="553" ht="16.5" customHeight="1" spans="1:17">
      <c r="A553" s="8">
        <v>546</v>
      </c>
      <c r="B553" s="8" t="s">
        <v>610</v>
      </c>
      <c r="C553" s="20" t="s">
        <v>621</v>
      </c>
      <c r="D553" s="8">
        <v>13895192197</v>
      </c>
      <c r="E553" s="74">
        <v>4</v>
      </c>
      <c r="F553" s="8"/>
      <c r="G553" s="8"/>
      <c r="H553" s="8">
        <f t="shared" si="65"/>
        <v>4</v>
      </c>
      <c r="I553" s="8">
        <f t="shared" si="66"/>
        <v>28</v>
      </c>
      <c r="J553" s="8"/>
      <c r="K553" s="8">
        <f t="shared" si="67"/>
        <v>345.8</v>
      </c>
      <c r="L553" s="8">
        <f t="shared" si="68"/>
        <v>8</v>
      </c>
      <c r="M553" s="8">
        <f t="shared" si="69"/>
        <v>218.8</v>
      </c>
      <c r="N553" s="8">
        <f t="shared" si="64"/>
        <v>564.6</v>
      </c>
      <c r="O553" s="8">
        <v>7</v>
      </c>
      <c r="P553" s="8"/>
      <c r="Q553" s="8"/>
    </row>
    <row r="554" ht="16.5" customHeight="1" spans="1:17">
      <c r="A554" s="8">
        <v>547</v>
      </c>
      <c r="B554" s="8" t="s">
        <v>610</v>
      </c>
      <c r="C554" s="20" t="s">
        <v>622</v>
      </c>
      <c r="D554" s="8">
        <v>15709569933</v>
      </c>
      <c r="E554" s="74">
        <v>4</v>
      </c>
      <c r="F554" s="8"/>
      <c r="G554" s="8"/>
      <c r="H554" s="8">
        <f t="shared" si="65"/>
        <v>4</v>
      </c>
      <c r="I554" s="8">
        <f t="shared" si="66"/>
        <v>28</v>
      </c>
      <c r="J554" s="8"/>
      <c r="K554" s="8">
        <f t="shared" si="67"/>
        <v>345.8</v>
      </c>
      <c r="L554" s="8">
        <f t="shared" si="68"/>
        <v>8</v>
      </c>
      <c r="M554" s="8">
        <f t="shared" si="69"/>
        <v>218.8</v>
      </c>
      <c r="N554" s="8">
        <f t="shared" si="64"/>
        <v>564.6</v>
      </c>
      <c r="O554" s="8">
        <v>3</v>
      </c>
      <c r="P554" s="8"/>
      <c r="Q554" s="8"/>
    </row>
    <row r="555" ht="16.5" customHeight="1" spans="1:17">
      <c r="A555" s="8">
        <v>548</v>
      </c>
      <c r="B555" s="8" t="s">
        <v>610</v>
      </c>
      <c r="C555" s="20" t="s">
        <v>623</v>
      </c>
      <c r="D555" s="8">
        <v>18095366761</v>
      </c>
      <c r="E555" s="74">
        <v>1</v>
      </c>
      <c r="F555" s="8"/>
      <c r="G555" s="8"/>
      <c r="H555" s="8">
        <f t="shared" si="65"/>
        <v>1</v>
      </c>
      <c r="I555" s="8">
        <f t="shared" si="66"/>
        <v>7</v>
      </c>
      <c r="J555" s="8"/>
      <c r="K555" s="8">
        <f t="shared" si="67"/>
        <v>86.45</v>
      </c>
      <c r="L555" s="8">
        <f t="shared" si="68"/>
        <v>2</v>
      </c>
      <c r="M555" s="8">
        <f t="shared" si="69"/>
        <v>54.7</v>
      </c>
      <c r="N555" s="8">
        <f t="shared" si="64"/>
        <v>141.15</v>
      </c>
      <c r="O555" s="8">
        <v>5</v>
      </c>
      <c r="P555" s="8"/>
      <c r="Q555" s="8"/>
    </row>
    <row r="556" ht="16.5" customHeight="1" spans="1:17">
      <c r="A556" s="8">
        <v>549</v>
      </c>
      <c r="B556" s="8" t="s">
        <v>610</v>
      </c>
      <c r="C556" s="88" t="s">
        <v>624</v>
      </c>
      <c r="D556" s="30" t="s">
        <v>625</v>
      </c>
      <c r="E556" s="74">
        <v>1</v>
      </c>
      <c r="F556" s="8"/>
      <c r="G556" s="8"/>
      <c r="H556" s="8">
        <f t="shared" si="65"/>
        <v>1</v>
      </c>
      <c r="I556" s="8">
        <f t="shared" si="66"/>
        <v>7</v>
      </c>
      <c r="J556" s="8"/>
      <c r="K556" s="8">
        <f t="shared" si="67"/>
        <v>86.45</v>
      </c>
      <c r="L556" s="8">
        <f t="shared" si="68"/>
        <v>2</v>
      </c>
      <c r="M556" s="8">
        <f t="shared" si="69"/>
        <v>54.7</v>
      </c>
      <c r="N556" s="8">
        <f t="shared" si="64"/>
        <v>141.15</v>
      </c>
      <c r="O556" s="8">
        <v>5</v>
      </c>
      <c r="P556" s="8"/>
      <c r="Q556" s="8"/>
    </row>
    <row r="557" ht="16.5" customHeight="1" spans="1:17">
      <c r="A557" s="8">
        <v>550</v>
      </c>
      <c r="B557" s="8" t="s">
        <v>610</v>
      </c>
      <c r="C557" s="89" t="s">
        <v>436</v>
      </c>
      <c r="D557" s="28">
        <v>18408470065</v>
      </c>
      <c r="E557" s="90">
        <v>3</v>
      </c>
      <c r="F557" s="28"/>
      <c r="G557" s="28"/>
      <c r="H557" s="8">
        <f t="shared" si="65"/>
        <v>3</v>
      </c>
      <c r="I557" s="8">
        <f t="shared" si="66"/>
        <v>21</v>
      </c>
      <c r="J557" s="8"/>
      <c r="K557" s="8">
        <f t="shared" si="67"/>
        <v>259.35</v>
      </c>
      <c r="L557" s="8">
        <f t="shared" si="68"/>
        <v>6</v>
      </c>
      <c r="M557" s="8">
        <f t="shared" si="69"/>
        <v>164.1</v>
      </c>
      <c r="N557" s="8">
        <f t="shared" si="64"/>
        <v>423.45</v>
      </c>
      <c r="O557" s="8">
        <v>3</v>
      </c>
      <c r="P557" s="8"/>
      <c r="Q557" s="8"/>
    </row>
    <row r="558" ht="16.5" customHeight="1" spans="1:17">
      <c r="A558" s="8">
        <v>551</v>
      </c>
      <c r="B558" s="8" t="s">
        <v>626</v>
      </c>
      <c r="C558" s="20" t="s">
        <v>627</v>
      </c>
      <c r="D558" s="8">
        <v>17695045117</v>
      </c>
      <c r="E558" s="74">
        <v>1</v>
      </c>
      <c r="F558" s="8"/>
      <c r="G558" s="8"/>
      <c r="H558" s="8">
        <f t="shared" si="65"/>
        <v>1</v>
      </c>
      <c r="I558" s="8">
        <f t="shared" si="66"/>
        <v>7</v>
      </c>
      <c r="J558" s="8"/>
      <c r="K558" s="8">
        <f t="shared" si="67"/>
        <v>86.45</v>
      </c>
      <c r="L558" s="8">
        <f t="shared" si="68"/>
        <v>2</v>
      </c>
      <c r="M558" s="8">
        <f t="shared" si="69"/>
        <v>54.7</v>
      </c>
      <c r="N558" s="8">
        <f t="shared" si="64"/>
        <v>141.15</v>
      </c>
      <c r="O558" s="8">
        <v>4</v>
      </c>
      <c r="P558" s="8"/>
      <c r="Q558" s="8"/>
    </row>
    <row r="559" ht="16.5" customHeight="1" spans="1:17">
      <c r="A559" s="8">
        <v>552</v>
      </c>
      <c r="B559" s="8" t="s">
        <v>626</v>
      </c>
      <c r="C559" s="20" t="s">
        <v>628</v>
      </c>
      <c r="D559" s="8">
        <v>13995342217</v>
      </c>
      <c r="E559" s="74">
        <v>5</v>
      </c>
      <c r="F559" s="8"/>
      <c r="G559" s="8"/>
      <c r="H559" s="8">
        <f t="shared" si="65"/>
        <v>5</v>
      </c>
      <c r="I559" s="8">
        <f t="shared" si="66"/>
        <v>35</v>
      </c>
      <c r="J559" s="8"/>
      <c r="K559" s="8">
        <f t="shared" si="67"/>
        <v>432.25</v>
      </c>
      <c r="L559" s="8">
        <f t="shared" si="68"/>
        <v>10</v>
      </c>
      <c r="M559" s="8">
        <f t="shared" si="69"/>
        <v>273.5</v>
      </c>
      <c r="N559" s="8">
        <f t="shared" si="64"/>
        <v>705.75</v>
      </c>
      <c r="O559" s="8">
        <v>4</v>
      </c>
      <c r="P559" s="8"/>
      <c r="Q559" s="8"/>
    </row>
    <row r="560" ht="16.5" customHeight="1" spans="1:17">
      <c r="A560" s="8">
        <v>553</v>
      </c>
      <c r="B560" s="8" t="s">
        <v>626</v>
      </c>
      <c r="C560" s="20" t="s">
        <v>629</v>
      </c>
      <c r="D560" s="8">
        <v>13209602429</v>
      </c>
      <c r="E560" s="74">
        <v>1</v>
      </c>
      <c r="F560" s="8"/>
      <c r="G560" s="8"/>
      <c r="H560" s="8">
        <f t="shared" si="65"/>
        <v>1</v>
      </c>
      <c r="I560" s="8">
        <f t="shared" si="66"/>
        <v>7</v>
      </c>
      <c r="J560" s="8"/>
      <c r="K560" s="8">
        <f t="shared" si="67"/>
        <v>86.45</v>
      </c>
      <c r="L560" s="8">
        <f t="shared" si="68"/>
        <v>2</v>
      </c>
      <c r="M560" s="8">
        <f t="shared" si="69"/>
        <v>54.7</v>
      </c>
      <c r="N560" s="8">
        <f t="shared" si="64"/>
        <v>141.15</v>
      </c>
      <c r="O560" s="8">
        <v>5</v>
      </c>
      <c r="P560" s="8"/>
      <c r="Q560" s="8"/>
    </row>
    <row r="561" ht="16.5" customHeight="1" spans="1:17">
      <c r="A561" s="8">
        <v>554</v>
      </c>
      <c r="B561" s="8" t="s">
        <v>626</v>
      </c>
      <c r="C561" s="20" t="s">
        <v>630</v>
      </c>
      <c r="D561" s="8">
        <v>15729545675</v>
      </c>
      <c r="E561" s="74">
        <v>1</v>
      </c>
      <c r="F561" s="8"/>
      <c r="G561" s="8"/>
      <c r="H561" s="8">
        <f t="shared" si="65"/>
        <v>1</v>
      </c>
      <c r="I561" s="8">
        <f t="shared" si="66"/>
        <v>7</v>
      </c>
      <c r="J561" s="8"/>
      <c r="K561" s="8">
        <f t="shared" si="67"/>
        <v>86.45</v>
      </c>
      <c r="L561" s="8">
        <f t="shared" si="68"/>
        <v>2</v>
      </c>
      <c r="M561" s="8">
        <f t="shared" si="69"/>
        <v>54.7</v>
      </c>
      <c r="N561" s="8">
        <f t="shared" si="64"/>
        <v>141.15</v>
      </c>
      <c r="O561" s="8">
        <v>4</v>
      </c>
      <c r="P561" s="8"/>
      <c r="Q561" s="8"/>
    </row>
    <row r="562" ht="16.5" customHeight="1" spans="1:17">
      <c r="A562" s="8">
        <v>555</v>
      </c>
      <c r="B562" s="8" t="s">
        <v>626</v>
      </c>
      <c r="C562" s="20" t="s">
        <v>152</v>
      </c>
      <c r="D562" s="8">
        <v>18395067290</v>
      </c>
      <c r="E562" s="74">
        <v>1</v>
      </c>
      <c r="F562" s="8"/>
      <c r="G562" s="8"/>
      <c r="H562" s="8">
        <f t="shared" si="65"/>
        <v>1</v>
      </c>
      <c r="I562" s="8">
        <f t="shared" si="66"/>
        <v>7</v>
      </c>
      <c r="J562" s="8"/>
      <c r="K562" s="8">
        <f t="shared" si="67"/>
        <v>86.45</v>
      </c>
      <c r="L562" s="8">
        <f t="shared" si="68"/>
        <v>2</v>
      </c>
      <c r="M562" s="8">
        <f t="shared" si="69"/>
        <v>54.7</v>
      </c>
      <c r="N562" s="8">
        <f t="shared" si="64"/>
        <v>141.15</v>
      </c>
      <c r="O562" s="8">
        <v>4</v>
      </c>
      <c r="P562" s="8"/>
      <c r="Q562" s="8"/>
    </row>
    <row r="563" ht="16.5" customHeight="1" spans="1:17">
      <c r="A563" s="8">
        <v>556</v>
      </c>
      <c r="B563" s="8" t="s">
        <v>626</v>
      </c>
      <c r="C563" s="20" t="s">
        <v>631</v>
      </c>
      <c r="D563" s="8">
        <v>18295644261</v>
      </c>
      <c r="E563" s="74">
        <v>2</v>
      </c>
      <c r="F563" s="8"/>
      <c r="G563" s="8"/>
      <c r="H563" s="8">
        <f t="shared" si="65"/>
        <v>2</v>
      </c>
      <c r="I563" s="8">
        <f t="shared" si="66"/>
        <v>14</v>
      </c>
      <c r="J563" s="8"/>
      <c r="K563" s="8">
        <f t="shared" si="67"/>
        <v>172.9</v>
      </c>
      <c r="L563" s="8">
        <f t="shared" si="68"/>
        <v>4</v>
      </c>
      <c r="M563" s="8">
        <f t="shared" si="69"/>
        <v>109.4</v>
      </c>
      <c r="N563" s="8">
        <f t="shared" si="64"/>
        <v>282.3</v>
      </c>
      <c r="O563" s="8">
        <v>6</v>
      </c>
      <c r="P563" s="8"/>
      <c r="Q563" s="8"/>
    </row>
    <row r="564" ht="16.5" customHeight="1" spans="1:17">
      <c r="A564" s="8">
        <v>557</v>
      </c>
      <c r="B564" s="8" t="s">
        <v>626</v>
      </c>
      <c r="C564" s="20" t="s">
        <v>632</v>
      </c>
      <c r="D564" s="8">
        <v>18709547296</v>
      </c>
      <c r="E564" s="74">
        <v>3</v>
      </c>
      <c r="F564" s="8"/>
      <c r="G564" s="8"/>
      <c r="H564" s="8">
        <f t="shared" si="65"/>
        <v>3</v>
      </c>
      <c r="I564" s="8">
        <f t="shared" si="66"/>
        <v>21</v>
      </c>
      <c r="J564" s="8"/>
      <c r="K564" s="8">
        <f t="shared" si="67"/>
        <v>259.35</v>
      </c>
      <c r="L564" s="8">
        <f t="shared" si="68"/>
        <v>6</v>
      </c>
      <c r="M564" s="8">
        <f t="shared" si="69"/>
        <v>164.1</v>
      </c>
      <c r="N564" s="8">
        <f t="shared" si="64"/>
        <v>423.45</v>
      </c>
      <c r="O564" s="8">
        <v>4</v>
      </c>
      <c r="P564" s="8"/>
      <c r="Q564" s="8"/>
    </row>
    <row r="565" ht="16.5" customHeight="1" spans="1:17">
      <c r="A565" s="8">
        <v>558</v>
      </c>
      <c r="B565" s="8" t="s">
        <v>626</v>
      </c>
      <c r="C565" s="20" t="s">
        <v>633</v>
      </c>
      <c r="D565" s="8">
        <v>15729545755</v>
      </c>
      <c r="E565" s="74">
        <v>2</v>
      </c>
      <c r="F565" s="8"/>
      <c r="G565" s="8"/>
      <c r="H565" s="8">
        <f t="shared" si="65"/>
        <v>2</v>
      </c>
      <c r="I565" s="8">
        <f t="shared" si="66"/>
        <v>14</v>
      </c>
      <c r="J565" s="8"/>
      <c r="K565" s="8">
        <f t="shared" si="67"/>
        <v>172.9</v>
      </c>
      <c r="L565" s="8">
        <f t="shared" si="68"/>
        <v>4</v>
      </c>
      <c r="M565" s="8">
        <f t="shared" si="69"/>
        <v>109.4</v>
      </c>
      <c r="N565" s="8">
        <f t="shared" si="64"/>
        <v>282.3</v>
      </c>
      <c r="O565" s="8">
        <v>6</v>
      </c>
      <c r="P565" s="8"/>
      <c r="Q565" s="8"/>
    </row>
    <row r="566" ht="16.5" customHeight="1" spans="1:17">
      <c r="A566" s="8">
        <v>559</v>
      </c>
      <c r="B566" s="8" t="s">
        <v>626</v>
      </c>
      <c r="C566" s="20" t="s">
        <v>634</v>
      </c>
      <c r="D566" s="8">
        <v>15595939743</v>
      </c>
      <c r="E566" s="74">
        <v>1</v>
      </c>
      <c r="F566" s="8"/>
      <c r="G566" s="8"/>
      <c r="H566" s="8">
        <f t="shared" si="65"/>
        <v>1</v>
      </c>
      <c r="I566" s="8">
        <f t="shared" si="66"/>
        <v>7</v>
      </c>
      <c r="J566" s="8"/>
      <c r="K566" s="8">
        <f t="shared" si="67"/>
        <v>86.45</v>
      </c>
      <c r="L566" s="8">
        <f t="shared" si="68"/>
        <v>2</v>
      </c>
      <c r="M566" s="8">
        <f t="shared" si="69"/>
        <v>54.7</v>
      </c>
      <c r="N566" s="8">
        <f t="shared" si="64"/>
        <v>141.15</v>
      </c>
      <c r="O566" s="8">
        <v>4</v>
      </c>
      <c r="P566" s="8"/>
      <c r="Q566" s="8"/>
    </row>
    <row r="567" ht="16.5" customHeight="1" spans="1:17">
      <c r="A567" s="8">
        <v>560</v>
      </c>
      <c r="B567" s="8" t="s">
        <v>626</v>
      </c>
      <c r="C567" s="20" t="s">
        <v>635</v>
      </c>
      <c r="D567" s="8">
        <v>15509542419</v>
      </c>
      <c r="E567" s="74">
        <v>1</v>
      </c>
      <c r="F567" s="8"/>
      <c r="G567" s="8"/>
      <c r="H567" s="8">
        <f t="shared" si="65"/>
        <v>1</v>
      </c>
      <c r="I567" s="8">
        <f t="shared" si="66"/>
        <v>7</v>
      </c>
      <c r="J567" s="8"/>
      <c r="K567" s="8">
        <f t="shared" si="67"/>
        <v>86.45</v>
      </c>
      <c r="L567" s="8">
        <f t="shared" si="68"/>
        <v>2</v>
      </c>
      <c r="M567" s="8">
        <f t="shared" si="69"/>
        <v>54.7</v>
      </c>
      <c r="N567" s="8">
        <f t="shared" si="64"/>
        <v>141.15</v>
      </c>
      <c r="O567" s="8">
        <v>6</v>
      </c>
      <c r="P567" s="8"/>
      <c r="Q567" s="8"/>
    </row>
    <row r="568" ht="16.5" customHeight="1" spans="1:17">
      <c r="A568" s="8">
        <v>561</v>
      </c>
      <c r="B568" s="8" t="s">
        <v>626</v>
      </c>
      <c r="C568" s="20" t="s">
        <v>636</v>
      </c>
      <c r="D568" s="8">
        <v>18195433014</v>
      </c>
      <c r="E568" s="74">
        <v>2</v>
      </c>
      <c r="F568" s="8"/>
      <c r="G568" s="8"/>
      <c r="H568" s="8">
        <f t="shared" si="65"/>
        <v>2</v>
      </c>
      <c r="I568" s="8">
        <f t="shared" si="66"/>
        <v>14</v>
      </c>
      <c r="J568" s="8"/>
      <c r="K568" s="8">
        <f t="shared" si="67"/>
        <v>172.9</v>
      </c>
      <c r="L568" s="8">
        <f t="shared" si="68"/>
        <v>4</v>
      </c>
      <c r="M568" s="8">
        <f t="shared" si="69"/>
        <v>109.4</v>
      </c>
      <c r="N568" s="8">
        <f t="shared" si="64"/>
        <v>282.3</v>
      </c>
      <c r="O568" s="8">
        <v>7</v>
      </c>
      <c r="P568" s="8"/>
      <c r="Q568" s="8"/>
    </row>
    <row r="569" ht="16.5" customHeight="1" spans="1:17">
      <c r="A569" s="8">
        <v>562</v>
      </c>
      <c r="B569" s="8" t="s">
        <v>626</v>
      </c>
      <c r="C569" s="89" t="s">
        <v>637</v>
      </c>
      <c r="D569" s="28">
        <v>18195042113</v>
      </c>
      <c r="E569" s="74">
        <v>1</v>
      </c>
      <c r="F569" s="8"/>
      <c r="G569" s="8"/>
      <c r="H569" s="8">
        <f t="shared" si="65"/>
        <v>1</v>
      </c>
      <c r="I569" s="8">
        <f t="shared" si="66"/>
        <v>7</v>
      </c>
      <c r="J569" s="8"/>
      <c r="K569" s="8">
        <f t="shared" si="67"/>
        <v>86.45</v>
      </c>
      <c r="L569" s="8">
        <f t="shared" si="68"/>
        <v>2</v>
      </c>
      <c r="M569" s="8">
        <f t="shared" si="69"/>
        <v>54.7</v>
      </c>
      <c r="N569" s="8">
        <f t="shared" si="64"/>
        <v>141.15</v>
      </c>
      <c r="O569" s="8">
        <v>1</v>
      </c>
      <c r="P569" s="8"/>
      <c r="Q569" s="8"/>
    </row>
    <row r="570" ht="16.5" customHeight="1" spans="1:17">
      <c r="A570" s="8">
        <v>563</v>
      </c>
      <c r="B570" s="8" t="s">
        <v>626</v>
      </c>
      <c r="C570" s="20" t="s">
        <v>638</v>
      </c>
      <c r="D570" s="8">
        <v>15209544585</v>
      </c>
      <c r="E570" s="74">
        <v>6</v>
      </c>
      <c r="F570" s="8"/>
      <c r="G570" s="8"/>
      <c r="H570" s="8">
        <f t="shared" si="65"/>
        <v>6</v>
      </c>
      <c r="I570" s="8">
        <f t="shared" si="66"/>
        <v>42</v>
      </c>
      <c r="J570" s="8"/>
      <c r="K570" s="8">
        <f t="shared" si="67"/>
        <v>518.7</v>
      </c>
      <c r="L570" s="8">
        <f t="shared" si="68"/>
        <v>12</v>
      </c>
      <c r="M570" s="8">
        <f t="shared" si="69"/>
        <v>328.2</v>
      </c>
      <c r="N570" s="8">
        <f t="shared" si="64"/>
        <v>846.9</v>
      </c>
      <c r="O570" s="8">
        <v>3</v>
      </c>
      <c r="P570" s="8"/>
      <c r="Q570" s="8"/>
    </row>
    <row r="571" ht="16.5" customHeight="1" spans="1:17">
      <c r="A571" s="8">
        <v>564</v>
      </c>
      <c r="B571" s="8" t="s">
        <v>626</v>
      </c>
      <c r="C571" s="20" t="s">
        <v>639</v>
      </c>
      <c r="D571" s="8">
        <v>17695045117</v>
      </c>
      <c r="E571" s="28">
        <v>1</v>
      </c>
      <c r="F571" s="28"/>
      <c r="G571" s="28"/>
      <c r="H571" s="8">
        <f t="shared" si="65"/>
        <v>1</v>
      </c>
      <c r="I571" s="8">
        <f t="shared" si="66"/>
        <v>7</v>
      </c>
      <c r="J571" s="8"/>
      <c r="K571" s="8">
        <f t="shared" si="67"/>
        <v>86.45</v>
      </c>
      <c r="L571" s="8">
        <f t="shared" si="68"/>
        <v>2</v>
      </c>
      <c r="M571" s="8">
        <f t="shared" si="69"/>
        <v>54.7</v>
      </c>
      <c r="N571" s="8">
        <f t="shared" si="64"/>
        <v>141.15</v>
      </c>
      <c r="O571" s="8">
        <v>6</v>
      </c>
      <c r="P571" s="8"/>
      <c r="Q571" s="8"/>
    </row>
    <row r="572" ht="16.5" customHeight="1" spans="1:17">
      <c r="A572" s="8">
        <v>565</v>
      </c>
      <c r="B572" s="8" t="s">
        <v>640</v>
      </c>
      <c r="C572" s="20" t="s">
        <v>641</v>
      </c>
      <c r="D572" s="8">
        <v>15209545044</v>
      </c>
      <c r="E572" s="74">
        <v>1</v>
      </c>
      <c r="F572" s="8"/>
      <c r="G572" s="8"/>
      <c r="H572" s="8">
        <f t="shared" si="65"/>
        <v>1</v>
      </c>
      <c r="I572" s="8">
        <f t="shared" si="66"/>
        <v>7</v>
      </c>
      <c r="J572" s="8"/>
      <c r="K572" s="8">
        <f t="shared" si="67"/>
        <v>86.45</v>
      </c>
      <c r="L572" s="8">
        <f t="shared" si="68"/>
        <v>2</v>
      </c>
      <c r="M572" s="8">
        <f t="shared" si="69"/>
        <v>54.7</v>
      </c>
      <c r="N572" s="8">
        <f t="shared" si="64"/>
        <v>141.15</v>
      </c>
      <c r="O572" s="8">
        <v>5</v>
      </c>
      <c r="P572" s="8"/>
      <c r="Q572" s="8"/>
    </row>
    <row r="573" ht="16.5" customHeight="1" spans="1:17">
      <c r="A573" s="8">
        <v>566</v>
      </c>
      <c r="B573" s="8" t="s">
        <v>640</v>
      </c>
      <c r="C573" s="20" t="s">
        <v>642</v>
      </c>
      <c r="D573" s="8">
        <v>15379545590</v>
      </c>
      <c r="E573" s="74">
        <v>6</v>
      </c>
      <c r="F573" s="8"/>
      <c r="G573" s="8"/>
      <c r="H573" s="8">
        <f t="shared" si="65"/>
        <v>6</v>
      </c>
      <c r="I573" s="8">
        <f t="shared" si="66"/>
        <v>42</v>
      </c>
      <c r="J573" s="8"/>
      <c r="K573" s="8">
        <f t="shared" si="67"/>
        <v>518.7</v>
      </c>
      <c r="L573" s="8">
        <f t="shared" si="68"/>
        <v>12</v>
      </c>
      <c r="M573" s="8">
        <f t="shared" si="69"/>
        <v>328.2</v>
      </c>
      <c r="N573" s="8">
        <f t="shared" si="64"/>
        <v>846.9</v>
      </c>
      <c r="O573" s="8">
        <v>2</v>
      </c>
      <c r="P573" s="8"/>
      <c r="Q573" s="8"/>
    </row>
    <row r="574" ht="16.5" customHeight="1" spans="1:17">
      <c r="A574" s="8">
        <v>567</v>
      </c>
      <c r="B574" s="8" t="s">
        <v>640</v>
      </c>
      <c r="C574" s="20" t="s">
        <v>643</v>
      </c>
      <c r="D574" s="8">
        <v>18295047134</v>
      </c>
      <c r="E574" s="74">
        <v>2</v>
      </c>
      <c r="F574" s="8"/>
      <c r="G574" s="8"/>
      <c r="H574" s="8">
        <f t="shared" si="65"/>
        <v>2</v>
      </c>
      <c r="I574" s="8">
        <f t="shared" si="66"/>
        <v>14</v>
      </c>
      <c r="J574" s="8"/>
      <c r="K574" s="8">
        <f t="shared" si="67"/>
        <v>172.9</v>
      </c>
      <c r="L574" s="8">
        <f t="shared" si="68"/>
        <v>4</v>
      </c>
      <c r="M574" s="8">
        <f t="shared" si="69"/>
        <v>109.4</v>
      </c>
      <c r="N574" s="8">
        <f t="shared" si="64"/>
        <v>282.3</v>
      </c>
      <c r="O574" s="8">
        <v>1</v>
      </c>
      <c r="P574" s="8"/>
      <c r="Q574" s="8"/>
    </row>
    <row r="575" ht="16.5" customHeight="1" spans="1:17">
      <c r="A575" s="8">
        <v>568</v>
      </c>
      <c r="B575" s="8" t="s">
        <v>640</v>
      </c>
      <c r="C575" s="20" t="s">
        <v>644</v>
      </c>
      <c r="D575" s="8">
        <v>18095372815</v>
      </c>
      <c r="E575" s="8">
        <v>8</v>
      </c>
      <c r="F575" s="8"/>
      <c r="G575" s="8"/>
      <c r="H575" s="8">
        <f t="shared" si="65"/>
        <v>8</v>
      </c>
      <c r="I575" s="8">
        <f t="shared" si="66"/>
        <v>56</v>
      </c>
      <c r="J575" s="8"/>
      <c r="K575" s="8">
        <f t="shared" si="67"/>
        <v>691.6</v>
      </c>
      <c r="L575" s="8">
        <f t="shared" si="68"/>
        <v>16</v>
      </c>
      <c r="M575" s="8">
        <f t="shared" si="69"/>
        <v>437.6</v>
      </c>
      <c r="N575" s="8">
        <f t="shared" si="64"/>
        <v>1129.2</v>
      </c>
      <c r="O575" s="8">
        <v>5</v>
      </c>
      <c r="P575" s="8"/>
      <c r="Q575" s="8"/>
    </row>
    <row r="576" ht="16.5" customHeight="1" spans="1:17">
      <c r="A576" s="8">
        <v>569</v>
      </c>
      <c r="B576" s="8" t="s">
        <v>640</v>
      </c>
      <c r="C576" s="20" t="s">
        <v>645</v>
      </c>
      <c r="D576" s="8">
        <v>15309579760</v>
      </c>
      <c r="E576" s="74">
        <v>6</v>
      </c>
      <c r="F576" s="8"/>
      <c r="G576" s="8"/>
      <c r="H576" s="8">
        <f t="shared" si="65"/>
        <v>6</v>
      </c>
      <c r="I576" s="8">
        <f t="shared" si="66"/>
        <v>42</v>
      </c>
      <c r="J576" s="8"/>
      <c r="K576" s="8">
        <f t="shared" si="67"/>
        <v>518.7</v>
      </c>
      <c r="L576" s="8">
        <f t="shared" si="68"/>
        <v>12</v>
      </c>
      <c r="M576" s="8">
        <f t="shared" si="69"/>
        <v>328.2</v>
      </c>
      <c r="N576" s="8">
        <f t="shared" si="64"/>
        <v>846.9</v>
      </c>
      <c r="O576" s="8">
        <v>2</v>
      </c>
      <c r="P576" s="8"/>
      <c r="Q576" s="8"/>
    </row>
    <row r="577" ht="16.5" customHeight="1" spans="1:17">
      <c r="A577" s="8">
        <v>570</v>
      </c>
      <c r="B577" s="8" t="s">
        <v>640</v>
      </c>
      <c r="C577" s="20" t="s">
        <v>646</v>
      </c>
      <c r="D577" s="8">
        <v>13709545493</v>
      </c>
      <c r="E577" s="74">
        <v>4</v>
      </c>
      <c r="F577" s="8"/>
      <c r="G577" s="8"/>
      <c r="H577" s="8">
        <f t="shared" si="65"/>
        <v>4</v>
      </c>
      <c r="I577" s="8">
        <f t="shared" si="66"/>
        <v>28</v>
      </c>
      <c r="J577" s="8"/>
      <c r="K577" s="8">
        <f t="shared" si="67"/>
        <v>345.8</v>
      </c>
      <c r="L577" s="8">
        <f t="shared" si="68"/>
        <v>8</v>
      </c>
      <c r="M577" s="8">
        <f t="shared" si="69"/>
        <v>218.8</v>
      </c>
      <c r="N577" s="8">
        <f t="shared" si="64"/>
        <v>564.6</v>
      </c>
      <c r="O577" s="8">
        <v>4</v>
      </c>
      <c r="P577" s="8"/>
      <c r="Q577" s="8"/>
    </row>
    <row r="578" ht="16.5" customHeight="1" spans="1:17">
      <c r="A578" s="8">
        <v>571</v>
      </c>
      <c r="B578" s="8" t="s">
        <v>640</v>
      </c>
      <c r="C578" s="20" t="s">
        <v>647</v>
      </c>
      <c r="D578" s="8">
        <v>15729545492</v>
      </c>
      <c r="E578" s="74">
        <v>4</v>
      </c>
      <c r="F578" s="8"/>
      <c r="G578" s="8"/>
      <c r="H578" s="8">
        <f t="shared" si="65"/>
        <v>4</v>
      </c>
      <c r="I578" s="8">
        <f t="shared" si="66"/>
        <v>28</v>
      </c>
      <c r="J578" s="8"/>
      <c r="K578" s="8">
        <f t="shared" si="67"/>
        <v>345.8</v>
      </c>
      <c r="L578" s="8">
        <f t="shared" si="68"/>
        <v>8</v>
      </c>
      <c r="M578" s="8">
        <f t="shared" si="69"/>
        <v>218.8</v>
      </c>
      <c r="N578" s="8">
        <f t="shared" si="64"/>
        <v>564.6</v>
      </c>
      <c r="O578" s="8">
        <v>6</v>
      </c>
      <c r="P578" s="8"/>
      <c r="Q578" s="8"/>
    </row>
    <row r="579" ht="16.5" customHeight="1" spans="1:17">
      <c r="A579" s="8">
        <v>572</v>
      </c>
      <c r="B579" s="8" t="s">
        <v>640</v>
      </c>
      <c r="C579" s="20" t="s">
        <v>648</v>
      </c>
      <c r="D579" s="8">
        <v>18395445392</v>
      </c>
      <c r="E579" s="74">
        <v>3</v>
      </c>
      <c r="F579" s="8"/>
      <c r="G579" s="8"/>
      <c r="H579" s="8">
        <f t="shared" si="65"/>
        <v>3</v>
      </c>
      <c r="I579" s="8">
        <f t="shared" si="66"/>
        <v>21</v>
      </c>
      <c r="J579" s="8"/>
      <c r="K579" s="8">
        <f t="shared" si="67"/>
        <v>259.35</v>
      </c>
      <c r="L579" s="8">
        <f t="shared" si="68"/>
        <v>6</v>
      </c>
      <c r="M579" s="8">
        <f t="shared" si="69"/>
        <v>164.1</v>
      </c>
      <c r="N579" s="8">
        <f t="shared" si="64"/>
        <v>423.45</v>
      </c>
      <c r="O579" s="8">
        <v>3</v>
      </c>
      <c r="P579" s="8"/>
      <c r="Q579" s="8"/>
    </row>
    <row r="580" ht="16.5" customHeight="1" spans="1:17">
      <c r="A580" s="8">
        <v>573</v>
      </c>
      <c r="B580" s="8" t="s">
        <v>640</v>
      </c>
      <c r="C580" s="20" t="s">
        <v>649</v>
      </c>
      <c r="D580" s="8">
        <v>17795427993</v>
      </c>
      <c r="E580" s="74">
        <v>7</v>
      </c>
      <c r="F580" s="8"/>
      <c r="G580" s="8"/>
      <c r="H580" s="8">
        <f t="shared" si="65"/>
        <v>7</v>
      </c>
      <c r="I580" s="8">
        <f t="shared" si="66"/>
        <v>49</v>
      </c>
      <c r="J580" s="8"/>
      <c r="K580" s="8">
        <f t="shared" si="67"/>
        <v>605.15</v>
      </c>
      <c r="L580" s="8">
        <f t="shared" si="68"/>
        <v>14</v>
      </c>
      <c r="M580" s="8">
        <f t="shared" si="69"/>
        <v>382.9</v>
      </c>
      <c r="N580" s="8">
        <f t="shared" si="64"/>
        <v>988.05</v>
      </c>
      <c r="O580" s="8">
        <v>4</v>
      </c>
      <c r="P580" s="8"/>
      <c r="Q580" s="8"/>
    </row>
    <row r="581" ht="16.5" customHeight="1" spans="1:17">
      <c r="A581" s="8">
        <v>574</v>
      </c>
      <c r="B581" s="8" t="s">
        <v>640</v>
      </c>
      <c r="C581" s="20" t="s">
        <v>650</v>
      </c>
      <c r="D581" s="8">
        <v>14795045597</v>
      </c>
      <c r="E581" s="74">
        <v>3</v>
      </c>
      <c r="F581" s="8"/>
      <c r="G581" s="8"/>
      <c r="H581" s="8">
        <f t="shared" si="65"/>
        <v>3</v>
      </c>
      <c r="I581" s="8">
        <f t="shared" si="66"/>
        <v>21</v>
      </c>
      <c r="J581" s="8"/>
      <c r="K581" s="8">
        <f t="shared" si="67"/>
        <v>259.35</v>
      </c>
      <c r="L581" s="8">
        <f t="shared" si="68"/>
        <v>6</v>
      </c>
      <c r="M581" s="8">
        <f t="shared" si="69"/>
        <v>164.1</v>
      </c>
      <c r="N581" s="8">
        <f t="shared" si="64"/>
        <v>423.45</v>
      </c>
      <c r="O581" s="8">
        <v>3</v>
      </c>
      <c r="P581" s="8"/>
      <c r="Q581" s="8"/>
    </row>
    <row r="582" ht="16.5" customHeight="1" spans="1:17">
      <c r="A582" s="8">
        <v>575</v>
      </c>
      <c r="B582" s="8" t="s">
        <v>640</v>
      </c>
      <c r="C582" s="20" t="s">
        <v>651</v>
      </c>
      <c r="D582" s="30" t="s">
        <v>652</v>
      </c>
      <c r="E582" s="74">
        <v>3</v>
      </c>
      <c r="F582" s="8"/>
      <c r="G582" s="8"/>
      <c r="H582" s="8">
        <f t="shared" si="65"/>
        <v>3</v>
      </c>
      <c r="I582" s="8">
        <f t="shared" si="66"/>
        <v>21</v>
      </c>
      <c r="J582" s="8"/>
      <c r="K582" s="8">
        <f t="shared" si="67"/>
        <v>259.35</v>
      </c>
      <c r="L582" s="8">
        <f t="shared" si="68"/>
        <v>6</v>
      </c>
      <c r="M582" s="8">
        <f t="shared" si="69"/>
        <v>164.1</v>
      </c>
      <c r="N582" s="8">
        <f t="shared" si="64"/>
        <v>423.45</v>
      </c>
      <c r="O582" s="8">
        <v>5</v>
      </c>
      <c r="P582" s="8"/>
      <c r="Q582" s="8"/>
    </row>
    <row r="583" ht="16.5" customHeight="1" spans="1:17">
      <c r="A583" s="8">
        <v>576</v>
      </c>
      <c r="B583" s="8" t="s">
        <v>640</v>
      </c>
      <c r="C583" s="20" t="s">
        <v>653</v>
      </c>
      <c r="D583" s="8">
        <v>15909695087</v>
      </c>
      <c r="E583" s="74">
        <v>3</v>
      </c>
      <c r="F583" s="8"/>
      <c r="G583" s="8"/>
      <c r="H583" s="8">
        <f t="shared" si="65"/>
        <v>3</v>
      </c>
      <c r="I583" s="8">
        <f t="shared" si="66"/>
        <v>21</v>
      </c>
      <c r="J583" s="8"/>
      <c r="K583" s="8">
        <f t="shared" si="67"/>
        <v>259.35</v>
      </c>
      <c r="L583" s="8">
        <f t="shared" si="68"/>
        <v>6</v>
      </c>
      <c r="M583" s="8">
        <f t="shared" si="69"/>
        <v>164.1</v>
      </c>
      <c r="N583" s="8">
        <f t="shared" si="64"/>
        <v>423.45</v>
      </c>
      <c r="O583" s="8">
        <v>4</v>
      </c>
      <c r="P583" s="8"/>
      <c r="Q583" s="8"/>
    </row>
    <row r="584" ht="16.5" customHeight="1" spans="1:17">
      <c r="A584" s="8">
        <v>577</v>
      </c>
      <c r="B584" s="8" t="s">
        <v>640</v>
      </c>
      <c r="C584" s="10" t="s">
        <v>654</v>
      </c>
      <c r="D584" s="8"/>
      <c r="E584" s="74">
        <v>10</v>
      </c>
      <c r="F584" s="8"/>
      <c r="G584" s="8"/>
      <c r="H584" s="8">
        <f t="shared" si="65"/>
        <v>10</v>
      </c>
      <c r="I584" s="8">
        <f t="shared" si="66"/>
        <v>70</v>
      </c>
      <c r="J584" s="8"/>
      <c r="K584" s="8">
        <f t="shared" si="67"/>
        <v>864.5</v>
      </c>
      <c r="L584" s="8">
        <f t="shared" si="68"/>
        <v>20</v>
      </c>
      <c r="M584" s="8">
        <f t="shared" si="69"/>
        <v>547</v>
      </c>
      <c r="N584" s="8">
        <f t="shared" si="64"/>
        <v>1411.5</v>
      </c>
      <c r="O584" s="8">
        <v>4</v>
      </c>
      <c r="P584" s="8"/>
      <c r="Q584" s="8"/>
    </row>
    <row r="585" ht="16.5" customHeight="1" spans="1:17">
      <c r="A585" s="8">
        <v>578</v>
      </c>
      <c r="B585" s="24" t="s">
        <v>655</v>
      </c>
      <c r="C585" s="24" t="s">
        <v>656</v>
      </c>
      <c r="D585" s="24"/>
      <c r="E585" s="24">
        <v>14</v>
      </c>
      <c r="F585" s="8"/>
      <c r="G585" s="8"/>
      <c r="H585" s="8">
        <f t="shared" si="65"/>
        <v>14</v>
      </c>
      <c r="I585" s="8">
        <f t="shared" si="66"/>
        <v>98</v>
      </c>
      <c r="J585" s="24"/>
      <c r="K585" s="24">
        <f t="shared" si="67"/>
        <v>1210.3</v>
      </c>
      <c r="L585" s="24">
        <f t="shared" si="68"/>
        <v>28</v>
      </c>
      <c r="M585" s="24">
        <f t="shared" si="69"/>
        <v>765.8</v>
      </c>
      <c r="N585" s="24">
        <f t="shared" si="64"/>
        <v>1976.1</v>
      </c>
      <c r="O585" s="24">
        <v>4</v>
      </c>
      <c r="P585" s="24"/>
      <c r="Q585" s="24"/>
    </row>
    <row r="586" ht="16.5" customHeight="1" spans="1:17">
      <c r="A586" s="8">
        <v>579</v>
      </c>
      <c r="B586" s="24" t="s">
        <v>655</v>
      </c>
      <c r="C586" s="8" t="s">
        <v>657</v>
      </c>
      <c r="D586" s="8">
        <v>13709545176</v>
      </c>
      <c r="E586" s="43">
        <v>1</v>
      </c>
      <c r="F586" s="8"/>
      <c r="G586" s="8"/>
      <c r="H586" s="8">
        <f t="shared" si="65"/>
        <v>1</v>
      </c>
      <c r="I586" s="8">
        <f t="shared" si="66"/>
        <v>7</v>
      </c>
      <c r="J586" s="24"/>
      <c r="K586" s="24">
        <f t="shared" si="67"/>
        <v>86.45</v>
      </c>
      <c r="L586" s="24">
        <f t="shared" si="68"/>
        <v>2</v>
      </c>
      <c r="M586" s="24">
        <f t="shared" si="69"/>
        <v>54.7</v>
      </c>
      <c r="N586" s="24">
        <f t="shared" si="64"/>
        <v>141.15</v>
      </c>
      <c r="O586" s="8">
        <v>4</v>
      </c>
      <c r="P586" s="8"/>
      <c r="Q586" s="8"/>
    </row>
    <row r="587" s="3" customFormat="1" ht="16.5" customHeight="1" spans="1:17">
      <c r="A587" s="8">
        <v>580</v>
      </c>
      <c r="B587" s="91" t="s">
        <v>655</v>
      </c>
      <c r="C587" s="33" t="s">
        <v>658</v>
      </c>
      <c r="D587" s="8">
        <v>17395405058</v>
      </c>
      <c r="E587" s="74">
        <v>1</v>
      </c>
      <c r="F587" s="8">
        <f>E587</f>
        <v>1</v>
      </c>
      <c r="G587" s="8">
        <f>E587*9</f>
        <v>9</v>
      </c>
      <c r="H587" s="8">
        <v>0</v>
      </c>
      <c r="I587" s="8">
        <v>0</v>
      </c>
      <c r="J587" s="24">
        <f>G587*12.35</f>
        <v>111.15</v>
      </c>
      <c r="K587" s="24">
        <f t="shared" si="67"/>
        <v>0</v>
      </c>
      <c r="L587" s="24">
        <f t="shared" si="68"/>
        <v>2</v>
      </c>
      <c r="M587" s="24">
        <f t="shared" si="69"/>
        <v>54.7</v>
      </c>
      <c r="N587" s="24">
        <f>J587+K587+M587</f>
        <v>165.85</v>
      </c>
      <c r="O587" s="8">
        <v>4</v>
      </c>
      <c r="P587" s="8"/>
      <c r="Q587" s="8"/>
    </row>
    <row r="588" ht="16.5" customHeight="1" spans="1:17">
      <c r="A588" s="8">
        <v>581</v>
      </c>
      <c r="B588" s="24" t="s">
        <v>655</v>
      </c>
      <c r="C588" s="8" t="s">
        <v>659</v>
      </c>
      <c r="D588" s="8">
        <v>18995439540</v>
      </c>
      <c r="E588" s="74">
        <v>2</v>
      </c>
      <c r="F588" s="8"/>
      <c r="G588" s="8"/>
      <c r="H588" s="8">
        <f t="shared" si="65"/>
        <v>2</v>
      </c>
      <c r="I588" s="8">
        <f t="shared" si="66"/>
        <v>14</v>
      </c>
      <c r="J588" s="24"/>
      <c r="K588" s="24">
        <f t="shared" si="67"/>
        <v>172.9</v>
      </c>
      <c r="L588" s="24">
        <f t="shared" si="68"/>
        <v>4</v>
      </c>
      <c r="M588" s="24">
        <f t="shared" si="69"/>
        <v>109.4</v>
      </c>
      <c r="N588" s="24">
        <f>K588+M588</f>
        <v>282.3</v>
      </c>
      <c r="O588" s="8">
        <v>5</v>
      </c>
      <c r="P588" s="8"/>
      <c r="Q588" s="24"/>
    </row>
    <row r="589" ht="16.5" customHeight="1" spans="1:17">
      <c r="A589" s="8">
        <v>582</v>
      </c>
      <c r="B589" s="24" t="s">
        <v>655</v>
      </c>
      <c r="C589" s="8" t="s">
        <v>660</v>
      </c>
      <c r="D589" s="8">
        <v>13895445180</v>
      </c>
      <c r="E589" s="74">
        <v>3</v>
      </c>
      <c r="F589" s="8"/>
      <c r="G589" s="8"/>
      <c r="H589" s="8">
        <f t="shared" si="65"/>
        <v>3</v>
      </c>
      <c r="I589" s="8">
        <f t="shared" si="66"/>
        <v>21</v>
      </c>
      <c r="J589" s="24"/>
      <c r="K589" s="24">
        <f t="shared" si="67"/>
        <v>259.35</v>
      </c>
      <c r="L589" s="24">
        <f t="shared" si="68"/>
        <v>6</v>
      </c>
      <c r="M589" s="24">
        <f t="shared" si="69"/>
        <v>164.1</v>
      </c>
      <c r="N589" s="24">
        <f>K589+M589</f>
        <v>423.45</v>
      </c>
      <c r="O589" s="8">
        <v>2</v>
      </c>
      <c r="P589" s="8"/>
      <c r="Q589" s="8"/>
    </row>
    <row r="590" ht="16.5" customHeight="1" spans="1:17">
      <c r="A590" s="8">
        <v>583</v>
      </c>
      <c r="B590" s="24" t="s">
        <v>655</v>
      </c>
      <c r="C590" s="8" t="s">
        <v>661</v>
      </c>
      <c r="D590" s="8">
        <v>13519545194</v>
      </c>
      <c r="E590" s="74">
        <v>1</v>
      </c>
      <c r="F590" s="8"/>
      <c r="G590" s="8"/>
      <c r="H590" s="8">
        <f t="shared" si="65"/>
        <v>1</v>
      </c>
      <c r="I590" s="8">
        <f t="shared" si="66"/>
        <v>7</v>
      </c>
      <c r="J590" s="24"/>
      <c r="K590" s="24">
        <f t="shared" si="67"/>
        <v>86.45</v>
      </c>
      <c r="L590" s="24">
        <f t="shared" si="68"/>
        <v>2</v>
      </c>
      <c r="M590" s="24">
        <f t="shared" si="69"/>
        <v>54.7</v>
      </c>
      <c r="N590" s="24">
        <f>K590+M590</f>
        <v>141.15</v>
      </c>
      <c r="O590" s="8">
        <v>5</v>
      </c>
      <c r="P590" s="8"/>
      <c r="Q590" s="8"/>
    </row>
    <row r="591" ht="16.5" customHeight="1" spans="1:17">
      <c r="A591" s="8">
        <v>584</v>
      </c>
      <c r="B591" s="24" t="s">
        <v>655</v>
      </c>
      <c r="C591" s="8" t="s">
        <v>662</v>
      </c>
      <c r="D591" s="8">
        <v>18709547835</v>
      </c>
      <c r="E591" s="74">
        <v>1</v>
      </c>
      <c r="F591" s="8"/>
      <c r="G591" s="8"/>
      <c r="H591" s="8">
        <f t="shared" si="65"/>
        <v>1</v>
      </c>
      <c r="I591" s="8">
        <f t="shared" si="66"/>
        <v>7</v>
      </c>
      <c r="J591" s="24"/>
      <c r="K591" s="24">
        <f t="shared" si="67"/>
        <v>86.45</v>
      </c>
      <c r="L591" s="24">
        <f t="shared" si="68"/>
        <v>2</v>
      </c>
      <c r="M591" s="24">
        <f t="shared" si="69"/>
        <v>54.7</v>
      </c>
      <c r="N591" s="24">
        <f>K591+M591</f>
        <v>141.15</v>
      </c>
      <c r="O591" s="8">
        <v>4</v>
      </c>
      <c r="P591" s="8"/>
      <c r="Q591" s="24"/>
    </row>
    <row r="592" ht="16.5" customHeight="1" spans="1:17">
      <c r="A592" s="8">
        <v>585</v>
      </c>
      <c r="B592" s="24" t="s">
        <v>655</v>
      </c>
      <c r="C592" s="8" t="s">
        <v>663</v>
      </c>
      <c r="D592" s="8"/>
      <c r="E592" s="74">
        <v>1</v>
      </c>
      <c r="F592" s="8"/>
      <c r="G592" s="8"/>
      <c r="H592" s="8">
        <f t="shared" si="65"/>
        <v>1</v>
      </c>
      <c r="I592" s="8">
        <f t="shared" si="66"/>
        <v>7</v>
      </c>
      <c r="J592" s="24"/>
      <c r="K592" s="24">
        <f t="shared" si="67"/>
        <v>86.45</v>
      </c>
      <c r="L592" s="24">
        <f t="shared" si="68"/>
        <v>2</v>
      </c>
      <c r="M592" s="24">
        <f t="shared" si="69"/>
        <v>54.7</v>
      </c>
      <c r="N592" s="24">
        <f>K592+M592</f>
        <v>141.15</v>
      </c>
      <c r="O592" s="8">
        <v>2</v>
      </c>
      <c r="P592" s="8"/>
      <c r="Q592" s="8"/>
    </row>
    <row r="593" s="3" customFormat="1" ht="16.5" customHeight="1" spans="1:17">
      <c r="A593" s="8">
        <v>586</v>
      </c>
      <c r="B593" s="91" t="s">
        <v>655</v>
      </c>
      <c r="C593" s="33" t="s">
        <v>664</v>
      </c>
      <c r="D593" s="8">
        <v>15379598701</v>
      </c>
      <c r="E593" s="74">
        <v>6</v>
      </c>
      <c r="F593" s="8">
        <v>6</v>
      </c>
      <c r="G593" s="8">
        <v>54</v>
      </c>
      <c r="H593" s="8">
        <v>0</v>
      </c>
      <c r="I593" s="8">
        <v>0</v>
      </c>
      <c r="J593" s="24">
        <f>G593*12.35</f>
        <v>666.9</v>
      </c>
      <c r="K593" s="24">
        <f t="shared" si="67"/>
        <v>0</v>
      </c>
      <c r="L593" s="24">
        <f t="shared" si="68"/>
        <v>12</v>
      </c>
      <c r="M593" s="24">
        <f t="shared" si="69"/>
        <v>328.2</v>
      </c>
      <c r="N593" s="24">
        <f>J593+K593+M593</f>
        <v>995.1</v>
      </c>
      <c r="O593" s="8">
        <v>4</v>
      </c>
      <c r="P593" s="8"/>
      <c r="Q593" s="8"/>
    </row>
    <row r="594" s="3" customFormat="1" ht="16.5" customHeight="1" spans="1:17">
      <c r="A594" s="8">
        <v>587</v>
      </c>
      <c r="B594" s="91" t="s">
        <v>655</v>
      </c>
      <c r="C594" s="33" t="s">
        <v>665</v>
      </c>
      <c r="D594" s="8">
        <v>13909545405</v>
      </c>
      <c r="E594" s="74">
        <v>1</v>
      </c>
      <c r="F594" s="8">
        <v>1</v>
      </c>
      <c r="G594" s="8">
        <v>9</v>
      </c>
      <c r="H594" s="8">
        <v>0</v>
      </c>
      <c r="I594" s="8">
        <v>0</v>
      </c>
      <c r="J594" s="24">
        <f>G594*12.35</f>
        <v>111.15</v>
      </c>
      <c r="K594" s="24">
        <f t="shared" si="67"/>
        <v>0</v>
      </c>
      <c r="L594" s="24">
        <f t="shared" si="68"/>
        <v>2</v>
      </c>
      <c r="M594" s="24">
        <f t="shared" si="69"/>
        <v>54.7</v>
      </c>
      <c r="N594" s="24">
        <f>J594+K594+M594</f>
        <v>165.85</v>
      </c>
      <c r="O594" s="8">
        <v>6</v>
      </c>
      <c r="P594" s="8"/>
      <c r="Q594" s="24"/>
    </row>
    <row r="595" ht="16.5" customHeight="1" spans="1:17">
      <c r="A595" s="8">
        <v>588</v>
      </c>
      <c r="B595" s="8" t="s">
        <v>666</v>
      </c>
      <c r="C595" s="8" t="s">
        <v>667</v>
      </c>
      <c r="D595" s="8">
        <v>17309543013</v>
      </c>
      <c r="E595" s="74">
        <v>3</v>
      </c>
      <c r="F595" s="8"/>
      <c r="G595" s="8"/>
      <c r="H595" s="8">
        <f t="shared" si="65"/>
        <v>3</v>
      </c>
      <c r="I595" s="8">
        <f t="shared" si="66"/>
        <v>21</v>
      </c>
      <c r="J595" s="24"/>
      <c r="K595" s="24">
        <f t="shared" si="67"/>
        <v>259.35</v>
      </c>
      <c r="L595" s="24">
        <f t="shared" si="68"/>
        <v>6</v>
      </c>
      <c r="M595" s="24">
        <f t="shared" si="69"/>
        <v>164.1</v>
      </c>
      <c r="N595" s="24">
        <f t="shared" ref="N595:N607" si="70">K595+M595</f>
        <v>423.45</v>
      </c>
      <c r="O595" s="8">
        <v>3</v>
      </c>
      <c r="P595" s="8"/>
      <c r="Q595" s="8"/>
    </row>
    <row r="596" ht="16.5" customHeight="1" spans="1:17">
      <c r="A596" s="8">
        <v>589</v>
      </c>
      <c r="B596" s="8" t="s">
        <v>666</v>
      </c>
      <c r="C596" s="8" t="s">
        <v>668</v>
      </c>
      <c r="D596" s="8">
        <v>15595444638</v>
      </c>
      <c r="E596" s="74">
        <v>2</v>
      </c>
      <c r="F596" s="8"/>
      <c r="G596" s="8"/>
      <c r="H596" s="8">
        <f t="shared" si="65"/>
        <v>2</v>
      </c>
      <c r="I596" s="8">
        <f t="shared" si="66"/>
        <v>14</v>
      </c>
      <c r="J596" s="24"/>
      <c r="K596" s="24">
        <f t="shared" si="67"/>
        <v>172.9</v>
      </c>
      <c r="L596" s="24">
        <f t="shared" si="68"/>
        <v>4</v>
      </c>
      <c r="M596" s="24">
        <f t="shared" si="69"/>
        <v>109.4</v>
      </c>
      <c r="N596" s="24">
        <f t="shared" si="70"/>
        <v>282.3</v>
      </c>
      <c r="O596" s="8">
        <v>3</v>
      </c>
      <c r="P596" s="8"/>
      <c r="Q596" s="8"/>
    </row>
    <row r="597" ht="16.5" customHeight="1" spans="1:17">
      <c r="A597" s="8">
        <v>590</v>
      </c>
      <c r="B597" s="8" t="s">
        <v>666</v>
      </c>
      <c r="C597" s="8" t="s">
        <v>669</v>
      </c>
      <c r="D597" s="8">
        <v>17395400939</v>
      </c>
      <c r="E597" s="74">
        <v>4</v>
      </c>
      <c r="F597" s="8"/>
      <c r="G597" s="8"/>
      <c r="H597" s="8">
        <f t="shared" si="65"/>
        <v>4</v>
      </c>
      <c r="I597" s="8">
        <f t="shared" si="66"/>
        <v>28</v>
      </c>
      <c r="J597" s="24"/>
      <c r="K597" s="24">
        <f t="shared" si="67"/>
        <v>345.8</v>
      </c>
      <c r="L597" s="24">
        <f t="shared" si="68"/>
        <v>8</v>
      </c>
      <c r="M597" s="24">
        <f t="shared" si="69"/>
        <v>218.8</v>
      </c>
      <c r="N597" s="24">
        <f t="shared" si="70"/>
        <v>564.6</v>
      </c>
      <c r="O597" s="8">
        <v>4</v>
      </c>
      <c r="P597" s="8"/>
      <c r="Q597" s="24"/>
    </row>
    <row r="598" ht="16.5" customHeight="1" spans="1:17">
      <c r="A598" s="8">
        <v>591</v>
      </c>
      <c r="B598" s="8" t="s">
        <v>666</v>
      </c>
      <c r="C598" s="8" t="s">
        <v>670</v>
      </c>
      <c r="D598" s="8">
        <v>14744938605</v>
      </c>
      <c r="E598" s="74">
        <v>1</v>
      </c>
      <c r="F598" s="8"/>
      <c r="G598" s="8"/>
      <c r="H598" s="8">
        <f t="shared" si="65"/>
        <v>1</v>
      </c>
      <c r="I598" s="8">
        <f t="shared" si="66"/>
        <v>7</v>
      </c>
      <c r="J598" s="24"/>
      <c r="K598" s="24">
        <f t="shared" si="67"/>
        <v>86.45</v>
      </c>
      <c r="L598" s="24">
        <f t="shared" si="68"/>
        <v>2</v>
      </c>
      <c r="M598" s="24">
        <f t="shared" si="69"/>
        <v>54.7</v>
      </c>
      <c r="N598" s="24">
        <f t="shared" si="70"/>
        <v>141.15</v>
      </c>
      <c r="O598" s="8">
        <v>5</v>
      </c>
      <c r="P598" s="8"/>
      <c r="Q598" s="8"/>
    </row>
    <row r="599" ht="16.5" customHeight="1" spans="1:17">
      <c r="A599" s="8">
        <v>592</v>
      </c>
      <c r="B599" s="8" t="s">
        <v>666</v>
      </c>
      <c r="C599" s="8" t="s">
        <v>671</v>
      </c>
      <c r="D599" s="8">
        <v>13995049544</v>
      </c>
      <c r="E599" s="74">
        <v>4</v>
      </c>
      <c r="F599" s="8"/>
      <c r="G599" s="8"/>
      <c r="H599" s="8">
        <f t="shared" si="65"/>
        <v>4</v>
      </c>
      <c r="I599" s="8">
        <f t="shared" si="66"/>
        <v>28</v>
      </c>
      <c r="J599" s="24"/>
      <c r="K599" s="24">
        <f t="shared" si="67"/>
        <v>345.8</v>
      </c>
      <c r="L599" s="24">
        <f t="shared" si="68"/>
        <v>8</v>
      </c>
      <c r="M599" s="24">
        <f t="shared" si="69"/>
        <v>218.8</v>
      </c>
      <c r="N599" s="24">
        <f t="shared" si="70"/>
        <v>564.6</v>
      </c>
      <c r="O599" s="8">
        <v>5</v>
      </c>
      <c r="P599" s="8"/>
      <c r="Q599" s="8"/>
    </row>
    <row r="600" ht="16.5" customHeight="1" spans="1:17">
      <c r="A600" s="8">
        <v>593</v>
      </c>
      <c r="B600" s="8" t="s">
        <v>666</v>
      </c>
      <c r="C600" s="8" t="s">
        <v>672</v>
      </c>
      <c r="D600" s="8">
        <v>13369598673</v>
      </c>
      <c r="E600" s="74">
        <v>1</v>
      </c>
      <c r="F600" s="8"/>
      <c r="G600" s="8"/>
      <c r="H600" s="8">
        <f t="shared" si="65"/>
        <v>1</v>
      </c>
      <c r="I600" s="8">
        <f t="shared" si="66"/>
        <v>7</v>
      </c>
      <c r="J600" s="24"/>
      <c r="K600" s="24">
        <f t="shared" si="67"/>
        <v>86.45</v>
      </c>
      <c r="L600" s="24">
        <f t="shared" si="68"/>
        <v>2</v>
      </c>
      <c r="M600" s="24">
        <f t="shared" si="69"/>
        <v>54.7</v>
      </c>
      <c r="N600" s="24">
        <f t="shared" si="70"/>
        <v>141.15</v>
      </c>
      <c r="O600" s="8">
        <v>6</v>
      </c>
      <c r="P600" s="8"/>
      <c r="Q600" s="24"/>
    </row>
    <row r="601" ht="16.5" customHeight="1" spans="1:17">
      <c r="A601" s="8">
        <v>594</v>
      </c>
      <c r="B601" s="8" t="s">
        <v>666</v>
      </c>
      <c r="C601" s="8" t="s">
        <v>673</v>
      </c>
      <c r="D601" s="8">
        <v>15349548558</v>
      </c>
      <c r="E601" s="74">
        <v>1</v>
      </c>
      <c r="F601" s="8"/>
      <c r="G601" s="8"/>
      <c r="H601" s="8">
        <f t="shared" si="65"/>
        <v>1</v>
      </c>
      <c r="I601" s="8">
        <f t="shared" si="66"/>
        <v>7</v>
      </c>
      <c r="J601" s="24"/>
      <c r="K601" s="24">
        <f t="shared" si="67"/>
        <v>86.45</v>
      </c>
      <c r="L601" s="24">
        <f t="shared" si="68"/>
        <v>2</v>
      </c>
      <c r="M601" s="24">
        <f t="shared" si="69"/>
        <v>54.7</v>
      </c>
      <c r="N601" s="24">
        <f t="shared" si="70"/>
        <v>141.15</v>
      </c>
      <c r="O601" s="8">
        <v>3</v>
      </c>
      <c r="P601" s="8"/>
      <c r="Q601" s="8"/>
    </row>
    <row r="602" ht="16.5" customHeight="1" spans="1:17">
      <c r="A602" s="8">
        <v>595</v>
      </c>
      <c r="B602" s="8" t="s">
        <v>666</v>
      </c>
      <c r="C602" s="8" t="s">
        <v>674</v>
      </c>
      <c r="D602" s="8">
        <v>18295241477</v>
      </c>
      <c r="E602" s="74">
        <v>3</v>
      </c>
      <c r="F602" s="8"/>
      <c r="G602" s="8"/>
      <c r="H602" s="8">
        <f t="shared" si="65"/>
        <v>3</v>
      </c>
      <c r="I602" s="8">
        <f t="shared" si="66"/>
        <v>21</v>
      </c>
      <c r="J602" s="24"/>
      <c r="K602" s="24">
        <f t="shared" si="67"/>
        <v>259.35</v>
      </c>
      <c r="L602" s="24">
        <f t="shared" si="68"/>
        <v>6</v>
      </c>
      <c r="M602" s="24">
        <f t="shared" si="69"/>
        <v>164.1</v>
      </c>
      <c r="N602" s="24">
        <f t="shared" si="70"/>
        <v>423.45</v>
      </c>
      <c r="O602" s="8">
        <v>4</v>
      </c>
      <c r="P602" s="8"/>
      <c r="Q602" s="8"/>
    </row>
    <row r="603" ht="16.5" customHeight="1" spans="1:17">
      <c r="A603" s="8">
        <v>596</v>
      </c>
      <c r="B603" s="8" t="s">
        <v>666</v>
      </c>
      <c r="C603" s="8" t="s">
        <v>675</v>
      </c>
      <c r="D603" s="8">
        <v>17795435896</v>
      </c>
      <c r="E603" s="74">
        <v>1</v>
      </c>
      <c r="F603" s="8"/>
      <c r="G603" s="8"/>
      <c r="H603" s="8">
        <f t="shared" si="65"/>
        <v>1</v>
      </c>
      <c r="I603" s="8">
        <f t="shared" si="66"/>
        <v>7</v>
      </c>
      <c r="J603" s="24"/>
      <c r="K603" s="24">
        <f t="shared" si="67"/>
        <v>86.45</v>
      </c>
      <c r="L603" s="24">
        <f t="shared" si="68"/>
        <v>2</v>
      </c>
      <c r="M603" s="24">
        <f t="shared" si="69"/>
        <v>54.7</v>
      </c>
      <c r="N603" s="24">
        <f t="shared" si="70"/>
        <v>141.15</v>
      </c>
      <c r="O603" s="8">
        <v>5</v>
      </c>
      <c r="P603" s="8"/>
      <c r="Q603" s="24"/>
    </row>
    <row r="604" ht="16.5" customHeight="1" spans="1:17">
      <c r="A604" s="8">
        <v>597</v>
      </c>
      <c r="B604" s="8" t="s">
        <v>666</v>
      </c>
      <c r="C604" s="8" t="s">
        <v>676</v>
      </c>
      <c r="D604" s="8"/>
      <c r="E604" s="74">
        <v>1</v>
      </c>
      <c r="F604" s="8"/>
      <c r="G604" s="8"/>
      <c r="H604" s="8">
        <f t="shared" si="65"/>
        <v>1</v>
      </c>
      <c r="I604" s="8">
        <f t="shared" si="66"/>
        <v>7</v>
      </c>
      <c r="J604" s="24"/>
      <c r="K604" s="24">
        <f t="shared" si="67"/>
        <v>86.45</v>
      </c>
      <c r="L604" s="24">
        <f t="shared" si="68"/>
        <v>2</v>
      </c>
      <c r="M604" s="24">
        <f t="shared" si="69"/>
        <v>54.7</v>
      </c>
      <c r="N604" s="24">
        <f t="shared" si="70"/>
        <v>141.15</v>
      </c>
      <c r="O604" s="8">
        <v>6</v>
      </c>
      <c r="P604" s="8"/>
      <c r="Q604" s="8"/>
    </row>
    <row r="605" ht="16.5" customHeight="1" spans="1:17">
      <c r="A605" s="8">
        <v>598</v>
      </c>
      <c r="B605" s="8" t="s">
        <v>677</v>
      </c>
      <c r="C605" s="8" t="s">
        <v>678</v>
      </c>
      <c r="D605" s="8">
        <v>17811185130</v>
      </c>
      <c r="E605" s="74">
        <v>5</v>
      </c>
      <c r="F605" s="8"/>
      <c r="G605" s="8"/>
      <c r="H605" s="8">
        <f t="shared" si="65"/>
        <v>5</v>
      </c>
      <c r="I605" s="8">
        <f t="shared" si="66"/>
        <v>35</v>
      </c>
      <c r="J605" s="24"/>
      <c r="K605" s="24">
        <f t="shared" si="67"/>
        <v>432.25</v>
      </c>
      <c r="L605" s="24">
        <f t="shared" si="68"/>
        <v>10</v>
      </c>
      <c r="M605" s="24">
        <f t="shared" si="69"/>
        <v>273.5</v>
      </c>
      <c r="N605" s="24">
        <f t="shared" si="70"/>
        <v>705.75</v>
      </c>
      <c r="O605" s="8">
        <v>2</v>
      </c>
      <c r="P605" s="8"/>
      <c r="Q605" s="8"/>
    </row>
    <row r="606" ht="16.5" customHeight="1" spans="1:17">
      <c r="A606" s="8">
        <v>599</v>
      </c>
      <c r="B606" s="8" t="s">
        <v>677</v>
      </c>
      <c r="C606" s="8" t="s">
        <v>679</v>
      </c>
      <c r="D606" s="8">
        <v>5626149</v>
      </c>
      <c r="E606" s="74">
        <v>2</v>
      </c>
      <c r="F606" s="8"/>
      <c r="G606" s="8"/>
      <c r="H606" s="8">
        <f t="shared" ref="H606:H669" si="71">E606</f>
        <v>2</v>
      </c>
      <c r="I606" s="8">
        <f t="shared" ref="I606:I669" si="72">E606*7</f>
        <v>14</v>
      </c>
      <c r="J606" s="24"/>
      <c r="K606" s="24">
        <f t="shared" ref="K606:K669" si="73">I606*12.35</f>
        <v>172.9</v>
      </c>
      <c r="L606" s="24">
        <f t="shared" ref="L606:L669" si="74">E606*2</f>
        <v>4</v>
      </c>
      <c r="M606" s="24">
        <f t="shared" ref="M606:M669" si="75">L606*27.35</f>
        <v>109.4</v>
      </c>
      <c r="N606" s="24">
        <f t="shared" si="70"/>
        <v>282.3</v>
      </c>
      <c r="O606" s="8">
        <v>6</v>
      </c>
      <c r="P606" s="8"/>
      <c r="Q606" s="24"/>
    </row>
    <row r="607" ht="16.5" customHeight="1" spans="1:17">
      <c r="A607" s="8">
        <v>600</v>
      </c>
      <c r="B607" s="8" t="s">
        <v>677</v>
      </c>
      <c r="C607" s="8" t="s">
        <v>680</v>
      </c>
      <c r="D607" s="8"/>
      <c r="E607" s="74">
        <v>3</v>
      </c>
      <c r="F607" s="8"/>
      <c r="G607" s="8"/>
      <c r="H607" s="8">
        <f t="shared" si="71"/>
        <v>3</v>
      </c>
      <c r="I607" s="8">
        <f t="shared" si="72"/>
        <v>21</v>
      </c>
      <c r="J607" s="24"/>
      <c r="K607" s="24">
        <f t="shared" si="73"/>
        <v>259.35</v>
      </c>
      <c r="L607" s="24">
        <f t="shared" si="74"/>
        <v>6</v>
      </c>
      <c r="M607" s="24">
        <f t="shared" si="75"/>
        <v>164.1</v>
      </c>
      <c r="N607" s="24">
        <f t="shared" si="70"/>
        <v>423.45</v>
      </c>
      <c r="O607" s="8">
        <v>6</v>
      </c>
      <c r="P607" s="8"/>
      <c r="Q607" s="8"/>
    </row>
    <row r="608" s="3" customFormat="1" ht="16.5" customHeight="1" spans="1:17">
      <c r="A608" s="8">
        <v>601</v>
      </c>
      <c r="B608" s="33" t="s">
        <v>677</v>
      </c>
      <c r="C608" s="33" t="s">
        <v>125</v>
      </c>
      <c r="D608" s="8">
        <v>13995244577</v>
      </c>
      <c r="E608" s="74">
        <v>8</v>
      </c>
      <c r="F608" s="8">
        <v>8</v>
      </c>
      <c r="G608" s="8">
        <v>72</v>
      </c>
      <c r="H608" s="8">
        <v>0</v>
      </c>
      <c r="I608" s="8">
        <v>0</v>
      </c>
      <c r="J608" s="24">
        <f>G608*12.35</f>
        <v>889.2</v>
      </c>
      <c r="K608" s="24">
        <f t="shared" si="73"/>
        <v>0</v>
      </c>
      <c r="L608" s="24">
        <f t="shared" si="74"/>
        <v>16</v>
      </c>
      <c r="M608" s="24">
        <f t="shared" si="75"/>
        <v>437.6</v>
      </c>
      <c r="N608" s="24">
        <f>J608+K608+M608</f>
        <v>1326.8</v>
      </c>
      <c r="O608" s="8">
        <v>4</v>
      </c>
      <c r="P608" s="8"/>
      <c r="Q608" s="8"/>
    </row>
    <row r="609" ht="16.5" customHeight="1" spans="1:17">
      <c r="A609" s="8">
        <v>602</v>
      </c>
      <c r="B609" s="8" t="s">
        <v>677</v>
      </c>
      <c r="C609" s="8" t="s">
        <v>681</v>
      </c>
      <c r="D609" s="8">
        <v>15309549720</v>
      </c>
      <c r="E609" s="74">
        <v>1</v>
      </c>
      <c r="F609" s="8"/>
      <c r="G609" s="8"/>
      <c r="H609" s="8">
        <f t="shared" si="71"/>
        <v>1</v>
      </c>
      <c r="I609" s="8">
        <f t="shared" si="72"/>
        <v>7</v>
      </c>
      <c r="J609" s="24"/>
      <c r="K609" s="24">
        <f t="shared" si="73"/>
        <v>86.45</v>
      </c>
      <c r="L609" s="24">
        <f t="shared" si="74"/>
        <v>2</v>
      </c>
      <c r="M609" s="24">
        <f t="shared" si="75"/>
        <v>54.7</v>
      </c>
      <c r="N609" s="24">
        <f t="shared" ref="N609:N672" si="76">K609+M609</f>
        <v>141.15</v>
      </c>
      <c r="O609" s="8">
        <v>2</v>
      </c>
      <c r="P609" s="8"/>
      <c r="Q609" s="24"/>
    </row>
    <row r="610" ht="16.5" customHeight="1" spans="1:17">
      <c r="A610" s="8">
        <v>603</v>
      </c>
      <c r="B610" s="8" t="s">
        <v>677</v>
      </c>
      <c r="C610" s="8" t="s">
        <v>682</v>
      </c>
      <c r="D610" s="8">
        <v>18095420769</v>
      </c>
      <c r="E610" s="74">
        <v>6</v>
      </c>
      <c r="F610" s="8"/>
      <c r="G610" s="8"/>
      <c r="H610" s="8">
        <f t="shared" si="71"/>
        <v>6</v>
      </c>
      <c r="I610" s="8">
        <f t="shared" si="72"/>
        <v>42</v>
      </c>
      <c r="J610" s="24"/>
      <c r="K610" s="24">
        <f t="shared" si="73"/>
        <v>518.7</v>
      </c>
      <c r="L610" s="24">
        <f t="shared" si="74"/>
        <v>12</v>
      </c>
      <c r="M610" s="24">
        <f t="shared" si="75"/>
        <v>328.2</v>
      </c>
      <c r="N610" s="24">
        <f t="shared" si="76"/>
        <v>846.9</v>
      </c>
      <c r="O610" s="8">
        <v>4</v>
      </c>
      <c r="P610" s="8"/>
      <c r="Q610" s="8"/>
    </row>
    <row r="611" ht="16.5" customHeight="1" spans="1:17">
      <c r="A611" s="8">
        <v>604</v>
      </c>
      <c r="B611" s="8" t="s">
        <v>677</v>
      </c>
      <c r="C611" s="8" t="s">
        <v>683</v>
      </c>
      <c r="D611" s="8"/>
      <c r="E611" s="74">
        <v>3</v>
      </c>
      <c r="F611" s="8"/>
      <c r="G611" s="8"/>
      <c r="H611" s="8">
        <f t="shared" si="71"/>
        <v>3</v>
      </c>
      <c r="I611" s="8">
        <f t="shared" si="72"/>
        <v>21</v>
      </c>
      <c r="J611" s="24"/>
      <c r="K611" s="24">
        <f t="shared" si="73"/>
        <v>259.35</v>
      </c>
      <c r="L611" s="24">
        <f t="shared" si="74"/>
        <v>6</v>
      </c>
      <c r="M611" s="24">
        <f t="shared" si="75"/>
        <v>164.1</v>
      </c>
      <c r="N611" s="24">
        <f t="shared" si="76"/>
        <v>423.45</v>
      </c>
      <c r="O611" s="8">
        <v>2</v>
      </c>
      <c r="P611" s="8"/>
      <c r="Q611" s="8"/>
    </row>
    <row r="612" ht="16.5" customHeight="1" spans="1:17">
      <c r="A612" s="8">
        <v>605</v>
      </c>
      <c r="B612" s="8" t="s">
        <v>677</v>
      </c>
      <c r="C612" s="8" t="s">
        <v>684</v>
      </c>
      <c r="D612" s="8"/>
      <c r="E612" s="74">
        <v>1</v>
      </c>
      <c r="F612" s="8"/>
      <c r="G612" s="8"/>
      <c r="H612" s="8">
        <f t="shared" si="71"/>
        <v>1</v>
      </c>
      <c r="I612" s="8">
        <f t="shared" si="72"/>
        <v>7</v>
      </c>
      <c r="J612" s="24"/>
      <c r="K612" s="24">
        <f t="shared" si="73"/>
        <v>86.45</v>
      </c>
      <c r="L612" s="24">
        <f t="shared" si="74"/>
        <v>2</v>
      </c>
      <c r="M612" s="24">
        <f t="shared" si="75"/>
        <v>54.7</v>
      </c>
      <c r="N612" s="24">
        <f t="shared" si="76"/>
        <v>141.15</v>
      </c>
      <c r="O612" s="8">
        <v>2</v>
      </c>
      <c r="P612" s="8"/>
      <c r="Q612" s="24"/>
    </row>
    <row r="613" ht="16.5" customHeight="1" spans="1:17">
      <c r="A613" s="8">
        <v>606</v>
      </c>
      <c r="B613" s="8" t="s">
        <v>677</v>
      </c>
      <c r="C613" s="8" t="s">
        <v>685</v>
      </c>
      <c r="D613" s="8">
        <v>13389548252</v>
      </c>
      <c r="E613" s="74">
        <v>1</v>
      </c>
      <c r="F613" s="8"/>
      <c r="G613" s="8"/>
      <c r="H613" s="8">
        <f t="shared" si="71"/>
        <v>1</v>
      </c>
      <c r="I613" s="8">
        <f t="shared" si="72"/>
        <v>7</v>
      </c>
      <c r="J613" s="24"/>
      <c r="K613" s="24">
        <f t="shared" si="73"/>
        <v>86.45</v>
      </c>
      <c r="L613" s="24">
        <f t="shared" si="74"/>
        <v>2</v>
      </c>
      <c r="M613" s="24">
        <f t="shared" si="75"/>
        <v>54.7</v>
      </c>
      <c r="N613" s="24">
        <f t="shared" si="76"/>
        <v>141.15</v>
      </c>
      <c r="O613" s="8">
        <v>3</v>
      </c>
      <c r="P613" s="8"/>
      <c r="Q613" s="8"/>
    </row>
    <row r="614" ht="16.5" customHeight="1" spans="1:17">
      <c r="A614" s="8">
        <v>607</v>
      </c>
      <c r="B614" s="8" t="s">
        <v>677</v>
      </c>
      <c r="C614" s="8" t="s">
        <v>686</v>
      </c>
      <c r="D614" s="8">
        <v>15109698874</v>
      </c>
      <c r="E614" s="74">
        <v>5</v>
      </c>
      <c r="F614" s="8"/>
      <c r="G614" s="8"/>
      <c r="H614" s="8">
        <f t="shared" si="71"/>
        <v>5</v>
      </c>
      <c r="I614" s="8">
        <f t="shared" si="72"/>
        <v>35</v>
      </c>
      <c r="J614" s="24"/>
      <c r="K614" s="24">
        <f t="shared" si="73"/>
        <v>432.25</v>
      </c>
      <c r="L614" s="24">
        <f t="shared" si="74"/>
        <v>10</v>
      </c>
      <c r="M614" s="24">
        <f t="shared" si="75"/>
        <v>273.5</v>
      </c>
      <c r="N614" s="24">
        <f t="shared" si="76"/>
        <v>705.75</v>
      </c>
      <c r="O614" s="8">
        <v>4</v>
      </c>
      <c r="P614" s="8"/>
      <c r="Q614" s="8"/>
    </row>
    <row r="615" ht="16.5" customHeight="1" spans="1:17">
      <c r="A615" s="8">
        <v>608</v>
      </c>
      <c r="B615" s="8" t="s">
        <v>677</v>
      </c>
      <c r="C615" s="8" t="s">
        <v>687</v>
      </c>
      <c r="D615" s="8">
        <v>17395405621</v>
      </c>
      <c r="E615" s="74">
        <v>1</v>
      </c>
      <c r="F615" s="8"/>
      <c r="G615" s="8"/>
      <c r="H615" s="8">
        <f t="shared" si="71"/>
        <v>1</v>
      </c>
      <c r="I615" s="8">
        <f t="shared" si="72"/>
        <v>7</v>
      </c>
      <c r="J615" s="24"/>
      <c r="K615" s="24">
        <f t="shared" si="73"/>
        <v>86.45</v>
      </c>
      <c r="L615" s="24">
        <f t="shared" si="74"/>
        <v>2</v>
      </c>
      <c r="M615" s="24">
        <f t="shared" si="75"/>
        <v>54.7</v>
      </c>
      <c r="N615" s="24">
        <f t="shared" si="76"/>
        <v>141.15</v>
      </c>
      <c r="O615" s="8">
        <v>2</v>
      </c>
      <c r="P615" s="8"/>
      <c r="Q615" s="24"/>
    </row>
    <row r="616" ht="16.5" customHeight="1" spans="1:17">
      <c r="A616" s="8">
        <v>609</v>
      </c>
      <c r="B616" s="8" t="s">
        <v>677</v>
      </c>
      <c r="C616" s="8" t="s">
        <v>688</v>
      </c>
      <c r="D616" s="8">
        <v>14709645215</v>
      </c>
      <c r="E616" s="74">
        <v>2</v>
      </c>
      <c r="F616" s="8"/>
      <c r="G616" s="8"/>
      <c r="H616" s="8">
        <f t="shared" si="71"/>
        <v>2</v>
      </c>
      <c r="I616" s="8">
        <f t="shared" si="72"/>
        <v>14</v>
      </c>
      <c r="J616" s="24"/>
      <c r="K616" s="24">
        <f t="shared" si="73"/>
        <v>172.9</v>
      </c>
      <c r="L616" s="24">
        <f t="shared" si="74"/>
        <v>4</v>
      </c>
      <c r="M616" s="24">
        <f t="shared" si="75"/>
        <v>109.4</v>
      </c>
      <c r="N616" s="24">
        <f t="shared" si="76"/>
        <v>282.3</v>
      </c>
      <c r="O616" s="8">
        <v>2</v>
      </c>
      <c r="P616" s="8"/>
      <c r="Q616" s="8"/>
    </row>
    <row r="617" ht="16.5" customHeight="1" spans="1:17">
      <c r="A617" s="8">
        <v>610</v>
      </c>
      <c r="B617" s="8" t="s">
        <v>677</v>
      </c>
      <c r="C617" s="8" t="s">
        <v>689</v>
      </c>
      <c r="D617" s="8">
        <v>13649545793</v>
      </c>
      <c r="E617" s="74">
        <v>2</v>
      </c>
      <c r="F617" s="8"/>
      <c r="G617" s="8"/>
      <c r="H617" s="8">
        <f t="shared" si="71"/>
        <v>2</v>
      </c>
      <c r="I617" s="8">
        <f t="shared" si="72"/>
        <v>14</v>
      </c>
      <c r="J617" s="24"/>
      <c r="K617" s="24">
        <f t="shared" si="73"/>
        <v>172.9</v>
      </c>
      <c r="L617" s="24">
        <f t="shared" si="74"/>
        <v>4</v>
      </c>
      <c r="M617" s="24">
        <f t="shared" si="75"/>
        <v>109.4</v>
      </c>
      <c r="N617" s="24">
        <f t="shared" si="76"/>
        <v>282.3</v>
      </c>
      <c r="O617" s="8">
        <v>4</v>
      </c>
      <c r="P617" s="8"/>
      <c r="Q617" s="8"/>
    </row>
    <row r="618" ht="16.5" customHeight="1" spans="1:17">
      <c r="A618" s="8">
        <v>611</v>
      </c>
      <c r="B618" s="30" t="s">
        <v>690</v>
      </c>
      <c r="C618" s="8" t="s">
        <v>691</v>
      </c>
      <c r="D618" s="8">
        <v>15379662457</v>
      </c>
      <c r="E618" s="74">
        <v>3</v>
      </c>
      <c r="F618" s="8"/>
      <c r="G618" s="8"/>
      <c r="H618" s="8">
        <f t="shared" si="71"/>
        <v>3</v>
      </c>
      <c r="I618" s="8">
        <f t="shared" si="72"/>
        <v>21</v>
      </c>
      <c r="J618" s="24"/>
      <c r="K618" s="24">
        <f t="shared" si="73"/>
        <v>259.35</v>
      </c>
      <c r="L618" s="24">
        <f t="shared" si="74"/>
        <v>6</v>
      </c>
      <c r="M618" s="24">
        <f t="shared" si="75"/>
        <v>164.1</v>
      </c>
      <c r="N618" s="24">
        <f t="shared" si="76"/>
        <v>423.45</v>
      </c>
      <c r="O618" s="8">
        <v>7</v>
      </c>
      <c r="P618" s="8"/>
      <c r="Q618" s="24"/>
    </row>
    <row r="619" ht="16.5" customHeight="1" spans="1:17">
      <c r="A619" s="8">
        <v>612</v>
      </c>
      <c r="B619" s="30" t="s">
        <v>690</v>
      </c>
      <c r="C619" s="8" t="s">
        <v>692</v>
      </c>
      <c r="D619" s="8">
        <v>18095448161</v>
      </c>
      <c r="E619" s="74">
        <v>1</v>
      </c>
      <c r="F619" s="8"/>
      <c r="G619" s="8"/>
      <c r="H619" s="8">
        <f t="shared" si="71"/>
        <v>1</v>
      </c>
      <c r="I619" s="8">
        <f t="shared" si="72"/>
        <v>7</v>
      </c>
      <c r="J619" s="24"/>
      <c r="K619" s="24">
        <f t="shared" si="73"/>
        <v>86.45</v>
      </c>
      <c r="L619" s="24">
        <f t="shared" si="74"/>
        <v>2</v>
      </c>
      <c r="M619" s="24">
        <f t="shared" si="75"/>
        <v>54.7</v>
      </c>
      <c r="N619" s="24">
        <f t="shared" si="76"/>
        <v>141.15</v>
      </c>
      <c r="O619" s="8">
        <v>3</v>
      </c>
      <c r="P619" s="8"/>
      <c r="Q619" s="8"/>
    </row>
    <row r="620" ht="16.5" customHeight="1" spans="1:17">
      <c r="A620" s="8">
        <v>613</v>
      </c>
      <c r="B620" s="30" t="s">
        <v>690</v>
      </c>
      <c r="C620" s="30" t="s">
        <v>693</v>
      </c>
      <c r="D620" s="30" t="s">
        <v>694</v>
      </c>
      <c r="E620" s="74">
        <v>1</v>
      </c>
      <c r="F620" s="8"/>
      <c r="G620" s="8"/>
      <c r="H620" s="8">
        <f t="shared" si="71"/>
        <v>1</v>
      </c>
      <c r="I620" s="8">
        <f t="shared" si="72"/>
        <v>7</v>
      </c>
      <c r="J620" s="24"/>
      <c r="K620" s="24">
        <f t="shared" si="73"/>
        <v>86.45</v>
      </c>
      <c r="L620" s="24">
        <f t="shared" si="74"/>
        <v>2</v>
      </c>
      <c r="M620" s="24">
        <f t="shared" si="75"/>
        <v>54.7</v>
      </c>
      <c r="N620" s="24">
        <f t="shared" si="76"/>
        <v>141.15</v>
      </c>
      <c r="O620" s="8">
        <v>2</v>
      </c>
      <c r="P620" s="8"/>
      <c r="Q620" s="8"/>
    </row>
    <row r="621" ht="16.5" customHeight="1" spans="1:17">
      <c r="A621" s="8">
        <v>614</v>
      </c>
      <c r="B621" s="30" t="s">
        <v>690</v>
      </c>
      <c r="C621" s="8" t="s">
        <v>695</v>
      </c>
      <c r="D621" s="8">
        <v>13995049175</v>
      </c>
      <c r="E621" s="74">
        <v>1</v>
      </c>
      <c r="F621" s="8"/>
      <c r="G621" s="8"/>
      <c r="H621" s="8">
        <f t="shared" si="71"/>
        <v>1</v>
      </c>
      <c r="I621" s="8">
        <f t="shared" si="72"/>
        <v>7</v>
      </c>
      <c r="J621" s="24"/>
      <c r="K621" s="24">
        <f t="shared" si="73"/>
        <v>86.45</v>
      </c>
      <c r="L621" s="24">
        <f t="shared" si="74"/>
        <v>2</v>
      </c>
      <c r="M621" s="24">
        <f t="shared" si="75"/>
        <v>54.7</v>
      </c>
      <c r="N621" s="24">
        <f t="shared" si="76"/>
        <v>141.15</v>
      </c>
      <c r="O621" s="8">
        <v>3</v>
      </c>
      <c r="P621" s="8"/>
      <c r="Q621" s="24"/>
    </row>
    <row r="622" ht="16.5" customHeight="1" spans="1:17">
      <c r="A622" s="8">
        <v>615</v>
      </c>
      <c r="B622" s="30" t="s">
        <v>690</v>
      </c>
      <c r="C622" s="8" t="s">
        <v>696</v>
      </c>
      <c r="D622" s="8">
        <v>15809595170</v>
      </c>
      <c r="E622" s="74">
        <v>2</v>
      </c>
      <c r="F622" s="8"/>
      <c r="G622" s="8"/>
      <c r="H622" s="8">
        <f t="shared" si="71"/>
        <v>2</v>
      </c>
      <c r="I622" s="8">
        <f t="shared" si="72"/>
        <v>14</v>
      </c>
      <c r="J622" s="24"/>
      <c r="K622" s="24">
        <f t="shared" si="73"/>
        <v>172.9</v>
      </c>
      <c r="L622" s="24">
        <f t="shared" si="74"/>
        <v>4</v>
      </c>
      <c r="M622" s="24">
        <f t="shared" si="75"/>
        <v>109.4</v>
      </c>
      <c r="N622" s="24">
        <f t="shared" si="76"/>
        <v>282.3</v>
      </c>
      <c r="O622" s="8">
        <v>4</v>
      </c>
      <c r="P622" s="8"/>
      <c r="Q622" s="8"/>
    </row>
    <row r="623" ht="16.5" customHeight="1" spans="1:17">
      <c r="A623" s="8">
        <v>616</v>
      </c>
      <c r="B623" s="30" t="s">
        <v>690</v>
      </c>
      <c r="C623" s="8" t="s">
        <v>697</v>
      </c>
      <c r="D623" s="8">
        <v>18409547617</v>
      </c>
      <c r="E623" s="74">
        <v>2</v>
      </c>
      <c r="F623" s="8"/>
      <c r="G623" s="8"/>
      <c r="H623" s="8">
        <f t="shared" si="71"/>
        <v>2</v>
      </c>
      <c r="I623" s="8">
        <f t="shared" si="72"/>
        <v>14</v>
      </c>
      <c r="J623" s="24"/>
      <c r="K623" s="24">
        <f t="shared" si="73"/>
        <v>172.9</v>
      </c>
      <c r="L623" s="24">
        <f t="shared" si="74"/>
        <v>4</v>
      </c>
      <c r="M623" s="24">
        <f t="shared" si="75"/>
        <v>109.4</v>
      </c>
      <c r="N623" s="24">
        <f t="shared" si="76"/>
        <v>282.3</v>
      </c>
      <c r="O623" s="8">
        <v>4</v>
      </c>
      <c r="P623" s="8"/>
      <c r="Q623" s="8"/>
    </row>
    <row r="624" ht="16.5" customHeight="1" spans="1:17">
      <c r="A624" s="8">
        <v>617</v>
      </c>
      <c r="B624" s="30" t="s">
        <v>690</v>
      </c>
      <c r="C624" s="8" t="s">
        <v>698</v>
      </c>
      <c r="D624" s="8"/>
      <c r="E624" s="74">
        <v>2</v>
      </c>
      <c r="F624" s="8"/>
      <c r="G624" s="8"/>
      <c r="H624" s="8">
        <f t="shared" si="71"/>
        <v>2</v>
      </c>
      <c r="I624" s="8">
        <f t="shared" si="72"/>
        <v>14</v>
      </c>
      <c r="J624" s="24"/>
      <c r="K624" s="24">
        <f t="shared" si="73"/>
        <v>172.9</v>
      </c>
      <c r="L624" s="24">
        <f t="shared" si="74"/>
        <v>4</v>
      </c>
      <c r="M624" s="24">
        <f t="shared" si="75"/>
        <v>109.4</v>
      </c>
      <c r="N624" s="24">
        <f t="shared" si="76"/>
        <v>282.3</v>
      </c>
      <c r="O624" s="8">
        <v>8</v>
      </c>
      <c r="P624" s="8"/>
      <c r="Q624" s="24"/>
    </row>
    <row r="625" ht="16.5" customHeight="1" spans="1:17">
      <c r="A625" s="8">
        <v>618</v>
      </c>
      <c r="B625" s="30" t="s">
        <v>690</v>
      </c>
      <c r="C625" s="8" t="s">
        <v>699</v>
      </c>
      <c r="D625" s="8">
        <v>18595049350</v>
      </c>
      <c r="E625" s="74">
        <v>1</v>
      </c>
      <c r="F625" s="8"/>
      <c r="G625" s="8"/>
      <c r="H625" s="8">
        <f t="shared" si="71"/>
        <v>1</v>
      </c>
      <c r="I625" s="8">
        <f t="shared" si="72"/>
        <v>7</v>
      </c>
      <c r="J625" s="24"/>
      <c r="K625" s="24">
        <f t="shared" si="73"/>
        <v>86.45</v>
      </c>
      <c r="L625" s="24">
        <f t="shared" si="74"/>
        <v>2</v>
      </c>
      <c r="M625" s="24">
        <f t="shared" si="75"/>
        <v>54.7</v>
      </c>
      <c r="N625" s="24">
        <f t="shared" si="76"/>
        <v>141.15</v>
      </c>
      <c r="O625" s="8">
        <v>3</v>
      </c>
      <c r="P625" s="8"/>
      <c r="Q625" s="8"/>
    </row>
    <row r="626" ht="16.5" customHeight="1" spans="1:17">
      <c r="A626" s="8">
        <v>619</v>
      </c>
      <c r="B626" s="30" t="s">
        <v>690</v>
      </c>
      <c r="C626" s="8" t="s">
        <v>700</v>
      </c>
      <c r="D626" s="8">
        <v>18408472256</v>
      </c>
      <c r="E626" s="74">
        <v>2</v>
      </c>
      <c r="F626" s="8"/>
      <c r="G626" s="8"/>
      <c r="H626" s="8">
        <f t="shared" si="71"/>
        <v>2</v>
      </c>
      <c r="I626" s="8">
        <f t="shared" si="72"/>
        <v>14</v>
      </c>
      <c r="J626" s="24"/>
      <c r="K626" s="24">
        <f t="shared" si="73"/>
        <v>172.9</v>
      </c>
      <c r="L626" s="24">
        <f t="shared" si="74"/>
        <v>4</v>
      </c>
      <c r="M626" s="24">
        <f t="shared" si="75"/>
        <v>109.4</v>
      </c>
      <c r="N626" s="24">
        <f t="shared" si="76"/>
        <v>282.3</v>
      </c>
      <c r="O626" s="8">
        <v>6</v>
      </c>
      <c r="P626" s="8"/>
      <c r="Q626" s="8"/>
    </row>
    <row r="627" ht="16.5" customHeight="1" spans="1:17">
      <c r="A627" s="8">
        <v>620</v>
      </c>
      <c r="B627" s="30" t="s">
        <v>690</v>
      </c>
      <c r="C627" s="8" t="s">
        <v>701</v>
      </c>
      <c r="D627" s="8">
        <v>13909540390</v>
      </c>
      <c r="E627" s="74">
        <v>2</v>
      </c>
      <c r="F627" s="8"/>
      <c r="G627" s="8"/>
      <c r="H627" s="8">
        <f t="shared" si="71"/>
        <v>2</v>
      </c>
      <c r="I627" s="8">
        <f t="shared" si="72"/>
        <v>14</v>
      </c>
      <c r="J627" s="24"/>
      <c r="K627" s="24">
        <f t="shared" si="73"/>
        <v>172.9</v>
      </c>
      <c r="L627" s="24">
        <f t="shared" si="74"/>
        <v>4</v>
      </c>
      <c r="M627" s="24">
        <f t="shared" si="75"/>
        <v>109.4</v>
      </c>
      <c r="N627" s="24">
        <f t="shared" si="76"/>
        <v>282.3</v>
      </c>
      <c r="O627" s="8">
        <v>3</v>
      </c>
      <c r="P627" s="8"/>
      <c r="Q627" s="24"/>
    </row>
    <row r="628" ht="16.5" customHeight="1" spans="1:17">
      <c r="A628" s="8">
        <v>621</v>
      </c>
      <c r="B628" s="30" t="s">
        <v>690</v>
      </c>
      <c r="C628" s="8" t="s">
        <v>702</v>
      </c>
      <c r="D628" s="8">
        <v>13409545285</v>
      </c>
      <c r="E628" s="74">
        <v>1</v>
      </c>
      <c r="F628" s="8"/>
      <c r="G628" s="8"/>
      <c r="H628" s="8">
        <f t="shared" si="71"/>
        <v>1</v>
      </c>
      <c r="I628" s="8">
        <f t="shared" si="72"/>
        <v>7</v>
      </c>
      <c r="J628" s="24"/>
      <c r="K628" s="24">
        <f t="shared" si="73"/>
        <v>86.45</v>
      </c>
      <c r="L628" s="24">
        <f t="shared" si="74"/>
        <v>2</v>
      </c>
      <c r="M628" s="24">
        <f t="shared" si="75"/>
        <v>54.7</v>
      </c>
      <c r="N628" s="24">
        <f t="shared" si="76"/>
        <v>141.15</v>
      </c>
      <c r="O628" s="8">
        <v>4</v>
      </c>
      <c r="P628" s="8"/>
      <c r="Q628" s="8"/>
    </row>
    <row r="629" ht="16.5" customHeight="1" spans="1:17">
      <c r="A629" s="8">
        <v>622</v>
      </c>
      <c r="B629" s="48" t="s">
        <v>703</v>
      </c>
      <c r="C629" s="48" t="s">
        <v>704</v>
      </c>
      <c r="D629" s="28">
        <v>13895343703</v>
      </c>
      <c r="E629" s="28">
        <v>2</v>
      </c>
      <c r="F629" s="28"/>
      <c r="G629" s="28"/>
      <c r="H629" s="28">
        <f t="shared" si="71"/>
        <v>2</v>
      </c>
      <c r="I629" s="28">
        <f t="shared" si="72"/>
        <v>14</v>
      </c>
      <c r="J629" s="28"/>
      <c r="K629" s="28">
        <f t="shared" si="73"/>
        <v>172.9</v>
      </c>
      <c r="L629" s="28">
        <f t="shared" si="74"/>
        <v>4</v>
      </c>
      <c r="M629" s="28">
        <f t="shared" si="75"/>
        <v>109.4</v>
      </c>
      <c r="N629" s="28">
        <f t="shared" si="76"/>
        <v>282.3</v>
      </c>
      <c r="O629" s="48">
        <v>5</v>
      </c>
      <c r="P629" s="8"/>
      <c r="Q629" s="8"/>
    </row>
    <row r="630" ht="16.5" customHeight="1" spans="1:17">
      <c r="A630" s="8">
        <v>623</v>
      </c>
      <c r="B630" s="48" t="s">
        <v>703</v>
      </c>
      <c r="C630" s="48" t="s">
        <v>705</v>
      </c>
      <c r="D630" s="28">
        <v>18295147134</v>
      </c>
      <c r="E630" s="28">
        <v>6</v>
      </c>
      <c r="F630" s="28"/>
      <c r="G630" s="28"/>
      <c r="H630" s="28">
        <f t="shared" si="71"/>
        <v>6</v>
      </c>
      <c r="I630" s="28">
        <f t="shared" si="72"/>
        <v>42</v>
      </c>
      <c r="J630" s="28"/>
      <c r="K630" s="28">
        <f t="shared" si="73"/>
        <v>518.7</v>
      </c>
      <c r="L630" s="28">
        <f t="shared" si="74"/>
        <v>12</v>
      </c>
      <c r="M630" s="28">
        <f t="shared" si="75"/>
        <v>328.2</v>
      </c>
      <c r="N630" s="28">
        <f t="shared" si="76"/>
        <v>846.9</v>
      </c>
      <c r="O630" s="48">
        <v>4</v>
      </c>
      <c r="P630" s="8"/>
      <c r="Q630" s="8"/>
    </row>
    <row r="631" ht="16.5" customHeight="1" spans="1:17">
      <c r="A631" s="8">
        <v>624</v>
      </c>
      <c r="B631" s="48" t="s">
        <v>703</v>
      </c>
      <c r="C631" s="48" t="s">
        <v>706</v>
      </c>
      <c r="D631" s="28">
        <v>18169547221</v>
      </c>
      <c r="E631" s="28">
        <v>5</v>
      </c>
      <c r="F631" s="28"/>
      <c r="G631" s="28"/>
      <c r="H631" s="28">
        <f t="shared" si="71"/>
        <v>5</v>
      </c>
      <c r="I631" s="28">
        <f t="shared" si="72"/>
        <v>35</v>
      </c>
      <c r="J631" s="28"/>
      <c r="K631" s="28">
        <f t="shared" si="73"/>
        <v>432.25</v>
      </c>
      <c r="L631" s="28">
        <f t="shared" si="74"/>
        <v>10</v>
      </c>
      <c r="M631" s="28">
        <f t="shared" si="75"/>
        <v>273.5</v>
      </c>
      <c r="N631" s="28">
        <f t="shared" si="76"/>
        <v>705.75</v>
      </c>
      <c r="O631" s="48">
        <v>2</v>
      </c>
      <c r="P631" s="8"/>
      <c r="Q631" s="8"/>
    </row>
    <row r="632" ht="16.5" customHeight="1" spans="1:17">
      <c r="A632" s="8">
        <v>625</v>
      </c>
      <c r="B632" s="48" t="s">
        <v>703</v>
      </c>
      <c r="C632" s="48" t="s">
        <v>707</v>
      </c>
      <c r="D632" s="28">
        <v>18152556890</v>
      </c>
      <c r="E632" s="28">
        <v>2</v>
      </c>
      <c r="F632" s="28"/>
      <c r="G632" s="28"/>
      <c r="H632" s="28">
        <f t="shared" si="71"/>
        <v>2</v>
      </c>
      <c r="I632" s="28">
        <f t="shared" si="72"/>
        <v>14</v>
      </c>
      <c r="J632" s="28"/>
      <c r="K632" s="28">
        <f t="shared" si="73"/>
        <v>172.9</v>
      </c>
      <c r="L632" s="28">
        <f t="shared" si="74"/>
        <v>4</v>
      </c>
      <c r="M632" s="28">
        <f t="shared" si="75"/>
        <v>109.4</v>
      </c>
      <c r="N632" s="28">
        <f t="shared" si="76"/>
        <v>282.3</v>
      </c>
      <c r="O632" s="48">
        <v>4</v>
      </c>
      <c r="P632" s="8"/>
      <c r="Q632" s="8"/>
    </row>
    <row r="633" ht="16.5" customHeight="1" spans="1:17">
      <c r="A633" s="8">
        <v>626</v>
      </c>
      <c r="B633" s="48" t="s">
        <v>703</v>
      </c>
      <c r="C633" s="48" t="s">
        <v>708</v>
      </c>
      <c r="D633" s="28">
        <v>18408449591</v>
      </c>
      <c r="E633" s="28">
        <v>2</v>
      </c>
      <c r="F633" s="28"/>
      <c r="G633" s="28"/>
      <c r="H633" s="28">
        <f t="shared" si="71"/>
        <v>2</v>
      </c>
      <c r="I633" s="28">
        <f t="shared" si="72"/>
        <v>14</v>
      </c>
      <c r="J633" s="28"/>
      <c r="K633" s="28">
        <f t="shared" si="73"/>
        <v>172.9</v>
      </c>
      <c r="L633" s="28">
        <f t="shared" si="74"/>
        <v>4</v>
      </c>
      <c r="M633" s="28">
        <f t="shared" si="75"/>
        <v>109.4</v>
      </c>
      <c r="N633" s="28">
        <f t="shared" si="76"/>
        <v>282.3</v>
      </c>
      <c r="O633" s="48">
        <v>4</v>
      </c>
      <c r="P633" s="8"/>
      <c r="Q633" s="8"/>
    </row>
    <row r="634" ht="16.5" customHeight="1" spans="1:17">
      <c r="A634" s="8">
        <v>627</v>
      </c>
      <c r="B634" s="48" t="s">
        <v>703</v>
      </c>
      <c r="C634" s="48" t="s">
        <v>709</v>
      </c>
      <c r="D634" s="28">
        <v>18795245295</v>
      </c>
      <c r="E634" s="28">
        <v>3</v>
      </c>
      <c r="F634" s="28"/>
      <c r="G634" s="28"/>
      <c r="H634" s="28">
        <f t="shared" si="71"/>
        <v>3</v>
      </c>
      <c r="I634" s="28">
        <f t="shared" si="72"/>
        <v>21</v>
      </c>
      <c r="J634" s="28"/>
      <c r="K634" s="28">
        <f t="shared" si="73"/>
        <v>259.35</v>
      </c>
      <c r="L634" s="28">
        <f t="shared" si="74"/>
        <v>6</v>
      </c>
      <c r="M634" s="28">
        <f t="shared" si="75"/>
        <v>164.1</v>
      </c>
      <c r="N634" s="28">
        <f t="shared" si="76"/>
        <v>423.45</v>
      </c>
      <c r="O634" s="48">
        <v>1</v>
      </c>
      <c r="P634" s="8"/>
      <c r="Q634" s="8"/>
    </row>
    <row r="635" ht="16.5" customHeight="1" spans="1:17">
      <c r="A635" s="8">
        <v>628</v>
      </c>
      <c r="B635" s="48" t="s">
        <v>703</v>
      </c>
      <c r="C635" s="48" t="s">
        <v>710</v>
      </c>
      <c r="D635" s="28">
        <v>18169142885</v>
      </c>
      <c r="E635" s="28">
        <v>5</v>
      </c>
      <c r="F635" s="28"/>
      <c r="G635" s="28"/>
      <c r="H635" s="28">
        <f t="shared" si="71"/>
        <v>5</v>
      </c>
      <c r="I635" s="28">
        <f t="shared" si="72"/>
        <v>35</v>
      </c>
      <c r="J635" s="28"/>
      <c r="K635" s="28">
        <f t="shared" si="73"/>
        <v>432.25</v>
      </c>
      <c r="L635" s="28">
        <f t="shared" si="74"/>
        <v>10</v>
      </c>
      <c r="M635" s="28">
        <f t="shared" si="75"/>
        <v>273.5</v>
      </c>
      <c r="N635" s="28">
        <f t="shared" si="76"/>
        <v>705.75</v>
      </c>
      <c r="O635" s="48">
        <v>5</v>
      </c>
      <c r="P635" s="8"/>
      <c r="Q635" s="8"/>
    </row>
    <row r="636" ht="16.5" customHeight="1" spans="1:17">
      <c r="A636" s="8">
        <v>629</v>
      </c>
      <c r="B636" s="48" t="s">
        <v>703</v>
      </c>
      <c r="C636" s="48" t="s">
        <v>133</v>
      </c>
      <c r="D636" s="28">
        <v>18152585713</v>
      </c>
      <c r="E636" s="28">
        <v>2</v>
      </c>
      <c r="F636" s="28"/>
      <c r="G636" s="28"/>
      <c r="H636" s="28">
        <f t="shared" si="71"/>
        <v>2</v>
      </c>
      <c r="I636" s="28">
        <f t="shared" si="72"/>
        <v>14</v>
      </c>
      <c r="J636" s="28"/>
      <c r="K636" s="28">
        <f t="shared" si="73"/>
        <v>172.9</v>
      </c>
      <c r="L636" s="28">
        <f t="shared" si="74"/>
        <v>4</v>
      </c>
      <c r="M636" s="28">
        <f t="shared" si="75"/>
        <v>109.4</v>
      </c>
      <c r="N636" s="28">
        <f t="shared" si="76"/>
        <v>282.3</v>
      </c>
      <c r="O636" s="48">
        <v>5</v>
      </c>
      <c r="P636" s="8"/>
      <c r="Q636" s="8"/>
    </row>
    <row r="637" ht="16.5" customHeight="1" spans="1:17">
      <c r="A637" s="8">
        <v>630</v>
      </c>
      <c r="B637" s="48" t="s">
        <v>703</v>
      </c>
      <c r="C637" s="48" t="s">
        <v>711</v>
      </c>
      <c r="D637" s="28">
        <v>14709545964</v>
      </c>
      <c r="E637" s="28">
        <v>5</v>
      </c>
      <c r="F637" s="28"/>
      <c r="G637" s="28"/>
      <c r="H637" s="28">
        <f t="shared" si="71"/>
        <v>5</v>
      </c>
      <c r="I637" s="28">
        <f t="shared" si="72"/>
        <v>35</v>
      </c>
      <c r="J637" s="28"/>
      <c r="K637" s="28">
        <f t="shared" si="73"/>
        <v>432.25</v>
      </c>
      <c r="L637" s="28">
        <f t="shared" si="74"/>
        <v>10</v>
      </c>
      <c r="M637" s="28">
        <f t="shared" si="75"/>
        <v>273.5</v>
      </c>
      <c r="N637" s="28">
        <f t="shared" si="76"/>
        <v>705.75</v>
      </c>
      <c r="O637" s="48">
        <v>5</v>
      </c>
      <c r="P637" s="8"/>
      <c r="Q637" s="8"/>
    </row>
    <row r="638" ht="16.5" customHeight="1" spans="1:17">
      <c r="A638" s="8">
        <v>631</v>
      </c>
      <c r="B638" s="48" t="s">
        <v>703</v>
      </c>
      <c r="C638" s="8" t="s">
        <v>712</v>
      </c>
      <c r="D638" s="8">
        <v>15909695060</v>
      </c>
      <c r="E638" s="28">
        <v>4</v>
      </c>
      <c r="F638" s="8"/>
      <c r="G638" s="8"/>
      <c r="H638" s="28">
        <f t="shared" si="71"/>
        <v>4</v>
      </c>
      <c r="I638" s="28">
        <f t="shared" si="72"/>
        <v>28</v>
      </c>
      <c r="J638" s="28"/>
      <c r="K638" s="28">
        <f t="shared" si="73"/>
        <v>345.8</v>
      </c>
      <c r="L638" s="28">
        <f t="shared" si="74"/>
        <v>8</v>
      </c>
      <c r="M638" s="28">
        <f t="shared" si="75"/>
        <v>218.8</v>
      </c>
      <c r="N638" s="28">
        <f t="shared" si="76"/>
        <v>564.6</v>
      </c>
      <c r="O638" s="48">
        <v>4</v>
      </c>
      <c r="P638" s="8"/>
      <c r="Q638" s="8"/>
    </row>
    <row r="639" ht="16.5" customHeight="1" spans="1:17">
      <c r="A639" s="8">
        <v>632</v>
      </c>
      <c r="B639" s="48" t="s">
        <v>703</v>
      </c>
      <c r="C639" s="8" t="s">
        <v>713</v>
      </c>
      <c r="D639" s="8">
        <v>18195419697</v>
      </c>
      <c r="E639" s="28">
        <v>2</v>
      </c>
      <c r="F639" s="8"/>
      <c r="G639" s="8"/>
      <c r="H639" s="28">
        <f t="shared" si="71"/>
        <v>2</v>
      </c>
      <c r="I639" s="28">
        <f t="shared" si="72"/>
        <v>14</v>
      </c>
      <c r="J639" s="28"/>
      <c r="K639" s="28">
        <f t="shared" si="73"/>
        <v>172.9</v>
      </c>
      <c r="L639" s="28">
        <f t="shared" si="74"/>
        <v>4</v>
      </c>
      <c r="M639" s="28">
        <f t="shared" si="75"/>
        <v>109.4</v>
      </c>
      <c r="N639" s="28">
        <f t="shared" si="76"/>
        <v>282.3</v>
      </c>
      <c r="O639" s="48">
        <v>2</v>
      </c>
      <c r="P639" s="8"/>
      <c r="Q639" s="8"/>
    </row>
    <row r="640" ht="16.5" customHeight="1" spans="1:17">
      <c r="A640" s="8">
        <v>633</v>
      </c>
      <c r="B640" s="48" t="s">
        <v>703</v>
      </c>
      <c r="C640" s="8" t="s">
        <v>714</v>
      </c>
      <c r="D640" s="8">
        <v>17395404455</v>
      </c>
      <c r="E640" s="28">
        <v>4</v>
      </c>
      <c r="F640" s="8"/>
      <c r="G640" s="8"/>
      <c r="H640" s="28">
        <f t="shared" si="71"/>
        <v>4</v>
      </c>
      <c r="I640" s="28">
        <f t="shared" si="72"/>
        <v>28</v>
      </c>
      <c r="J640" s="28"/>
      <c r="K640" s="28">
        <f t="shared" si="73"/>
        <v>345.8</v>
      </c>
      <c r="L640" s="28">
        <f t="shared" si="74"/>
        <v>8</v>
      </c>
      <c r="M640" s="28">
        <f t="shared" si="75"/>
        <v>218.8</v>
      </c>
      <c r="N640" s="28">
        <f t="shared" si="76"/>
        <v>564.6</v>
      </c>
      <c r="O640" s="48">
        <v>3</v>
      </c>
      <c r="P640" s="8"/>
      <c r="Q640" s="8"/>
    </row>
    <row r="641" ht="16.5" customHeight="1" spans="1:17">
      <c r="A641" s="8">
        <v>634</v>
      </c>
      <c r="B641" s="48" t="s">
        <v>703</v>
      </c>
      <c r="C641" s="8" t="s">
        <v>715</v>
      </c>
      <c r="D641" s="8">
        <v>13239516231</v>
      </c>
      <c r="E641" s="28">
        <v>2</v>
      </c>
      <c r="F641" s="8"/>
      <c r="G641" s="8"/>
      <c r="H641" s="28">
        <f t="shared" si="71"/>
        <v>2</v>
      </c>
      <c r="I641" s="28">
        <f t="shared" si="72"/>
        <v>14</v>
      </c>
      <c r="J641" s="28"/>
      <c r="K641" s="28">
        <f t="shared" si="73"/>
        <v>172.9</v>
      </c>
      <c r="L641" s="28">
        <f t="shared" si="74"/>
        <v>4</v>
      </c>
      <c r="M641" s="28">
        <f t="shared" si="75"/>
        <v>109.4</v>
      </c>
      <c r="N641" s="28">
        <f t="shared" si="76"/>
        <v>282.3</v>
      </c>
      <c r="O641" s="48">
        <v>5</v>
      </c>
      <c r="P641" s="8"/>
      <c r="Q641" s="8"/>
    </row>
    <row r="642" ht="16.5" customHeight="1" spans="1:17">
      <c r="A642" s="8">
        <v>635</v>
      </c>
      <c r="B642" s="48" t="s">
        <v>703</v>
      </c>
      <c r="C642" s="33" t="s">
        <v>716</v>
      </c>
      <c r="D642" s="8">
        <v>18408474982</v>
      </c>
      <c r="E642" s="28">
        <v>5</v>
      </c>
      <c r="F642" s="8"/>
      <c r="G642" s="8"/>
      <c r="H642" s="28">
        <f t="shared" si="71"/>
        <v>5</v>
      </c>
      <c r="I642" s="28">
        <f t="shared" si="72"/>
        <v>35</v>
      </c>
      <c r="J642" s="28"/>
      <c r="K642" s="28">
        <f t="shared" si="73"/>
        <v>432.25</v>
      </c>
      <c r="L642" s="28">
        <f t="shared" si="74"/>
        <v>10</v>
      </c>
      <c r="M642" s="28">
        <f t="shared" si="75"/>
        <v>273.5</v>
      </c>
      <c r="N642" s="28">
        <f t="shared" si="76"/>
        <v>705.75</v>
      </c>
      <c r="O642" s="48">
        <v>6</v>
      </c>
      <c r="P642" s="8"/>
      <c r="Q642" s="8"/>
    </row>
    <row r="643" ht="16.5" customHeight="1" spans="1:17">
      <c r="A643" s="8">
        <v>636</v>
      </c>
      <c r="B643" s="48" t="s">
        <v>703</v>
      </c>
      <c r="C643" s="33" t="s">
        <v>717</v>
      </c>
      <c r="D643" s="8">
        <v>17309594117</v>
      </c>
      <c r="E643" s="28">
        <v>2</v>
      </c>
      <c r="F643" s="8"/>
      <c r="G643" s="8"/>
      <c r="H643" s="28">
        <f t="shared" si="71"/>
        <v>2</v>
      </c>
      <c r="I643" s="28">
        <f t="shared" si="72"/>
        <v>14</v>
      </c>
      <c r="J643" s="28"/>
      <c r="K643" s="28">
        <f t="shared" si="73"/>
        <v>172.9</v>
      </c>
      <c r="L643" s="28">
        <f t="shared" si="74"/>
        <v>4</v>
      </c>
      <c r="M643" s="28">
        <f t="shared" si="75"/>
        <v>109.4</v>
      </c>
      <c r="N643" s="28">
        <f t="shared" si="76"/>
        <v>282.3</v>
      </c>
      <c r="O643" s="48">
        <v>5</v>
      </c>
      <c r="P643" s="8"/>
      <c r="Q643" s="8"/>
    </row>
    <row r="644" ht="16.5" customHeight="1" spans="1:17">
      <c r="A644" s="8">
        <v>637</v>
      </c>
      <c r="B644" s="48" t="s">
        <v>703</v>
      </c>
      <c r="C644" s="33" t="s">
        <v>718</v>
      </c>
      <c r="D644" s="8">
        <v>15709565608</v>
      </c>
      <c r="E644" s="28">
        <v>5</v>
      </c>
      <c r="F644" s="8"/>
      <c r="G644" s="8"/>
      <c r="H644" s="28">
        <f t="shared" si="71"/>
        <v>5</v>
      </c>
      <c r="I644" s="28">
        <f t="shared" si="72"/>
        <v>35</v>
      </c>
      <c r="J644" s="28"/>
      <c r="K644" s="28">
        <f t="shared" si="73"/>
        <v>432.25</v>
      </c>
      <c r="L644" s="28">
        <f t="shared" si="74"/>
        <v>10</v>
      </c>
      <c r="M644" s="28">
        <f t="shared" si="75"/>
        <v>273.5</v>
      </c>
      <c r="N644" s="28">
        <f t="shared" si="76"/>
        <v>705.75</v>
      </c>
      <c r="O644" s="48">
        <v>4</v>
      </c>
      <c r="P644" s="8"/>
      <c r="Q644" s="8"/>
    </row>
    <row r="645" ht="16.5" customHeight="1" spans="1:17">
      <c r="A645" s="8">
        <v>638</v>
      </c>
      <c r="B645" s="48" t="s">
        <v>703</v>
      </c>
      <c r="C645" s="35" t="s">
        <v>719</v>
      </c>
      <c r="D645" s="30" t="s">
        <v>720</v>
      </c>
      <c r="E645" s="28">
        <v>2</v>
      </c>
      <c r="F645" s="8"/>
      <c r="G645" s="8"/>
      <c r="H645" s="28">
        <f t="shared" si="71"/>
        <v>2</v>
      </c>
      <c r="I645" s="28">
        <f t="shared" si="72"/>
        <v>14</v>
      </c>
      <c r="J645" s="28"/>
      <c r="K645" s="28">
        <f t="shared" si="73"/>
        <v>172.9</v>
      </c>
      <c r="L645" s="28">
        <f t="shared" si="74"/>
        <v>4</v>
      </c>
      <c r="M645" s="28">
        <f t="shared" si="75"/>
        <v>109.4</v>
      </c>
      <c r="N645" s="28">
        <f t="shared" si="76"/>
        <v>282.3</v>
      </c>
      <c r="O645" s="48">
        <v>6</v>
      </c>
      <c r="P645" s="8"/>
      <c r="Q645" s="8"/>
    </row>
    <row r="646" ht="16.5" customHeight="1" spans="1:17">
      <c r="A646" s="8">
        <v>639</v>
      </c>
      <c r="B646" s="48" t="s">
        <v>703</v>
      </c>
      <c r="C646" s="33" t="s">
        <v>721</v>
      </c>
      <c r="D646" s="8"/>
      <c r="E646" s="28">
        <v>2</v>
      </c>
      <c r="F646" s="8"/>
      <c r="G646" s="8"/>
      <c r="H646" s="28">
        <f t="shared" si="71"/>
        <v>2</v>
      </c>
      <c r="I646" s="28">
        <f t="shared" si="72"/>
        <v>14</v>
      </c>
      <c r="J646" s="28"/>
      <c r="K646" s="28">
        <f t="shared" si="73"/>
        <v>172.9</v>
      </c>
      <c r="L646" s="28">
        <f t="shared" si="74"/>
        <v>4</v>
      </c>
      <c r="M646" s="28">
        <f t="shared" si="75"/>
        <v>109.4</v>
      </c>
      <c r="N646" s="28">
        <f t="shared" si="76"/>
        <v>282.3</v>
      </c>
      <c r="O646" s="48">
        <v>2</v>
      </c>
      <c r="P646" s="8"/>
      <c r="Q646" s="8"/>
    </row>
    <row r="647" ht="16.5" customHeight="1" spans="1:17">
      <c r="A647" s="8">
        <v>640</v>
      </c>
      <c r="B647" s="48" t="s">
        <v>703</v>
      </c>
      <c r="C647" s="33" t="s">
        <v>722</v>
      </c>
      <c r="D647" s="8">
        <v>15379664835</v>
      </c>
      <c r="E647" s="28">
        <v>4</v>
      </c>
      <c r="F647" s="8"/>
      <c r="G647" s="8"/>
      <c r="H647" s="28">
        <f t="shared" si="71"/>
        <v>4</v>
      </c>
      <c r="I647" s="28">
        <f t="shared" si="72"/>
        <v>28</v>
      </c>
      <c r="J647" s="28"/>
      <c r="K647" s="28">
        <f t="shared" si="73"/>
        <v>345.8</v>
      </c>
      <c r="L647" s="28">
        <f t="shared" si="74"/>
        <v>8</v>
      </c>
      <c r="M647" s="28">
        <f t="shared" si="75"/>
        <v>218.8</v>
      </c>
      <c r="N647" s="28">
        <f t="shared" si="76"/>
        <v>564.6</v>
      </c>
      <c r="O647" s="48">
        <v>2</v>
      </c>
      <c r="P647" s="8"/>
      <c r="Q647" s="8"/>
    </row>
    <row r="648" ht="16.5" customHeight="1" spans="1:17">
      <c r="A648" s="8">
        <v>641</v>
      </c>
      <c r="B648" s="48" t="s">
        <v>703</v>
      </c>
      <c r="C648" s="33" t="s">
        <v>723</v>
      </c>
      <c r="D648" s="8">
        <v>15209668018</v>
      </c>
      <c r="E648" s="28">
        <v>1</v>
      </c>
      <c r="F648" s="8"/>
      <c r="G648" s="8"/>
      <c r="H648" s="28">
        <f t="shared" si="71"/>
        <v>1</v>
      </c>
      <c r="I648" s="28">
        <f t="shared" si="72"/>
        <v>7</v>
      </c>
      <c r="J648" s="28"/>
      <c r="K648" s="28">
        <f t="shared" si="73"/>
        <v>86.45</v>
      </c>
      <c r="L648" s="28">
        <f t="shared" si="74"/>
        <v>2</v>
      </c>
      <c r="M648" s="28">
        <f t="shared" si="75"/>
        <v>54.7</v>
      </c>
      <c r="N648" s="28">
        <f t="shared" si="76"/>
        <v>141.15</v>
      </c>
      <c r="O648" s="48">
        <v>4</v>
      </c>
      <c r="P648" s="8"/>
      <c r="Q648" s="8"/>
    </row>
    <row r="649" ht="16.5" customHeight="1" spans="1:17">
      <c r="A649" s="8">
        <v>642</v>
      </c>
      <c r="B649" s="48" t="s">
        <v>703</v>
      </c>
      <c r="C649" s="33" t="s">
        <v>724</v>
      </c>
      <c r="D649" s="8">
        <v>18895145217</v>
      </c>
      <c r="E649" s="28">
        <v>2</v>
      </c>
      <c r="F649" s="8"/>
      <c r="G649" s="8"/>
      <c r="H649" s="28">
        <f t="shared" si="71"/>
        <v>2</v>
      </c>
      <c r="I649" s="28">
        <f t="shared" si="72"/>
        <v>14</v>
      </c>
      <c r="J649" s="28"/>
      <c r="K649" s="28">
        <f t="shared" si="73"/>
        <v>172.9</v>
      </c>
      <c r="L649" s="28">
        <f t="shared" si="74"/>
        <v>4</v>
      </c>
      <c r="M649" s="28">
        <f t="shared" si="75"/>
        <v>109.4</v>
      </c>
      <c r="N649" s="28">
        <f t="shared" si="76"/>
        <v>282.3</v>
      </c>
      <c r="O649" s="48">
        <v>4</v>
      </c>
      <c r="P649" s="8"/>
      <c r="Q649" s="8"/>
    </row>
    <row r="650" ht="16.5" customHeight="1" spans="1:17">
      <c r="A650" s="8">
        <v>643</v>
      </c>
      <c r="B650" s="48" t="s">
        <v>703</v>
      </c>
      <c r="C650" s="33" t="s">
        <v>725</v>
      </c>
      <c r="D650" s="8">
        <v>18152555048</v>
      </c>
      <c r="E650" s="28">
        <v>3</v>
      </c>
      <c r="F650" s="8"/>
      <c r="G650" s="8"/>
      <c r="H650" s="28">
        <f t="shared" si="71"/>
        <v>3</v>
      </c>
      <c r="I650" s="28">
        <f t="shared" si="72"/>
        <v>21</v>
      </c>
      <c r="J650" s="28"/>
      <c r="K650" s="28">
        <f t="shared" si="73"/>
        <v>259.35</v>
      </c>
      <c r="L650" s="28">
        <f t="shared" si="74"/>
        <v>6</v>
      </c>
      <c r="M650" s="28">
        <f t="shared" si="75"/>
        <v>164.1</v>
      </c>
      <c r="N650" s="28">
        <f t="shared" si="76"/>
        <v>423.45</v>
      </c>
      <c r="O650" s="48">
        <v>1</v>
      </c>
      <c r="P650" s="8"/>
      <c r="Q650" s="8"/>
    </row>
    <row r="651" ht="16.5" customHeight="1" spans="1:17">
      <c r="A651" s="8">
        <v>644</v>
      </c>
      <c r="B651" s="48" t="s">
        <v>703</v>
      </c>
      <c r="C651" s="33" t="s">
        <v>502</v>
      </c>
      <c r="D651" s="8">
        <v>17795438227</v>
      </c>
      <c r="E651" s="28">
        <v>5</v>
      </c>
      <c r="F651" s="8"/>
      <c r="G651" s="8"/>
      <c r="H651" s="28">
        <f t="shared" si="71"/>
        <v>5</v>
      </c>
      <c r="I651" s="28">
        <f t="shared" si="72"/>
        <v>35</v>
      </c>
      <c r="J651" s="28"/>
      <c r="K651" s="28">
        <f t="shared" si="73"/>
        <v>432.25</v>
      </c>
      <c r="L651" s="28">
        <f t="shared" si="74"/>
        <v>10</v>
      </c>
      <c r="M651" s="28">
        <f t="shared" si="75"/>
        <v>273.5</v>
      </c>
      <c r="N651" s="28">
        <f t="shared" si="76"/>
        <v>705.75</v>
      </c>
      <c r="O651" s="48">
        <v>6</v>
      </c>
      <c r="P651" s="8"/>
      <c r="Q651" s="8"/>
    </row>
    <row r="652" ht="16.5" customHeight="1" spans="1:17">
      <c r="A652" s="8">
        <v>645</v>
      </c>
      <c r="B652" s="48" t="s">
        <v>703</v>
      </c>
      <c r="C652" s="33" t="s">
        <v>726</v>
      </c>
      <c r="D652" s="8">
        <v>18395145027</v>
      </c>
      <c r="E652" s="28">
        <v>2</v>
      </c>
      <c r="F652" s="8"/>
      <c r="G652" s="8"/>
      <c r="H652" s="28">
        <f t="shared" si="71"/>
        <v>2</v>
      </c>
      <c r="I652" s="28">
        <f t="shared" si="72"/>
        <v>14</v>
      </c>
      <c r="J652" s="28"/>
      <c r="K652" s="28">
        <f t="shared" si="73"/>
        <v>172.9</v>
      </c>
      <c r="L652" s="28">
        <f t="shared" si="74"/>
        <v>4</v>
      </c>
      <c r="M652" s="28">
        <f t="shared" si="75"/>
        <v>109.4</v>
      </c>
      <c r="N652" s="28">
        <f t="shared" si="76"/>
        <v>282.3</v>
      </c>
      <c r="O652" s="33">
        <v>2</v>
      </c>
      <c r="P652" s="8"/>
      <c r="Q652" s="8"/>
    </row>
    <row r="653" ht="16.5" customHeight="1" spans="1:17">
      <c r="A653" s="8">
        <v>646</v>
      </c>
      <c r="B653" s="48" t="s">
        <v>703</v>
      </c>
      <c r="C653" s="33" t="s">
        <v>727</v>
      </c>
      <c r="D653" s="8">
        <v>18095448243</v>
      </c>
      <c r="E653" s="28">
        <v>4</v>
      </c>
      <c r="F653" s="8"/>
      <c r="G653" s="8"/>
      <c r="H653" s="28">
        <f t="shared" si="71"/>
        <v>4</v>
      </c>
      <c r="I653" s="28">
        <f t="shared" si="72"/>
        <v>28</v>
      </c>
      <c r="J653" s="28"/>
      <c r="K653" s="28">
        <f t="shared" si="73"/>
        <v>345.8</v>
      </c>
      <c r="L653" s="28">
        <f t="shared" si="74"/>
        <v>8</v>
      </c>
      <c r="M653" s="28">
        <f t="shared" si="75"/>
        <v>218.8</v>
      </c>
      <c r="N653" s="28">
        <f t="shared" si="76"/>
        <v>564.6</v>
      </c>
      <c r="O653" s="33">
        <v>2</v>
      </c>
      <c r="P653" s="8"/>
      <c r="Q653" s="8"/>
    </row>
    <row r="654" ht="16.5" customHeight="1" spans="1:17">
      <c r="A654" s="8">
        <v>647</v>
      </c>
      <c r="B654" s="48" t="s">
        <v>703</v>
      </c>
      <c r="C654" s="33" t="s">
        <v>728</v>
      </c>
      <c r="D654" s="8">
        <v>18408464649</v>
      </c>
      <c r="E654" s="28">
        <v>5</v>
      </c>
      <c r="F654" s="8"/>
      <c r="G654" s="8"/>
      <c r="H654" s="28">
        <f t="shared" si="71"/>
        <v>5</v>
      </c>
      <c r="I654" s="28">
        <f t="shared" si="72"/>
        <v>35</v>
      </c>
      <c r="J654" s="28"/>
      <c r="K654" s="28">
        <f t="shared" si="73"/>
        <v>432.25</v>
      </c>
      <c r="L654" s="28">
        <f t="shared" si="74"/>
        <v>10</v>
      </c>
      <c r="M654" s="28">
        <f t="shared" si="75"/>
        <v>273.5</v>
      </c>
      <c r="N654" s="28">
        <f t="shared" si="76"/>
        <v>705.75</v>
      </c>
      <c r="O654" s="33">
        <v>2</v>
      </c>
      <c r="P654" s="8"/>
      <c r="Q654" s="8"/>
    </row>
    <row r="655" ht="16.5" customHeight="1" spans="1:17">
      <c r="A655" s="8">
        <v>648</v>
      </c>
      <c r="B655" s="48" t="s">
        <v>703</v>
      </c>
      <c r="C655" s="33" t="s">
        <v>729</v>
      </c>
      <c r="D655" s="8"/>
      <c r="E655" s="28">
        <v>3</v>
      </c>
      <c r="F655" s="8"/>
      <c r="G655" s="8"/>
      <c r="H655" s="28">
        <f t="shared" si="71"/>
        <v>3</v>
      </c>
      <c r="I655" s="28">
        <f t="shared" si="72"/>
        <v>21</v>
      </c>
      <c r="J655" s="28"/>
      <c r="K655" s="28">
        <f t="shared" si="73"/>
        <v>259.35</v>
      </c>
      <c r="L655" s="28">
        <f t="shared" si="74"/>
        <v>6</v>
      </c>
      <c r="M655" s="28">
        <f t="shared" si="75"/>
        <v>164.1</v>
      </c>
      <c r="N655" s="28">
        <f t="shared" si="76"/>
        <v>423.45</v>
      </c>
      <c r="O655" s="33">
        <v>3</v>
      </c>
      <c r="P655" s="8"/>
      <c r="Q655" s="8"/>
    </row>
    <row r="656" ht="16.5" customHeight="1" spans="1:17">
      <c r="A656" s="8">
        <v>649</v>
      </c>
      <c r="B656" s="48" t="s">
        <v>703</v>
      </c>
      <c r="C656" s="33" t="s">
        <v>730</v>
      </c>
      <c r="D656" s="8">
        <v>14709545964</v>
      </c>
      <c r="E656" s="28">
        <v>3</v>
      </c>
      <c r="F656" s="8"/>
      <c r="G656" s="8"/>
      <c r="H656" s="28">
        <f t="shared" si="71"/>
        <v>3</v>
      </c>
      <c r="I656" s="28">
        <f t="shared" si="72"/>
        <v>21</v>
      </c>
      <c r="J656" s="28"/>
      <c r="K656" s="28">
        <f t="shared" si="73"/>
        <v>259.35</v>
      </c>
      <c r="L656" s="28">
        <f t="shared" si="74"/>
        <v>6</v>
      </c>
      <c r="M656" s="28">
        <f t="shared" si="75"/>
        <v>164.1</v>
      </c>
      <c r="N656" s="28">
        <f t="shared" si="76"/>
        <v>423.45</v>
      </c>
      <c r="O656" s="33">
        <v>5</v>
      </c>
      <c r="P656" s="8"/>
      <c r="Q656" s="8"/>
    </row>
    <row r="657" ht="16.5" customHeight="1" spans="1:17">
      <c r="A657" s="8">
        <v>650</v>
      </c>
      <c r="B657" s="48" t="s">
        <v>703</v>
      </c>
      <c r="C657" s="33" t="s">
        <v>731</v>
      </c>
      <c r="D657" s="8">
        <v>18095442732</v>
      </c>
      <c r="E657" s="28">
        <v>3</v>
      </c>
      <c r="F657" s="8"/>
      <c r="G657" s="8"/>
      <c r="H657" s="28">
        <f t="shared" si="71"/>
        <v>3</v>
      </c>
      <c r="I657" s="28">
        <f t="shared" si="72"/>
        <v>21</v>
      </c>
      <c r="J657" s="28"/>
      <c r="K657" s="28">
        <f t="shared" si="73"/>
        <v>259.35</v>
      </c>
      <c r="L657" s="28">
        <f t="shared" si="74"/>
        <v>6</v>
      </c>
      <c r="M657" s="28">
        <f t="shared" si="75"/>
        <v>164.1</v>
      </c>
      <c r="N657" s="28">
        <f t="shared" si="76"/>
        <v>423.45</v>
      </c>
      <c r="O657" s="33">
        <v>4</v>
      </c>
      <c r="P657" s="8"/>
      <c r="Q657" s="8"/>
    </row>
    <row r="658" ht="16.5" customHeight="1" spans="1:17">
      <c r="A658" s="8">
        <v>651</v>
      </c>
      <c r="B658" s="48" t="s">
        <v>703</v>
      </c>
      <c r="C658" s="8" t="s">
        <v>732</v>
      </c>
      <c r="D658" s="8">
        <v>14709544600</v>
      </c>
      <c r="E658" s="28">
        <v>2</v>
      </c>
      <c r="F658" s="8"/>
      <c r="G658" s="8"/>
      <c r="H658" s="28">
        <f t="shared" si="71"/>
        <v>2</v>
      </c>
      <c r="I658" s="28">
        <f t="shared" si="72"/>
        <v>14</v>
      </c>
      <c r="J658" s="28"/>
      <c r="K658" s="28">
        <f t="shared" si="73"/>
        <v>172.9</v>
      </c>
      <c r="L658" s="28">
        <f t="shared" si="74"/>
        <v>4</v>
      </c>
      <c r="M658" s="28">
        <f t="shared" si="75"/>
        <v>109.4</v>
      </c>
      <c r="N658" s="28">
        <f t="shared" si="76"/>
        <v>282.3</v>
      </c>
      <c r="O658" s="8">
        <v>4</v>
      </c>
      <c r="P658" s="8"/>
      <c r="Q658" s="8"/>
    </row>
    <row r="659" ht="16.5" customHeight="1" spans="1:17">
      <c r="A659" s="8">
        <v>652</v>
      </c>
      <c r="B659" s="8" t="s">
        <v>733</v>
      </c>
      <c r="C659" s="8" t="s">
        <v>303</v>
      </c>
      <c r="D659" s="8">
        <v>13649549274</v>
      </c>
      <c r="E659" s="28">
        <v>2</v>
      </c>
      <c r="F659" s="8"/>
      <c r="G659" s="8"/>
      <c r="H659" s="28">
        <f t="shared" si="71"/>
        <v>2</v>
      </c>
      <c r="I659" s="28">
        <f t="shared" si="72"/>
        <v>14</v>
      </c>
      <c r="J659" s="28"/>
      <c r="K659" s="28">
        <f t="shared" si="73"/>
        <v>172.9</v>
      </c>
      <c r="L659" s="28">
        <f t="shared" si="74"/>
        <v>4</v>
      </c>
      <c r="M659" s="28">
        <f t="shared" si="75"/>
        <v>109.4</v>
      </c>
      <c r="N659" s="28">
        <f t="shared" si="76"/>
        <v>282.3</v>
      </c>
      <c r="O659" s="8">
        <v>5</v>
      </c>
      <c r="P659" s="8"/>
      <c r="Q659" s="8"/>
    </row>
    <row r="660" ht="16.5" customHeight="1" spans="1:17">
      <c r="A660" s="8">
        <v>653</v>
      </c>
      <c r="B660" s="8" t="s">
        <v>733</v>
      </c>
      <c r="C660" s="8" t="s">
        <v>734</v>
      </c>
      <c r="D660" s="8">
        <v>13323548981</v>
      </c>
      <c r="E660" s="28">
        <v>5</v>
      </c>
      <c r="F660" s="8"/>
      <c r="G660" s="8"/>
      <c r="H660" s="28">
        <f t="shared" si="71"/>
        <v>5</v>
      </c>
      <c r="I660" s="28">
        <f t="shared" si="72"/>
        <v>35</v>
      </c>
      <c r="J660" s="28"/>
      <c r="K660" s="28">
        <f t="shared" si="73"/>
        <v>432.25</v>
      </c>
      <c r="L660" s="28">
        <f t="shared" si="74"/>
        <v>10</v>
      </c>
      <c r="M660" s="28">
        <f t="shared" si="75"/>
        <v>273.5</v>
      </c>
      <c r="N660" s="28">
        <f t="shared" si="76"/>
        <v>705.75</v>
      </c>
      <c r="O660" s="8">
        <v>4</v>
      </c>
      <c r="P660" s="8"/>
      <c r="Q660" s="8"/>
    </row>
    <row r="661" ht="16.5" customHeight="1" spans="1:17">
      <c r="A661" s="8">
        <v>654</v>
      </c>
      <c r="B661" s="8" t="s">
        <v>733</v>
      </c>
      <c r="C661" s="8" t="s">
        <v>735</v>
      </c>
      <c r="D661" s="8">
        <v>15296968815</v>
      </c>
      <c r="E661" s="28">
        <v>2</v>
      </c>
      <c r="F661" s="8"/>
      <c r="G661" s="8"/>
      <c r="H661" s="28">
        <f t="shared" si="71"/>
        <v>2</v>
      </c>
      <c r="I661" s="28">
        <f t="shared" si="72"/>
        <v>14</v>
      </c>
      <c r="J661" s="28"/>
      <c r="K661" s="28">
        <f t="shared" si="73"/>
        <v>172.9</v>
      </c>
      <c r="L661" s="28">
        <f t="shared" si="74"/>
        <v>4</v>
      </c>
      <c r="M661" s="28">
        <f t="shared" si="75"/>
        <v>109.4</v>
      </c>
      <c r="N661" s="28">
        <f t="shared" si="76"/>
        <v>282.3</v>
      </c>
      <c r="O661" s="8">
        <v>3</v>
      </c>
      <c r="P661" s="8"/>
      <c r="Q661" s="8"/>
    </row>
    <row r="662" ht="16.5" customHeight="1" spans="1:17">
      <c r="A662" s="8">
        <v>655</v>
      </c>
      <c r="B662" s="8" t="s">
        <v>733</v>
      </c>
      <c r="C662" s="8" t="s">
        <v>736</v>
      </c>
      <c r="D662" s="8">
        <v>18169540170</v>
      </c>
      <c r="E662" s="28">
        <v>1</v>
      </c>
      <c r="F662" s="8"/>
      <c r="G662" s="8"/>
      <c r="H662" s="28">
        <f t="shared" si="71"/>
        <v>1</v>
      </c>
      <c r="I662" s="28">
        <f t="shared" si="72"/>
        <v>7</v>
      </c>
      <c r="J662" s="28"/>
      <c r="K662" s="28">
        <f t="shared" si="73"/>
        <v>86.45</v>
      </c>
      <c r="L662" s="28">
        <f t="shared" si="74"/>
        <v>2</v>
      </c>
      <c r="M662" s="28">
        <f t="shared" si="75"/>
        <v>54.7</v>
      </c>
      <c r="N662" s="28">
        <f t="shared" si="76"/>
        <v>141.15</v>
      </c>
      <c r="O662" s="8">
        <v>3</v>
      </c>
      <c r="P662" s="8"/>
      <c r="Q662" s="8"/>
    </row>
    <row r="663" ht="16.5" customHeight="1" spans="1:17">
      <c r="A663" s="8">
        <v>656</v>
      </c>
      <c r="B663" s="8" t="s">
        <v>733</v>
      </c>
      <c r="C663" s="8" t="s">
        <v>737</v>
      </c>
      <c r="D663" s="8">
        <v>13369540958</v>
      </c>
      <c r="E663" s="28">
        <v>2</v>
      </c>
      <c r="F663" s="8"/>
      <c r="G663" s="8"/>
      <c r="H663" s="28">
        <f t="shared" si="71"/>
        <v>2</v>
      </c>
      <c r="I663" s="28">
        <f t="shared" si="72"/>
        <v>14</v>
      </c>
      <c r="J663" s="28"/>
      <c r="K663" s="28">
        <f t="shared" si="73"/>
        <v>172.9</v>
      </c>
      <c r="L663" s="28">
        <f t="shared" si="74"/>
        <v>4</v>
      </c>
      <c r="M663" s="28">
        <f t="shared" si="75"/>
        <v>109.4</v>
      </c>
      <c r="N663" s="28">
        <f t="shared" si="76"/>
        <v>282.3</v>
      </c>
      <c r="O663" s="8">
        <v>3</v>
      </c>
      <c r="P663" s="8"/>
      <c r="Q663" s="8"/>
    </row>
    <row r="664" ht="16.5" customHeight="1" spans="1:17">
      <c r="A664" s="8">
        <v>657</v>
      </c>
      <c r="B664" s="8" t="s">
        <v>733</v>
      </c>
      <c r="C664" s="8" t="s">
        <v>738</v>
      </c>
      <c r="D664" s="8">
        <v>18095418573</v>
      </c>
      <c r="E664" s="28">
        <v>3</v>
      </c>
      <c r="F664" s="8"/>
      <c r="G664" s="8"/>
      <c r="H664" s="28">
        <f t="shared" si="71"/>
        <v>3</v>
      </c>
      <c r="I664" s="28">
        <f t="shared" si="72"/>
        <v>21</v>
      </c>
      <c r="J664" s="28"/>
      <c r="K664" s="28">
        <f t="shared" si="73"/>
        <v>259.35</v>
      </c>
      <c r="L664" s="28">
        <f t="shared" si="74"/>
        <v>6</v>
      </c>
      <c r="M664" s="28">
        <f t="shared" si="75"/>
        <v>164.1</v>
      </c>
      <c r="N664" s="28">
        <f t="shared" si="76"/>
        <v>423.45</v>
      </c>
      <c r="O664" s="8">
        <v>3</v>
      </c>
      <c r="P664" s="8"/>
      <c r="Q664" s="8"/>
    </row>
    <row r="665" ht="16.5" customHeight="1" spans="1:17">
      <c r="A665" s="8">
        <v>658</v>
      </c>
      <c r="B665" s="8" t="s">
        <v>733</v>
      </c>
      <c r="C665" s="8" t="s">
        <v>739</v>
      </c>
      <c r="D665" s="8">
        <v>18152544168</v>
      </c>
      <c r="E665" s="28">
        <v>2</v>
      </c>
      <c r="F665" s="8"/>
      <c r="G665" s="8"/>
      <c r="H665" s="28">
        <f t="shared" si="71"/>
        <v>2</v>
      </c>
      <c r="I665" s="28">
        <f t="shared" si="72"/>
        <v>14</v>
      </c>
      <c r="J665" s="28"/>
      <c r="K665" s="28">
        <f t="shared" si="73"/>
        <v>172.9</v>
      </c>
      <c r="L665" s="28">
        <f t="shared" si="74"/>
        <v>4</v>
      </c>
      <c r="M665" s="28">
        <f t="shared" si="75"/>
        <v>109.4</v>
      </c>
      <c r="N665" s="28">
        <f t="shared" si="76"/>
        <v>282.3</v>
      </c>
      <c r="O665" s="8">
        <v>4</v>
      </c>
      <c r="P665" s="8"/>
      <c r="Q665" s="8"/>
    </row>
    <row r="666" ht="16.5" customHeight="1" spans="1:17">
      <c r="A666" s="8">
        <v>659</v>
      </c>
      <c r="B666" s="8" t="s">
        <v>733</v>
      </c>
      <c r="C666" s="8" t="s">
        <v>70</v>
      </c>
      <c r="D666" s="8">
        <v>15809645746</v>
      </c>
      <c r="E666" s="28">
        <v>1</v>
      </c>
      <c r="F666" s="8"/>
      <c r="G666" s="8"/>
      <c r="H666" s="28">
        <f t="shared" si="71"/>
        <v>1</v>
      </c>
      <c r="I666" s="28">
        <f t="shared" si="72"/>
        <v>7</v>
      </c>
      <c r="J666" s="28"/>
      <c r="K666" s="28">
        <f t="shared" si="73"/>
        <v>86.45</v>
      </c>
      <c r="L666" s="28">
        <f t="shared" si="74"/>
        <v>2</v>
      </c>
      <c r="M666" s="28">
        <f t="shared" si="75"/>
        <v>54.7</v>
      </c>
      <c r="N666" s="28">
        <f t="shared" si="76"/>
        <v>141.15</v>
      </c>
      <c r="O666" s="8">
        <v>4</v>
      </c>
      <c r="P666" s="8"/>
      <c r="Q666" s="8"/>
    </row>
    <row r="667" ht="16.5" customHeight="1" spans="1:17">
      <c r="A667" s="8">
        <v>660</v>
      </c>
      <c r="B667" s="8" t="s">
        <v>733</v>
      </c>
      <c r="C667" s="8" t="s">
        <v>740</v>
      </c>
      <c r="D667" s="8">
        <v>13629547671</v>
      </c>
      <c r="E667" s="28">
        <v>4</v>
      </c>
      <c r="F667" s="8"/>
      <c r="G667" s="8"/>
      <c r="H667" s="28">
        <f t="shared" si="71"/>
        <v>4</v>
      </c>
      <c r="I667" s="28">
        <f t="shared" si="72"/>
        <v>28</v>
      </c>
      <c r="J667" s="28"/>
      <c r="K667" s="28">
        <f t="shared" si="73"/>
        <v>345.8</v>
      </c>
      <c r="L667" s="28">
        <f t="shared" si="74"/>
        <v>8</v>
      </c>
      <c r="M667" s="28">
        <f t="shared" si="75"/>
        <v>218.8</v>
      </c>
      <c r="N667" s="28">
        <f t="shared" si="76"/>
        <v>564.6</v>
      </c>
      <c r="O667" s="8">
        <v>7</v>
      </c>
      <c r="P667" s="8"/>
      <c r="Q667" s="8"/>
    </row>
    <row r="668" ht="16.5" customHeight="1" spans="1:17">
      <c r="A668" s="8">
        <v>661</v>
      </c>
      <c r="B668" s="8" t="s">
        <v>733</v>
      </c>
      <c r="C668" s="8" t="s">
        <v>741</v>
      </c>
      <c r="D668" s="8">
        <v>13037957839</v>
      </c>
      <c r="E668" s="28">
        <v>4</v>
      </c>
      <c r="F668" s="8"/>
      <c r="G668" s="8"/>
      <c r="H668" s="28">
        <f t="shared" si="71"/>
        <v>4</v>
      </c>
      <c r="I668" s="28">
        <f t="shared" si="72"/>
        <v>28</v>
      </c>
      <c r="J668" s="28"/>
      <c r="K668" s="28">
        <f t="shared" si="73"/>
        <v>345.8</v>
      </c>
      <c r="L668" s="28">
        <f t="shared" si="74"/>
        <v>8</v>
      </c>
      <c r="M668" s="28">
        <f t="shared" si="75"/>
        <v>218.8</v>
      </c>
      <c r="N668" s="28">
        <f t="shared" si="76"/>
        <v>564.6</v>
      </c>
      <c r="O668" s="8">
        <v>5</v>
      </c>
      <c r="P668" s="8"/>
      <c r="Q668" s="8"/>
    </row>
    <row r="669" ht="16.5" customHeight="1" spans="1:17">
      <c r="A669" s="8">
        <v>662</v>
      </c>
      <c r="B669" s="8" t="s">
        <v>733</v>
      </c>
      <c r="C669" s="8" t="s">
        <v>742</v>
      </c>
      <c r="D669" s="8">
        <v>13323542991</v>
      </c>
      <c r="E669" s="28">
        <v>4</v>
      </c>
      <c r="F669" s="8"/>
      <c r="G669" s="8"/>
      <c r="H669" s="28">
        <f t="shared" si="71"/>
        <v>4</v>
      </c>
      <c r="I669" s="28">
        <f t="shared" si="72"/>
        <v>28</v>
      </c>
      <c r="J669" s="28"/>
      <c r="K669" s="28">
        <f t="shared" si="73"/>
        <v>345.8</v>
      </c>
      <c r="L669" s="28">
        <f t="shared" si="74"/>
        <v>8</v>
      </c>
      <c r="M669" s="28">
        <f t="shared" si="75"/>
        <v>218.8</v>
      </c>
      <c r="N669" s="28">
        <f t="shared" si="76"/>
        <v>564.6</v>
      </c>
      <c r="O669" s="8">
        <v>3</v>
      </c>
      <c r="P669" s="8"/>
      <c r="Q669" s="8"/>
    </row>
    <row r="670" ht="16.5" customHeight="1" spans="1:17">
      <c r="A670" s="8">
        <v>663</v>
      </c>
      <c r="B670" s="8" t="s">
        <v>733</v>
      </c>
      <c r="C670" s="8" t="s">
        <v>743</v>
      </c>
      <c r="D670" s="8">
        <v>15709564319</v>
      </c>
      <c r="E670" s="28">
        <v>2</v>
      </c>
      <c r="F670" s="8"/>
      <c r="G670" s="8"/>
      <c r="H670" s="28">
        <f t="shared" ref="H670:H733" si="77">E670</f>
        <v>2</v>
      </c>
      <c r="I670" s="28">
        <f t="shared" ref="I670:I733" si="78">E670*7</f>
        <v>14</v>
      </c>
      <c r="J670" s="28"/>
      <c r="K670" s="28">
        <f t="shared" ref="K670:K733" si="79">I670*12.35</f>
        <v>172.9</v>
      </c>
      <c r="L670" s="28">
        <f t="shared" ref="L670:L727" si="80">E670*2</f>
        <v>4</v>
      </c>
      <c r="M670" s="28">
        <f t="shared" ref="M670:M733" si="81">L670*27.35</f>
        <v>109.4</v>
      </c>
      <c r="N670" s="28">
        <f t="shared" si="76"/>
        <v>282.3</v>
      </c>
      <c r="O670" s="8">
        <v>3</v>
      </c>
      <c r="P670" s="8"/>
      <c r="Q670" s="8"/>
    </row>
    <row r="671" ht="16.5" customHeight="1" spans="1:17">
      <c r="A671" s="8">
        <v>664</v>
      </c>
      <c r="B671" s="8" t="s">
        <v>733</v>
      </c>
      <c r="C671" s="8" t="s">
        <v>744</v>
      </c>
      <c r="D671" s="8">
        <v>17709579450</v>
      </c>
      <c r="E671" s="28">
        <v>1</v>
      </c>
      <c r="F671" s="8"/>
      <c r="G671" s="8"/>
      <c r="H671" s="28">
        <f t="shared" si="77"/>
        <v>1</v>
      </c>
      <c r="I671" s="28">
        <f t="shared" si="78"/>
        <v>7</v>
      </c>
      <c r="J671" s="28"/>
      <c r="K671" s="28">
        <f t="shared" si="79"/>
        <v>86.45</v>
      </c>
      <c r="L671" s="28">
        <f t="shared" si="80"/>
        <v>2</v>
      </c>
      <c r="M671" s="28">
        <f t="shared" si="81"/>
        <v>54.7</v>
      </c>
      <c r="N671" s="28">
        <f t="shared" si="76"/>
        <v>141.15</v>
      </c>
      <c r="O671" s="8">
        <v>5</v>
      </c>
      <c r="P671" s="8"/>
      <c r="Q671" s="8"/>
    </row>
    <row r="672" ht="16.5" customHeight="1" spans="1:17">
      <c r="A672" s="8">
        <v>665</v>
      </c>
      <c r="B672" s="8" t="s">
        <v>733</v>
      </c>
      <c r="C672" s="8" t="s">
        <v>477</v>
      </c>
      <c r="D672" s="8">
        <v>18195125964</v>
      </c>
      <c r="E672" s="28">
        <v>5</v>
      </c>
      <c r="F672" s="8"/>
      <c r="G672" s="8"/>
      <c r="H672" s="28">
        <f t="shared" si="77"/>
        <v>5</v>
      </c>
      <c r="I672" s="28">
        <f t="shared" si="78"/>
        <v>35</v>
      </c>
      <c r="J672" s="28"/>
      <c r="K672" s="28">
        <f t="shared" si="79"/>
        <v>432.25</v>
      </c>
      <c r="L672" s="28">
        <f t="shared" si="80"/>
        <v>10</v>
      </c>
      <c r="M672" s="28">
        <f t="shared" si="81"/>
        <v>273.5</v>
      </c>
      <c r="N672" s="28">
        <f t="shared" si="76"/>
        <v>705.75</v>
      </c>
      <c r="O672" s="8">
        <v>6</v>
      </c>
      <c r="P672" s="8"/>
      <c r="Q672" s="8"/>
    </row>
    <row r="673" ht="16.5" customHeight="1" spans="1:17">
      <c r="A673" s="8">
        <v>666</v>
      </c>
      <c r="B673" s="8" t="s">
        <v>733</v>
      </c>
      <c r="C673" s="8" t="s">
        <v>745</v>
      </c>
      <c r="D673" s="8">
        <v>15709683143</v>
      </c>
      <c r="E673" s="28">
        <v>1</v>
      </c>
      <c r="F673" s="8"/>
      <c r="G673" s="8"/>
      <c r="H673" s="28">
        <f t="shared" si="77"/>
        <v>1</v>
      </c>
      <c r="I673" s="28">
        <f t="shared" si="78"/>
        <v>7</v>
      </c>
      <c r="J673" s="28"/>
      <c r="K673" s="28">
        <f t="shared" si="79"/>
        <v>86.45</v>
      </c>
      <c r="L673" s="28">
        <f t="shared" si="80"/>
        <v>2</v>
      </c>
      <c r="M673" s="28">
        <f t="shared" si="81"/>
        <v>54.7</v>
      </c>
      <c r="N673" s="28">
        <f t="shared" ref="N673:N736" si="82">K673+M673</f>
        <v>141.15</v>
      </c>
      <c r="O673" s="8">
        <v>4</v>
      </c>
      <c r="P673" s="8"/>
      <c r="Q673" s="8"/>
    </row>
    <row r="674" ht="16.5" customHeight="1" spans="1:17">
      <c r="A674" s="8">
        <v>667</v>
      </c>
      <c r="B674" s="8" t="s">
        <v>733</v>
      </c>
      <c r="C674" s="8" t="s">
        <v>746</v>
      </c>
      <c r="D674" s="8">
        <v>15809543512</v>
      </c>
      <c r="E674" s="28">
        <v>2</v>
      </c>
      <c r="F674" s="8"/>
      <c r="G674" s="8"/>
      <c r="H674" s="28">
        <f t="shared" si="77"/>
        <v>2</v>
      </c>
      <c r="I674" s="28">
        <f t="shared" si="78"/>
        <v>14</v>
      </c>
      <c r="J674" s="28"/>
      <c r="K674" s="28">
        <f t="shared" si="79"/>
        <v>172.9</v>
      </c>
      <c r="L674" s="28">
        <f t="shared" si="80"/>
        <v>4</v>
      </c>
      <c r="M674" s="28">
        <f t="shared" si="81"/>
        <v>109.4</v>
      </c>
      <c r="N674" s="28">
        <f t="shared" si="82"/>
        <v>282.3</v>
      </c>
      <c r="O674" s="8">
        <v>4</v>
      </c>
      <c r="P674" s="8"/>
      <c r="Q674" s="8"/>
    </row>
    <row r="675" ht="16.5" customHeight="1" spans="1:17">
      <c r="A675" s="8">
        <v>668</v>
      </c>
      <c r="B675" s="8" t="s">
        <v>733</v>
      </c>
      <c r="C675" s="8" t="s">
        <v>747</v>
      </c>
      <c r="D675" s="8"/>
      <c r="E675" s="28">
        <v>2</v>
      </c>
      <c r="F675" s="8"/>
      <c r="G675" s="8"/>
      <c r="H675" s="28">
        <f t="shared" si="77"/>
        <v>2</v>
      </c>
      <c r="I675" s="28">
        <f t="shared" si="78"/>
        <v>14</v>
      </c>
      <c r="J675" s="28"/>
      <c r="K675" s="28">
        <f t="shared" si="79"/>
        <v>172.9</v>
      </c>
      <c r="L675" s="28">
        <f t="shared" si="80"/>
        <v>4</v>
      </c>
      <c r="M675" s="28">
        <f t="shared" si="81"/>
        <v>109.4</v>
      </c>
      <c r="N675" s="28">
        <f t="shared" si="82"/>
        <v>282.3</v>
      </c>
      <c r="O675" s="8">
        <v>2</v>
      </c>
      <c r="P675" s="8"/>
      <c r="Q675" s="8"/>
    </row>
    <row r="676" ht="16.5" customHeight="1" spans="1:17">
      <c r="A676" s="8">
        <v>669</v>
      </c>
      <c r="B676" s="8" t="s">
        <v>733</v>
      </c>
      <c r="C676" s="8" t="s">
        <v>565</v>
      </c>
      <c r="D676" s="8">
        <v>17395483512</v>
      </c>
      <c r="E676" s="28">
        <v>1</v>
      </c>
      <c r="F676" s="8"/>
      <c r="G676" s="8"/>
      <c r="H676" s="28">
        <f t="shared" si="77"/>
        <v>1</v>
      </c>
      <c r="I676" s="28">
        <f t="shared" si="78"/>
        <v>7</v>
      </c>
      <c r="J676" s="28"/>
      <c r="K676" s="28">
        <f t="shared" si="79"/>
        <v>86.45</v>
      </c>
      <c r="L676" s="28">
        <f t="shared" si="80"/>
        <v>2</v>
      </c>
      <c r="M676" s="28">
        <f t="shared" si="81"/>
        <v>54.7</v>
      </c>
      <c r="N676" s="28">
        <f t="shared" si="82"/>
        <v>141.15</v>
      </c>
      <c r="O676" s="8">
        <v>2</v>
      </c>
      <c r="P676" s="8"/>
      <c r="Q676" s="8"/>
    </row>
    <row r="677" ht="16.5" customHeight="1" spans="1:17">
      <c r="A677" s="8">
        <v>670</v>
      </c>
      <c r="B677" s="8" t="s">
        <v>733</v>
      </c>
      <c r="C677" s="8" t="s">
        <v>748</v>
      </c>
      <c r="D677" s="8">
        <v>17395483512</v>
      </c>
      <c r="E677" s="28">
        <v>3</v>
      </c>
      <c r="F677" s="8"/>
      <c r="G677" s="8"/>
      <c r="H677" s="28">
        <f t="shared" si="77"/>
        <v>3</v>
      </c>
      <c r="I677" s="28">
        <f t="shared" si="78"/>
        <v>21</v>
      </c>
      <c r="J677" s="28"/>
      <c r="K677" s="28">
        <f t="shared" si="79"/>
        <v>259.35</v>
      </c>
      <c r="L677" s="28">
        <f t="shared" si="80"/>
        <v>6</v>
      </c>
      <c r="M677" s="28">
        <f t="shared" si="81"/>
        <v>164.1</v>
      </c>
      <c r="N677" s="28">
        <f t="shared" si="82"/>
        <v>423.45</v>
      </c>
      <c r="O677" s="8">
        <v>4</v>
      </c>
      <c r="P677" s="8"/>
      <c r="Q677" s="8"/>
    </row>
    <row r="678" ht="16.5" customHeight="1" spans="1:17">
      <c r="A678" s="8">
        <v>671</v>
      </c>
      <c r="B678" s="8" t="s">
        <v>733</v>
      </c>
      <c r="C678" s="8" t="s">
        <v>749</v>
      </c>
      <c r="D678" s="8">
        <v>17795101503</v>
      </c>
      <c r="E678" s="28">
        <v>3</v>
      </c>
      <c r="F678" s="8"/>
      <c r="G678" s="8"/>
      <c r="H678" s="28">
        <f t="shared" si="77"/>
        <v>3</v>
      </c>
      <c r="I678" s="28">
        <f t="shared" si="78"/>
        <v>21</v>
      </c>
      <c r="J678" s="28"/>
      <c r="K678" s="28">
        <f t="shared" si="79"/>
        <v>259.35</v>
      </c>
      <c r="L678" s="28">
        <f t="shared" si="80"/>
        <v>6</v>
      </c>
      <c r="M678" s="28">
        <f t="shared" si="81"/>
        <v>164.1</v>
      </c>
      <c r="N678" s="28">
        <f t="shared" si="82"/>
        <v>423.45</v>
      </c>
      <c r="O678" s="8">
        <v>6</v>
      </c>
      <c r="P678" s="8"/>
      <c r="Q678" s="8"/>
    </row>
    <row r="679" ht="16.5" customHeight="1" spans="1:17">
      <c r="A679" s="8">
        <v>672</v>
      </c>
      <c r="B679" s="8" t="s">
        <v>733</v>
      </c>
      <c r="C679" s="8" t="s">
        <v>750</v>
      </c>
      <c r="D679" s="8">
        <v>13007957995</v>
      </c>
      <c r="E679" s="28">
        <v>1</v>
      </c>
      <c r="F679" s="8"/>
      <c r="G679" s="8"/>
      <c r="H679" s="28">
        <f t="shared" si="77"/>
        <v>1</v>
      </c>
      <c r="I679" s="28">
        <f t="shared" si="78"/>
        <v>7</v>
      </c>
      <c r="J679" s="28"/>
      <c r="K679" s="28">
        <f t="shared" si="79"/>
        <v>86.45</v>
      </c>
      <c r="L679" s="28">
        <f t="shared" si="80"/>
        <v>2</v>
      </c>
      <c r="M679" s="28">
        <f t="shared" si="81"/>
        <v>54.7</v>
      </c>
      <c r="N679" s="28">
        <f t="shared" si="82"/>
        <v>141.15</v>
      </c>
      <c r="O679" s="8">
        <v>4</v>
      </c>
      <c r="P679" s="8"/>
      <c r="Q679" s="8"/>
    </row>
    <row r="680" ht="16.5" customHeight="1" spans="1:17">
      <c r="A680" s="8">
        <v>673</v>
      </c>
      <c r="B680" s="8" t="s">
        <v>733</v>
      </c>
      <c r="C680" s="8" t="s">
        <v>751</v>
      </c>
      <c r="D680" s="8">
        <v>15379662043</v>
      </c>
      <c r="E680" s="28">
        <v>3</v>
      </c>
      <c r="F680" s="8"/>
      <c r="G680" s="8"/>
      <c r="H680" s="28">
        <f t="shared" si="77"/>
        <v>3</v>
      </c>
      <c r="I680" s="28">
        <f t="shared" si="78"/>
        <v>21</v>
      </c>
      <c r="J680" s="28"/>
      <c r="K680" s="28">
        <f t="shared" si="79"/>
        <v>259.35</v>
      </c>
      <c r="L680" s="28">
        <f t="shared" si="80"/>
        <v>6</v>
      </c>
      <c r="M680" s="28">
        <f t="shared" si="81"/>
        <v>164.1</v>
      </c>
      <c r="N680" s="28">
        <f t="shared" si="82"/>
        <v>423.45</v>
      </c>
      <c r="O680" s="8">
        <v>4</v>
      </c>
      <c r="P680" s="8"/>
      <c r="Q680" s="8"/>
    </row>
    <row r="681" ht="16.5" customHeight="1" spans="1:17">
      <c r="A681" s="8">
        <v>674</v>
      </c>
      <c r="B681" s="8" t="s">
        <v>733</v>
      </c>
      <c r="C681" s="8" t="s">
        <v>752</v>
      </c>
      <c r="D681" s="8">
        <v>18095109680</v>
      </c>
      <c r="E681" s="28">
        <v>2</v>
      </c>
      <c r="F681" s="8"/>
      <c r="G681" s="8"/>
      <c r="H681" s="28">
        <f t="shared" si="77"/>
        <v>2</v>
      </c>
      <c r="I681" s="28">
        <f t="shared" si="78"/>
        <v>14</v>
      </c>
      <c r="J681" s="28"/>
      <c r="K681" s="28">
        <f t="shared" si="79"/>
        <v>172.9</v>
      </c>
      <c r="L681" s="28">
        <f t="shared" si="80"/>
        <v>4</v>
      </c>
      <c r="M681" s="28">
        <f t="shared" si="81"/>
        <v>109.4</v>
      </c>
      <c r="N681" s="28">
        <f t="shared" si="82"/>
        <v>282.3</v>
      </c>
      <c r="O681" s="8">
        <v>1</v>
      </c>
      <c r="P681" s="8"/>
      <c r="Q681" s="8"/>
    </row>
    <row r="682" ht="16.5" customHeight="1" spans="1:17">
      <c r="A682" s="8">
        <v>675</v>
      </c>
      <c r="B682" s="8" t="s">
        <v>733</v>
      </c>
      <c r="C682" s="8" t="s">
        <v>753</v>
      </c>
      <c r="D682" s="8">
        <v>18095458192</v>
      </c>
      <c r="E682" s="28">
        <v>2</v>
      </c>
      <c r="F682" s="8"/>
      <c r="G682" s="8"/>
      <c r="H682" s="28">
        <f t="shared" si="77"/>
        <v>2</v>
      </c>
      <c r="I682" s="28">
        <f t="shared" si="78"/>
        <v>14</v>
      </c>
      <c r="J682" s="28"/>
      <c r="K682" s="28">
        <f t="shared" si="79"/>
        <v>172.9</v>
      </c>
      <c r="L682" s="28">
        <f t="shared" si="80"/>
        <v>4</v>
      </c>
      <c r="M682" s="28">
        <f t="shared" si="81"/>
        <v>109.4</v>
      </c>
      <c r="N682" s="28">
        <f t="shared" si="82"/>
        <v>282.3</v>
      </c>
      <c r="O682" s="8">
        <v>2</v>
      </c>
      <c r="P682" s="8"/>
      <c r="Q682" s="8"/>
    </row>
    <row r="683" ht="16.5" customHeight="1" spans="1:17">
      <c r="A683" s="8">
        <v>676</v>
      </c>
      <c r="B683" s="8" t="s">
        <v>733</v>
      </c>
      <c r="C683" s="8" t="s">
        <v>754</v>
      </c>
      <c r="D683" s="8">
        <v>18152583202</v>
      </c>
      <c r="E683" s="28">
        <v>1</v>
      </c>
      <c r="F683" s="8"/>
      <c r="G683" s="8"/>
      <c r="H683" s="28">
        <f t="shared" si="77"/>
        <v>1</v>
      </c>
      <c r="I683" s="28">
        <f t="shared" si="78"/>
        <v>7</v>
      </c>
      <c r="J683" s="28"/>
      <c r="K683" s="28">
        <f t="shared" si="79"/>
        <v>86.45</v>
      </c>
      <c r="L683" s="28">
        <f t="shared" si="80"/>
        <v>2</v>
      </c>
      <c r="M683" s="28">
        <f t="shared" si="81"/>
        <v>54.7</v>
      </c>
      <c r="N683" s="28">
        <f t="shared" si="82"/>
        <v>141.15</v>
      </c>
      <c r="O683" s="8">
        <v>4</v>
      </c>
      <c r="P683" s="8"/>
      <c r="Q683" s="8"/>
    </row>
    <row r="684" ht="16.5" customHeight="1" spans="1:17">
      <c r="A684" s="8">
        <v>677</v>
      </c>
      <c r="B684" s="8" t="s">
        <v>733</v>
      </c>
      <c r="C684" s="8" t="s">
        <v>755</v>
      </c>
      <c r="D684" s="8">
        <v>18595195706</v>
      </c>
      <c r="E684" s="28">
        <v>3</v>
      </c>
      <c r="F684" s="8"/>
      <c r="G684" s="8"/>
      <c r="H684" s="28">
        <f t="shared" si="77"/>
        <v>3</v>
      </c>
      <c r="I684" s="28">
        <f t="shared" si="78"/>
        <v>21</v>
      </c>
      <c r="J684" s="28"/>
      <c r="K684" s="28">
        <f t="shared" si="79"/>
        <v>259.35</v>
      </c>
      <c r="L684" s="28">
        <f t="shared" si="80"/>
        <v>6</v>
      </c>
      <c r="M684" s="28">
        <f t="shared" si="81"/>
        <v>164.1</v>
      </c>
      <c r="N684" s="28">
        <f t="shared" si="82"/>
        <v>423.45</v>
      </c>
      <c r="O684" s="8">
        <v>6</v>
      </c>
      <c r="P684" s="8"/>
      <c r="Q684" s="8"/>
    </row>
    <row r="685" ht="16.5" customHeight="1" spans="1:17">
      <c r="A685" s="8">
        <v>678</v>
      </c>
      <c r="B685" s="8" t="s">
        <v>733</v>
      </c>
      <c r="C685" s="8" t="s">
        <v>756</v>
      </c>
      <c r="D685" s="8">
        <v>18195459546</v>
      </c>
      <c r="E685" s="28">
        <v>1</v>
      </c>
      <c r="F685" s="8"/>
      <c r="G685" s="8"/>
      <c r="H685" s="28">
        <f t="shared" si="77"/>
        <v>1</v>
      </c>
      <c r="I685" s="28">
        <f t="shared" si="78"/>
        <v>7</v>
      </c>
      <c r="J685" s="28"/>
      <c r="K685" s="28">
        <f t="shared" si="79"/>
        <v>86.45</v>
      </c>
      <c r="L685" s="28">
        <f t="shared" si="80"/>
        <v>2</v>
      </c>
      <c r="M685" s="28">
        <f t="shared" si="81"/>
        <v>54.7</v>
      </c>
      <c r="N685" s="28">
        <f t="shared" si="82"/>
        <v>141.15</v>
      </c>
      <c r="O685" s="8">
        <v>2</v>
      </c>
      <c r="P685" s="8"/>
      <c r="Q685" s="8"/>
    </row>
    <row r="686" ht="16.5" customHeight="1" spans="1:17">
      <c r="A686" s="8">
        <v>679</v>
      </c>
      <c r="B686" s="8" t="s">
        <v>733</v>
      </c>
      <c r="C686" s="8" t="s">
        <v>757</v>
      </c>
      <c r="D686" s="8">
        <v>15379662045</v>
      </c>
      <c r="E686" s="28">
        <v>4</v>
      </c>
      <c r="F686" s="8"/>
      <c r="G686" s="8"/>
      <c r="H686" s="28">
        <f t="shared" si="77"/>
        <v>4</v>
      </c>
      <c r="I686" s="28">
        <f t="shared" si="78"/>
        <v>28</v>
      </c>
      <c r="J686" s="28"/>
      <c r="K686" s="28">
        <f t="shared" si="79"/>
        <v>345.8</v>
      </c>
      <c r="L686" s="28">
        <f t="shared" si="80"/>
        <v>8</v>
      </c>
      <c r="M686" s="28">
        <f t="shared" si="81"/>
        <v>218.8</v>
      </c>
      <c r="N686" s="28">
        <f t="shared" si="82"/>
        <v>564.6</v>
      </c>
      <c r="O686" s="8">
        <v>5</v>
      </c>
      <c r="P686" s="8"/>
      <c r="Q686" s="8"/>
    </row>
    <row r="687" ht="16.5" customHeight="1" spans="1:17">
      <c r="A687" s="8">
        <v>680</v>
      </c>
      <c r="B687" s="8" t="s">
        <v>733</v>
      </c>
      <c r="C687" s="8" t="s">
        <v>758</v>
      </c>
      <c r="D687" s="8">
        <v>19995597645</v>
      </c>
      <c r="E687" s="28">
        <v>2</v>
      </c>
      <c r="F687" s="8"/>
      <c r="G687" s="8"/>
      <c r="H687" s="28">
        <f t="shared" si="77"/>
        <v>2</v>
      </c>
      <c r="I687" s="28">
        <f t="shared" si="78"/>
        <v>14</v>
      </c>
      <c r="J687" s="28"/>
      <c r="K687" s="28">
        <f t="shared" si="79"/>
        <v>172.9</v>
      </c>
      <c r="L687" s="28">
        <f t="shared" si="80"/>
        <v>4</v>
      </c>
      <c r="M687" s="28">
        <f t="shared" si="81"/>
        <v>109.4</v>
      </c>
      <c r="N687" s="28">
        <f t="shared" si="82"/>
        <v>282.3</v>
      </c>
      <c r="O687" s="8">
        <v>4</v>
      </c>
      <c r="P687" s="8"/>
      <c r="Q687" s="8"/>
    </row>
    <row r="688" ht="16.5" customHeight="1" spans="1:17">
      <c r="A688" s="8">
        <v>681</v>
      </c>
      <c r="B688" s="8" t="s">
        <v>733</v>
      </c>
      <c r="C688" s="8" t="s">
        <v>759</v>
      </c>
      <c r="D688" s="8">
        <v>18152555457</v>
      </c>
      <c r="E688" s="28">
        <v>4</v>
      </c>
      <c r="F688" s="8"/>
      <c r="G688" s="8"/>
      <c r="H688" s="28">
        <f t="shared" si="77"/>
        <v>4</v>
      </c>
      <c r="I688" s="28">
        <f t="shared" si="78"/>
        <v>28</v>
      </c>
      <c r="J688" s="28"/>
      <c r="K688" s="28">
        <f t="shared" si="79"/>
        <v>345.8</v>
      </c>
      <c r="L688" s="28">
        <f t="shared" si="80"/>
        <v>8</v>
      </c>
      <c r="M688" s="28">
        <f t="shared" si="81"/>
        <v>218.8</v>
      </c>
      <c r="N688" s="28">
        <f t="shared" si="82"/>
        <v>564.6</v>
      </c>
      <c r="O688" s="8">
        <v>5</v>
      </c>
      <c r="P688" s="8"/>
      <c r="Q688" s="8"/>
    </row>
    <row r="689" ht="16.5" customHeight="1" spans="1:17">
      <c r="A689" s="8">
        <v>682</v>
      </c>
      <c r="B689" s="8" t="s">
        <v>733</v>
      </c>
      <c r="C689" s="8" t="s">
        <v>760</v>
      </c>
      <c r="D689" s="8">
        <v>18209543727</v>
      </c>
      <c r="E689" s="28">
        <v>4</v>
      </c>
      <c r="F689" s="8"/>
      <c r="G689" s="8"/>
      <c r="H689" s="28">
        <f t="shared" si="77"/>
        <v>4</v>
      </c>
      <c r="I689" s="28">
        <f t="shared" si="78"/>
        <v>28</v>
      </c>
      <c r="J689" s="28"/>
      <c r="K689" s="28">
        <f t="shared" si="79"/>
        <v>345.8</v>
      </c>
      <c r="L689" s="28">
        <f t="shared" si="80"/>
        <v>8</v>
      </c>
      <c r="M689" s="28">
        <f t="shared" si="81"/>
        <v>218.8</v>
      </c>
      <c r="N689" s="28">
        <f t="shared" si="82"/>
        <v>564.6</v>
      </c>
      <c r="O689" s="8">
        <v>6</v>
      </c>
      <c r="P689" s="8"/>
      <c r="Q689" s="8"/>
    </row>
    <row r="690" ht="16.5" customHeight="1" spans="1:17">
      <c r="A690" s="8">
        <v>683</v>
      </c>
      <c r="B690" s="8" t="s">
        <v>733</v>
      </c>
      <c r="C690" s="8" t="s">
        <v>761</v>
      </c>
      <c r="D690" s="8">
        <v>18152585594</v>
      </c>
      <c r="E690" s="28">
        <v>2</v>
      </c>
      <c r="F690" s="8"/>
      <c r="G690" s="8"/>
      <c r="H690" s="28">
        <f t="shared" si="77"/>
        <v>2</v>
      </c>
      <c r="I690" s="28">
        <f t="shared" si="78"/>
        <v>14</v>
      </c>
      <c r="J690" s="28"/>
      <c r="K690" s="28">
        <f t="shared" si="79"/>
        <v>172.9</v>
      </c>
      <c r="L690" s="28">
        <f t="shared" si="80"/>
        <v>4</v>
      </c>
      <c r="M690" s="28">
        <f t="shared" si="81"/>
        <v>109.4</v>
      </c>
      <c r="N690" s="28">
        <f t="shared" si="82"/>
        <v>282.3</v>
      </c>
      <c r="O690" s="8">
        <v>4</v>
      </c>
      <c r="P690" s="8"/>
      <c r="Q690" s="8"/>
    </row>
    <row r="691" ht="16.5" customHeight="1" spans="1:17">
      <c r="A691" s="8">
        <v>684</v>
      </c>
      <c r="B691" s="8" t="s">
        <v>733</v>
      </c>
      <c r="C691" s="8" t="s">
        <v>762</v>
      </c>
      <c r="D691" s="8">
        <v>18195418675</v>
      </c>
      <c r="E691" s="28">
        <v>4</v>
      </c>
      <c r="F691" s="8"/>
      <c r="G691" s="8"/>
      <c r="H691" s="28">
        <f t="shared" si="77"/>
        <v>4</v>
      </c>
      <c r="I691" s="28">
        <f t="shared" si="78"/>
        <v>28</v>
      </c>
      <c r="J691" s="28"/>
      <c r="K691" s="28">
        <f t="shared" si="79"/>
        <v>345.8</v>
      </c>
      <c r="L691" s="28">
        <f t="shared" si="80"/>
        <v>8</v>
      </c>
      <c r="M691" s="28">
        <f t="shared" si="81"/>
        <v>218.8</v>
      </c>
      <c r="N691" s="28">
        <f t="shared" si="82"/>
        <v>564.6</v>
      </c>
      <c r="O691" s="8">
        <v>5</v>
      </c>
      <c r="P691" s="8"/>
      <c r="Q691" s="8"/>
    </row>
    <row r="692" ht="16.5" customHeight="1" spans="1:17">
      <c r="A692" s="8">
        <v>685</v>
      </c>
      <c r="B692" s="8" t="s">
        <v>733</v>
      </c>
      <c r="C692" s="8" t="s">
        <v>763</v>
      </c>
      <c r="D692" s="8">
        <v>18795246296</v>
      </c>
      <c r="E692" s="28">
        <v>3</v>
      </c>
      <c r="F692" s="8"/>
      <c r="G692" s="8"/>
      <c r="H692" s="28">
        <f t="shared" si="77"/>
        <v>3</v>
      </c>
      <c r="I692" s="28">
        <f t="shared" si="78"/>
        <v>21</v>
      </c>
      <c r="J692" s="28"/>
      <c r="K692" s="28">
        <f t="shared" si="79"/>
        <v>259.35</v>
      </c>
      <c r="L692" s="28">
        <f t="shared" si="80"/>
        <v>6</v>
      </c>
      <c r="M692" s="28">
        <f t="shared" si="81"/>
        <v>164.1</v>
      </c>
      <c r="N692" s="28">
        <f t="shared" si="82"/>
        <v>423.45</v>
      </c>
      <c r="O692" s="8">
        <v>5</v>
      </c>
      <c r="P692" s="8"/>
      <c r="Q692" s="8"/>
    </row>
    <row r="693" ht="16.5" customHeight="1" spans="1:17">
      <c r="A693" s="8">
        <v>686</v>
      </c>
      <c r="B693" s="8" t="s">
        <v>733</v>
      </c>
      <c r="C693" s="8" t="s">
        <v>764</v>
      </c>
      <c r="D693" s="8">
        <v>19995597645</v>
      </c>
      <c r="E693" s="28">
        <v>2</v>
      </c>
      <c r="F693" s="8"/>
      <c r="G693" s="8"/>
      <c r="H693" s="28">
        <f t="shared" si="77"/>
        <v>2</v>
      </c>
      <c r="I693" s="28">
        <f t="shared" si="78"/>
        <v>14</v>
      </c>
      <c r="J693" s="28"/>
      <c r="K693" s="28">
        <f t="shared" si="79"/>
        <v>172.9</v>
      </c>
      <c r="L693" s="28">
        <f t="shared" si="80"/>
        <v>4</v>
      </c>
      <c r="M693" s="28">
        <f t="shared" si="81"/>
        <v>109.4</v>
      </c>
      <c r="N693" s="28">
        <f t="shared" si="82"/>
        <v>282.3</v>
      </c>
      <c r="O693" s="8">
        <v>4</v>
      </c>
      <c r="P693" s="8"/>
      <c r="Q693" s="8"/>
    </row>
    <row r="694" ht="16.5" customHeight="1" spans="1:17">
      <c r="A694" s="8">
        <v>687</v>
      </c>
      <c r="B694" s="8" t="s">
        <v>733</v>
      </c>
      <c r="C694" s="8" t="s">
        <v>765</v>
      </c>
      <c r="D694" s="8"/>
      <c r="E694" s="28">
        <v>3</v>
      </c>
      <c r="F694" s="8"/>
      <c r="G694" s="8"/>
      <c r="H694" s="28">
        <f t="shared" si="77"/>
        <v>3</v>
      </c>
      <c r="I694" s="28">
        <f t="shared" si="78"/>
        <v>21</v>
      </c>
      <c r="J694" s="28"/>
      <c r="K694" s="28">
        <f t="shared" si="79"/>
        <v>259.35</v>
      </c>
      <c r="L694" s="28">
        <f t="shared" si="80"/>
        <v>6</v>
      </c>
      <c r="M694" s="28">
        <f t="shared" si="81"/>
        <v>164.1</v>
      </c>
      <c r="N694" s="28">
        <f t="shared" si="82"/>
        <v>423.45</v>
      </c>
      <c r="O694" s="8">
        <v>3</v>
      </c>
      <c r="P694" s="8"/>
      <c r="Q694" s="8"/>
    </row>
    <row r="695" ht="16.5" customHeight="1" spans="1:17">
      <c r="A695" s="8">
        <v>688</v>
      </c>
      <c r="B695" s="8" t="s">
        <v>733</v>
      </c>
      <c r="C695" s="8" t="s">
        <v>262</v>
      </c>
      <c r="D695" s="8">
        <v>15379664285</v>
      </c>
      <c r="E695" s="28">
        <v>3</v>
      </c>
      <c r="F695" s="8"/>
      <c r="G695" s="8"/>
      <c r="H695" s="28">
        <f t="shared" si="77"/>
        <v>3</v>
      </c>
      <c r="I695" s="28">
        <f t="shared" si="78"/>
        <v>21</v>
      </c>
      <c r="J695" s="28"/>
      <c r="K695" s="28">
        <f t="shared" si="79"/>
        <v>259.35</v>
      </c>
      <c r="L695" s="28">
        <f t="shared" si="80"/>
        <v>6</v>
      </c>
      <c r="M695" s="28">
        <f t="shared" si="81"/>
        <v>164.1</v>
      </c>
      <c r="N695" s="28">
        <f t="shared" si="82"/>
        <v>423.45</v>
      </c>
      <c r="O695" s="8">
        <v>3</v>
      </c>
      <c r="P695" s="8"/>
      <c r="Q695" s="8"/>
    </row>
    <row r="696" ht="16.5" customHeight="1" spans="1:17">
      <c r="A696" s="8">
        <v>689</v>
      </c>
      <c r="B696" s="8" t="s">
        <v>733</v>
      </c>
      <c r="C696" s="8" t="s">
        <v>190</v>
      </c>
      <c r="D696" s="8">
        <v>18195445345</v>
      </c>
      <c r="E696" s="28">
        <v>3</v>
      </c>
      <c r="F696" s="8"/>
      <c r="G696" s="8"/>
      <c r="H696" s="28">
        <f t="shared" si="77"/>
        <v>3</v>
      </c>
      <c r="I696" s="28">
        <f t="shared" si="78"/>
        <v>21</v>
      </c>
      <c r="J696" s="28"/>
      <c r="K696" s="28">
        <f t="shared" si="79"/>
        <v>259.35</v>
      </c>
      <c r="L696" s="28">
        <f t="shared" si="80"/>
        <v>6</v>
      </c>
      <c r="M696" s="28">
        <f t="shared" si="81"/>
        <v>164.1</v>
      </c>
      <c r="N696" s="28">
        <f t="shared" si="82"/>
        <v>423.45</v>
      </c>
      <c r="O696" s="8">
        <v>3</v>
      </c>
      <c r="P696" s="8"/>
      <c r="Q696" s="8"/>
    </row>
    <row r="697" ht="16.5" customHeight="1" spans="1:17">
      <c r="A697" s="8">
        <v>690</v>
      </c>
      <c r="B697" s="8" t="s">
        <v>733</v>
      </c>
      <c r="C697" s="8" t="s">
        <v>766</v>
      </c>
      <c r="D697" s="8">
        <v>17395479855</v>
      </c>
      <c r="E697" s="28">
        <v>3</v>
      </c>
      <c r="F697" s="8"/>
      <c r="G697" s="8"/>
      <c r="H697" s="28">
        <f t="shared" si="77"/>
        <v>3</v>
      </c>
      <c r="I697" s="28">
        <f t="shared" si="78"/>
        <v>21</v>
      </c>
      <c r="J697" s="28"/>
      <c r="K697" s="28">
        <f t="shared" si="79"/>
        <v>259.35</v>
      </c>
      <c r="L697" s="28">
        <f t="shared" si="80"/>
        <v>6</v>
      </c>
      <c r="M697" s="28">
        <f t="shared" si="81"/>
        <v>164.1</v>
      </c>
      <c r="N697" s="28">
        <f t="shared" si="82"/>
        <v>423.45</v>
      </c>
      <c r="O697" s="8">
        <v>2</v>
      </c>
      <c r="P697" s="8"/>
      <c r="Q697" s="8"/>
    </row>
    <row r="698" ht="16.5" customHeight="1" spans="1:17">
      <c r="A698" s="8">
        <v>691</v>
      </c>
      <c r="B698" s="8" t="s">
        <v>733</v>
      </c>
      <c r="C698" s="8" t="s">
        <v>767</v>
      </c>
      <c r="D698" s="8">
        <v>18152440624</v>
      </c>
      <c r="E698" s="28">
        <v>2</v>
      </c>
      <c r="F698" s="8"/>
      <c r="G698" s="8"/>
      <c r="H698" s="28">
        <f t="shared" si="77"/>
        <v>2</v>
      </c>
      <c r="I698" s="28">
        <f t="shared" si="78"/>
        <v>14</v>
      </c>
      <c r="J698" s="28"/>
      <c r="K698" s="28">
        <f t="shared" si="79"/>
        <v>172.9</v>
      </c>
      <c r="L698" s="28">
        <f t="shared" si="80"/>
        <v>4</v>
      </c>
      <c r="M698" s="28">
        <f t="shared" si="81"/>
        <v>109.4</v>
      </c>
      <c r="N698" s="28">
        <f t="shared" si="82"/>
        <v>282.3</v>
      </c>
      <c r="O698" s="8">
        <v>4</v>
      </c>
      <c r="P698" s="8"/>
      <c r="Q698" s="8"/>
    </row>
    <row r="699" ht="16.5" customHeight="1" spans="1:17">
      <c r="A699" s="8">
        <v>692</v>
      </c>
      <c r="B699" s="8" t="s">
        <v>733</v>
      </c>
      <c r="C699" s="8" t="s">
        <v>768</v>
      </c>
      <c r="D699" s="8">
        <v>18152452937</v>
      </c>
      <c r="E699" s="28">
        <v>1</v>
      </c>
      <c r="F699" s="8"/>
      <c r="G699" s="8"/>
      <c r="H699" s="28">
        <f t="shared" si="77"/>
        <v>1</v>
      </c>
      <c r="I699" s="28">
        <f t="shared" si="78"/>
        <v>7</v>
      </c>
      <c r="J699" s="28"/>
      <c r="K699" s="28">
        <f t="shared" si="79"/>
        <v>86.45</v>
      </c>
      <c r="L699" s="28">
        <f t="shared" si="80"/>
        <v>2</v>
      </c>
      <c r="M699" s="28">
        <f t="shared" si="81"/>
        <v>54.7</v>
      </c>
      <c r="N699" s="28">
        <f t="shared" si="82"/>
        <v>141.15</v>
      </c>
      <c r="O699" s="8">
        <v>5</v>
      </c>
      <c r="P699" s="8"/>
      <c r="Q699" s="8"/>
    </row>
    <row r="700" ht="16.5" customHeight="1" spans="1:17">
      <c r="A700" s="8">
        <v>693</v>
      </c>
      <c r="B700" s="8" t="s">
        <v>733</v>
      </c>
      <c r="C700" s="8" t="s">
        <v>769</v>
      </c>
      <c r="D700" s="8"/>
      <c r="E700" s="28">
        <v>4</v>
      </c>
      <c r="F700" s="8"/>
      <c r="G700" s="8"/>
      <c r="H700" s="28">
        <f t="shared" si="77"/>
        <v>4</v>
      </c>
      <c r="I700" s="28">
        <f t="shared" si="78"/>
        <v>28</v>
      </c>
      <c r="J700" s="28"/>
      <c r="K700" s="28">
        <f t="shared" si="79"/>
        <v>345.8</v>
      </c>
      <c r="L700" s="28">
        <f t="shared" si="80"/>
        <v>8</v>
      </c>
      <c r="M700" s="28">
        <f t="shared" si="81"/>
        <v>218.8</v>
      </c>
      <c r="N700" s="28">
        <f t="shared" si="82"/>
        <v>564.6</v>
      </c>
      <c r="O700" s="8">
        <v>2</v>
      </c>
      <c r="P700" s="8"/>
      <c r="Q700" s="8"/>
    </row>
    <row r="701" ht="16.5" customHeight="1" spans="1:17">
      <c r="A701" s="8">
        <v>694</v>
      </c>
      <c r="B701" s="8" t="s">
        <v>733</v>
      </c>
      <c r="C701" s="8" t="s">
        <v>770</v>
      </c>
      <c r="D701" s="8">
        <v>14709665252</v>
      </c>
      <c r="E701" s="28">
        <v>3</v>
      </c>
      <c r="F701" s="8"/>
      <c r="G701" s="8"/>
      <c r="H701" s="28">
        <f t="shared" si="77"/>
        <v>3</v>
      </c>
      <c r="I701" s="28">
        <f t="shared" si="78"/>
        <v>21</v>
      </c>
      <c r="J701" s="28"/>
      <c r="K701" s="28">
        <f t="shared" si="79"/>
        <v>259.35</v>
      </c>
      <c r="L701" s="28">
        <f t="shared" si="80"/>
        <v>6</v>
      </c>
      <c r="M701" s="28">
        <f t="shared" si="81"/>
        <v>164.1</v>
      </c>
      <c r="N701" s="28">
        <f t="shared" si="82"/>
        <v>423.45</v>
      </c>
      <c r="O701" s="8">
        <v>2</v>
      </c>
      <c r="P701" s="8"/>
      <c r="Q701" s="8"/>
    </row>
    <row r="702" ht="16.5" customHeight="1" spans="1:17">
      <c r="A702" s="8">
        <v>695</v>
      </c>
      <c r="B702" s="8" t="s">
        <v>733</v>
      </c>
      <c r="C702" s="8" t="s">
        <v>771</v>
      </c>
      <c r="D702" s="8">
        <v>17795444552</v>
      </c>
      <c r="E702" s="28">
        <v>5</v>
      </c>
      <c r="F702" s="8"/>
      <c r="G702" s="8"/>
      <c r="H702" s="28">
        <f t="shared" si="77"/>
        <v>5</v>
      </c>
      <c r="I702" s="28">
        <f t="shared" si="78"/>
        <v>35</v>
      </c>
      <c r="J702" s="28"/>
      <c r="K702" s="28">
        <f t="shared" si="79"/>
        <v>432.25</v>
      </c>
      <c r="L702" s="28">
        <f t="shared" si="80"/>
        <v>10</v>
      </c>
      <c r="M702" s="28">
        <f t="shared" si="81"/>
        <v>273.5</v>
      </c>
      <c r="N702" s="28">
        <f t="shared" si="82"/>
        <v>705.75</v>
      </c>
      <c r="O702" s="8">
        <v>4</v>
      </c>
      <c r="P702" s="8"/>
      <c r="Q702" s="8"/>
    </row>
    <row r="703" ht="16.5" customHeight="1" spans="1:17">
      <c r="A703" s="8">
        <v>696</v>
      </c>
      <c r="B703" s="8" t="s">
        <v>733</v>
      </c>
      <c r="C703" s="8" t="s">
        <v>772</v>
      </c>
      <c r="D703" s="8"/>
      <c r="E703" s="28">
        <v>4</v>
      </c>
      <c r="F703" s="8"/>
      <c r="G703" s="8"/>
      <c r="H703" s="28">
        <f t="shared" si="77"/>
        <v>4</v>
      </c>
      <c r="I703" s="28">
        <f t="shared" si="78"/>
        <v>28</v>
      </c>
      <c r="J703" s="28"/>
      <c r="K703" s="28">
        <f t="shared" si="79"/>
        <v>345.8</v>
      </c>
      <c r="L703" s="28">
        <f t="shared" si="80"/>
        <v>8</v>
      </c>
      <c r="M703" s="28">
        <f t="shared" si="81"/>
        <v>218.8</v>
      </c>
      <c r="N703" s="28">
        <f t="shared" si="82"/>
        <v>564.6</v>
      </c>
      <c r="O703" s="8">
        <v>2</v>
      </c>
      <c r="P703" s="8"/>
      <c r="Q703" s="8"/>
    </row>
    <row r="704" ht="16.5" customHeight="1" spans="1:17">
      <c r="A704" s="8">
        <v>697</v>
      </c>
      <c r="B704" s="8" t="s">
        <v>733</v>
      </c>
      <c r="C704" s="8" t="s">
        <v>773</v>
      </c>
      <c r="D704" s="8"/>
      <c r="E704" s="28">
        <v>2</v>
      </c>
      <c r="F704" s="8"/>
      <c r="G704" s="8"/>
      <c r="H704" s="28">
        <f t="shared" si="77"/>
        <v>2</v>
      </c>
      <c r="I704" s="28">
        <f t="shared" si="78"/>
        <v>14</v>
      </c>
      <c r="J704" s="28"/>
      <c r="K704" s="28">
        <f t="shared" si="79"/>
        <v>172.9</v>
      </c>
      <c r="L704" s="28">
        <f t="shared" si="80"/>
        <v>4</v>
      </c>
      <c r="M704" s="28">
        <f t="shared" si="81"/>
        <v>109.4</v>
      </c>
      <c r="N704" s="28">
        <f t="shared" si="82"/>
        <v>282.3</v>
      </c>
      <c r="O704" s="8">
        <v>7</v>
      </c>
      <c r="P704" s="8"/>
      <c r="Q704" s="8"/>
    </row>
    <row r="705" ht="16.5" customHeight="1" spans="1:17">
      <c r="A705" s="8">
        <v>698</v>
      </c>
      <c r="B705" s="8" t="s">
        <v>733</v>
      </c>
      <c r="C705" s="8" t="s">
        <v>774</v>
      </c>
      <c r="D705" s="8">
        <v>14760545711</v>
      </c>
      <c r="E705" s="28">
        <v>2</v>
      </c>
      <c r="F705" s="8"/>
      <c r="G705" s="8"/>
      <c r="H705" s="28">
        <f t="shared" si="77"/>
        <v>2</v>
      </c>
      <c r="I705" s="28">
        <f t="shared" si="78"/>
        <v>14</v>
      </c>
      <c r="J705" s="28"/>
      <c r="K705" s="28">
        <f t="shared" si="79"/>
        <v>172.9</v>
      </c>
      <c r="L705" s="28">
        <f t="shared" si="80"/>
        <v>4</v>
      </c>
      <c r="M705" s="28">
        <f t="shared" si="81"/>
        <v>109.4</v>
      </c>
      <c r="N705" s="28">
        <f t="shared" si="82"/>
        <v>282.3</v>
      </c>
      <c r="O705" s="8">
        <v>2</v>
      </c>
      <c r="P705" s="8"/>
      <c r="Q705" s="8"/>
    </row>
    <row r="706" ht="16.5" customHeight="1" spans="1:17">
      <c r="A706" s="8">
        <v>699</v>
      </c>
      <c r="B706" s="8" t="s">
        <v>733</v>
      </c>
      <c r="C706" s="8" t="s">
        <v>775</v>
      </c>
      <c r="D706" s="8">
        <v>15909645287</v>
      </c>
      <c r="E706" s="28">
        <v>2</v>
      </c>
      <c r="F706" s="8"/>
      <c r="G706" s="8"/>
      <c r="H706" s="28">
        <f t="shared" si="77"/>
        <v>2</v>
      </c>
      <c r="I706" s="28">
        <f t="shared" si="78"/>
        <v>14</v>
      </c>
      <c r="J706" s="28"/>
      <c r="K706" s="28">
        <f t="shared" si="79"/>
        <v>172.9</v>
      </c>
      <c r="L706" s="28">
        <f t="shared" si="80"/>
        <v>4</v>
      </c>
      <c r="M706" s="28">
        <f t="shared" si="81"/>
        <v>109.4</v>
      </c>
      <c r="N706" s="28">
        <f t="shared" si="82"/>
        <v>282.3</v>
      </c>
      <c r="O706" s="8">
        <v>5</v>
      </c>
      <c r="P706" s="8"/>
      <c r="Q706" s="8"/>
    </row>
    <row r="707" ht="16.5" customHeight="1" spans="1:17">
      <c r="A707" s="8">
        <v>700</v>
      </c>
      <c r="B707" s="8" t="s">
        <v>733</v>
      </c>
      <c r="C707" s="8" t="s">
        <v>776</v>
      </c>
      <c r="D707" s="8"/>
      <c r="E707" s="28">
        <v>3</v>
      </c>
      <c r="F707" s="8"/>
      <c r="G707" s="8"/>
      <c r="H707" s="28">
        <f t="shared" si="77"/>
        <v>3</v>
      </c>
      <c r="I707" s="28">
        <f t="shared" si="78"/>
        <v>21</v>
      </c>
      <c r="J707" s="28"/>
      <c r="K707" s="28">
        <f t="shared" si="79"/>
        <v>259.35</v>
      </c>
      <c r="L707" s="28">
        <f t="shared" si="80"/>
        <v>6</v>
      </c>
      <c r="M707" s="28">
        <f t="shared" si="81"/>
        <v>164.1</v>
      </c>
      <c r="N707" s="28">
        <f t="shared" si="82"/>
        <v>423.45</v>
      </c>
      <c r="O707" s="8">
        <v>4</v>
      </c>
      <c r="P707" s="8"/>
      <c r="Q707" s="8"/>
    </row>
    <row r="708" ht="16.5" customHeight="1" spans="1:17">
      <c r="A708" s="8">
        <v>701</v>
      </c>
      <c r="B708" s="8" t="s">
        <v>733</v>
      </c>
      <c r="C708" s="8" t="s">
        <v>777</v>
      </c>
      <c r="D708" s="8">
        <v>13369540557</v>
      </c>
      <c r="E708" s="28">
        <v>1</v>
      </c>
      <c r="F708" s="8"/>
      <c r="G708" s="8"/>
      <c r="H708" s="28">
        <f t="shared" si="77"/>
        <v>1</v>
      </c>
      <c r="I708" s="28">
        <f t="shared" si="78"/>
        <v>7</v>
      </c>
      <c r="J708" s="28"/>
      <c r="K708" s="28">
        <f t="shared" si="79"/>
        <v>86.45</v>
      </c>
      <c r="L708" s="28">
        <f t="shared" si="80"/>
        <v>2</v>
      </c>
      <c r="M708" s="28">
        <f t="shared" si="81"/>
        <v>54.7</v>
      </c>
      <c r="N708" s="28">
        <f t="shared" si="82"/>
        <v>141.15</v>
      </c>
      <c r="O708" s="8">
        <v>2</v>
      </c>
      <c r="P708" s="8"/>
      <c r="Q708" s="8"/>
    </row>
    <row r="709" ht="16.5" customHeight="1" spans="1:17">
      <c r="A709" s="8">
        <v>702</v>
      </c>
      <c r="B709" s="8" t="s">
        <v>778</v>
      </c>
      <c r="C709" s="8" t="s">
        <v>57</v>
      </c>
      <c r="D709" s="135" t="s">
        <v>779</v>
      </c>
      <c r="E709" s="28">
        <v>6</v>
      </c>
      <c r="F709" s="8"/>
      <c r="G709" s="8"/>
      <c r="H709" s="28">
        <f t="shared" si="77"/>
        <v>6</v>
      </c>
      <c r="I709" s="28">
        <f t="shared" si="78"/>
        <v>42</v>
      </c>
      <c r="J709" s="28"/>
      <c r="K709" s="28">
        <f t="shared" si="79"/>
        <v>518.7</v>
      </c>
      <c r="L709" s="28">
        <f t="shared" si="80"/>
        <v>12</v>
      </c>
      <c r="M709" s="28">
        <f t="shared" si="81"/>
        <v>328.2</v>
      </c>
      <c r="N709" s="28">
        <f t="shared" si="82"/>
        <v>846.9</v>
      </c>
      <c r="O709" s="8">
        <v>4</v>
      </c>
      <c r="P709" s="8"/>
      <c r="Q709" s="8"/>
    </row>
    <row r="710" ht="16.5" customHeight="1" spans="1:17">
      <c r="A710" s="8">
        <v>703</v>
      </c>
      <c r="B710" s="8" t="s">
        <v>778</v>
      </c>
      <c r="C710" s="8" t="s">
        <v>780</v>
      </c>
      <c r="D710" s="8">
        <v>15379663417</v>
      </c>
      <c r="E710" s="28">
        <v>2</v>
      </c>
      <c r="F710" s="8"/>
      <c r="G710" s="8"/>
      <c r="H710" s="28">
        <f t="shared" si="77"/>
        <v>2</v>
      </c>
      <c r="I710" s="28">
        <f t="shared" si="78"/>
        <v>14</v>
      </c>
      <c r="J710" s="28"/>
      <c r="K710" s="28">
        <f t="shared" si="79"/>
        <v>172.9</v>
      </c>
      <c r="L710" s="28">
        <f t="shared" si="80"/>
        <v>4</v>
      </c>
      <c r="M710" s="28">
        <f t="shared" si="81"/>
        <v>109.4</v>
      </c>
      <c r="N710" s="28">
        <f t="shared" si="82"/>
        <v>282.3</v>
      </c>
      <c r="O710" s="8">
        <v>2</v>
      </c>
      <c r="P710" s="8"/>
      <c r="Q710" s="8"/>
    </row>
    <row r="711" ht="16.5" customHeight="1" spans="1:17">
      <c r="A711" s="8">
        <v>704</v>
      </c>
      <c r="B711" s="8" t="s">
        <v>778</v>
      </c>
      <c r="C711" s="8" t="s">
        <v>781</v>
      </c>
      <c r="D711" s="8">
        <v>18095342435</v>
      </c>
      <c r="E711" s="28">
        <v>3</v>
      </c>
      <c r="F711" s="8"/>
      <c r="G711" s="8"/>
      <c r="H711" s="28">
        <f t="shared" si="77"/>
        <v>3</v>
      </c>
      <c r="I711" s="28">
        <f t="shared" si="78"/>
        <v>21</v>
      </c>
      <c r="J711" s="28"/>
      <c r="K711" s="28">
        <f t="shared" si="79"/>
        <v>259.35</v>
      </c>
      <c r="L711" s="28">
        <f t="shared" si="80"/>
        <v>6</v>
      </c>
      <c r="M711" s="28">
        <f t="shared" si="81"/>
        <v>164.1</v>
      </c>
      <c r="N711" s="28">
        <f t="shared" si="82"/>
        <v>423.45</v>
      </c>
      <c r="O711" s="8">
        <v>4</v>
      </c>
      <c r="P711" s="8"/>
      <c r="Q711" s="8"/>
    </row>
    <row r="712" ht="16.5" customHeight="1" spans="1:17">
      <c r="A712" s="8">
        <v>705</v>
      </c>
      <c r="B712" s="8" t="s">
        <v>778</v>
      </c>
      <c r="C712" s="8" t="s">
        <v>782</v>
      </c>
      <c r="D712" s="8">
        <v>17709596464</v>
      </c>
      <c r="E712" s="28">
        <v>2</v>
      </c>
      <c r="F712" s="8"/>
      <c r="G712" s="8"/>
      <c r="H712" s="28">
        <f t="shared" si="77"/>
        <v>2</v>
      </c>
      <c r="I712" s="28">
        <f t="shared" si="78"/>
        <v>14</v>
      </c>
      <c r="J712" s="28"/>
      <c r="K712" s="28">
        <f t="shared" si="79"/>
        <v>172.9</v>
      </c>
      <c r="L712" s="28">
        <f t="shared" si="80"/>
        <v>4</v>
      </c>
      <c r="M712" s="28">
        <f t="shared" si="81"/>
        <v>109.4</v>
      </c>
      <c r="N712" s="28">
        <f t="shared" si="82"/>
        <v>282.3</v>
      </c>
      <c r="O712" s="8">
        <v>4</v>
      </c>
      <c r="P712" s="8"/>
      <c r="Q712" s="8"/>
    </row>
    <row r="713" ht="16.5" customHeight="1" spans="1:17">
      <c r="A713" s="8">
        <v>706</v>
      </c>
      <c r="B713" s="8" t="s">
        <v>778</v>
      </c>
      <c r="C713" s="8" t="s">
        <v>783</v>
      </c>
      <c r="D713" s="8">
        <v>18195420336</v>
      </c>
      <c r="E713" s="28">
        <v>4</v>
      </c>
      <c r="F713" s="8"/>
      <c r="G713" s="8"/>
      <c r="H713" s="28">
        <f t="shared" si="77"/>
        <v>4</v>
      </c>
      <c r="I713" s="28">
        <f t="shared" si="78"/>
        <v>28</v>
      </c>
      <c r="J713" s="28"/>
      <c r="K713" s="28">
        <f t="shared" si="79"/>
        <v>345.8</v>
      </c>
      <c r="L713" s="28">
        <f t="shared" si="80"/>
        <v>8</v>
      </c>
      <c r="M713" s="28">
        <f t="shared" si="81"/>
        <v>218.8</v>
      </c>
      <c r="N713" s="28">
        <f t="shared" si="82"/>
        <v>564.6</v>
      </c>
      <c r="O713" s="8">
        <v>5</v>
      </c>
      <c r="P713" s="8"/>
      <c r="Q713" s="8"/>
    </row>
    <row r="714" ht="16.5" customHeight="1" spans="1:17">
      <c r="A714" s="8">
        <v>707</v>
      </c>
      <c r="B714" s="8" t="s">
        <v>778</v>
      </c>
      <c r="C714" s="8" t="s">
        <v>784</v>
      </c>
      <c r="D714" s="8">
        <v>15769645675</v>
      </c>
      <c r="E714" s="28">
        <v>2</v>
      </c>
      <c r="F714" s="8"/>
      <c r="G714" s="8"/>
      <c r="H714" s="28">
        <f t="shared" si="77"/>
        <v>2</v>
      </c>
      <c r="I714" s="28">
        <f t="shared" si="78"/>
        <v>14</v>
      </c>
      <c r="J714" s="28"/>
      <c r="K714" s="28">
        <f t="shared" si="79"/>
        <v>172.9</v>
      </c>
      <c r="L714" s="28">
        <f t="shared" si="80"/>
        <v>4</v>
      </c>
      <c r="M714" s="28">
        <f t="shared" si="81"/>
        <v>109.4</v>
      </c>
      <c r="N714" s="28">
        <f t="shared" si="82"/>
        <v>282.3</v>
      </c>
      <c r="O714" s="8">
        <v>2</v>
      </c>
      <c r="P714" s="8"/>
      <c r="Q714" s="8"/>
    </row>
    <row r="715" ht="16.5" customHeight="1" spans="1:17">
      <c r="A715" s="8">
        <v>708</v>
      </c>
      <c r="B715" s="8" t="s">
        <v>778</v>
      </c>
      <c r="C715" s="8" t="s">
        <v>785</v>
      </c>
      <c r="D715" s="8">
        <v>18095342682</v>
      </c>
      <c r="E715" s="28">
        <v>2</v>
      </c>
      <c r="F715" s="8"/>
      <c r="G715" s="8"/>
      <c r="H715" s="28">
        <f t="shared" si="77"/>
        <v>2</v>
      </c>
      <c r="I715" s="28">
        <f t="shared" si="78"/>
        <v>14</v>
      </c>
      <c r="J715" s="28"/>
      <c r="K715" s="28">
        <f t="shared" si="79"/>
        <v>172.9</v>
      </c>
      <c r="L715" s="28">
        <f t="shared" si="80"/>
        <v>4</v>
      </c>
      <c r="M715" s="28">
        <f t="shared" si="81"/>
        <v>109.4</v>
      </c>
      <c r="N715" s="28">
        <f t="shared" si="82"/>
        <v>282.3</v>
      </c>
      <c r="O715" s="8">
        <v>4</v>
      </c>
      <c r="P715" s="8"/>
      <c r="Q715" s="8"/>
    </row>
    <row r="716" ht="16.5" customHeight="1" spans="1:17">
      <c r="A716" s="8">
        <v>709</v>
      </c>
      <c r="B716" s="8" t="s">
        <v>778</v>
      </c>
      <c r="C716" s="8" t="s">
        <v>786</v>
      </c>
      <c r="D716" s="8">
        <v>18095462127</v>
      </c>
      <c r="E716" s="28">
        <v>1</v>
      </c>
      <c r="F716" s="8"/>
      <c r="G716" s="8"/>
      <c r="H716" s="28">
        <f t="shared" si="77"/>
        <v>1</v>
      </c>
      <c r="I716" s="28">
        <f t="shared" si="78"/>
        <v>7</v>
      </c>
      <c r="J716" s="28"/>
      <c r="K716" s="28">
        <f t="shared" si="79"/>
        <v>86.45</v>
      </c>
      <c r="L716" s="28">
        <f t="shared" si="80"/>
        <v>2</v>
      </c>
      <c r="M716" s="28">
        <f t="shared" si="81"/>
        <v>54.7</v>
      </c>
      <c r="N716" s="28">
        <f t="shared" si="82"/>
        <v>141.15</v>
      </c>
      <c r="O716" s="8">
        <v>1</v>
      </c>
      <c r="P716" s="8"/>
      <c r="Q716" s="8"/>
    </row>
    <row r="717" ht="16.5" customHeight="1" spans="1:17">
      <c r="A717" s="8">
        <v>710</v>
      </c>
      <c r="B717" s="8" t="s">
        <v>778</v>
      </c>
      <c r="C717" s="8" t="s">
        <v>477</v>
      </c>
      <c r="D717" s="8">
        <v>15709545755</v>
      </c>
      <c r="E717" s="28">
        <v>3</v>
      </c>
      <c r="F717" s="8"/>
      <c r="G717" s="8"/>
      <c r="H717" s="28">
        <f t="shared" si="77"/>
        <v>3</v>
      </c>
      <c r="I717" s="28">
        <f t="shared" si="78"/>
        <v>21</v>
      </c>
      <c r="J717" s="28"/>
      <c r="K717" s="28">
        <f t="shared" si="79"/>
        <v>259.35</v>
      </c>
      <c r="L717" s="28">
        <f t="shared" si="80"/>
        <v>6</v>
      </c>
      <c r="M717" s="28">
        <f t="shared" si="81"/>
        <v>164.1</v>
      </c>
      <c r="N717" s="28">
        <f t="shared" si="82"/>
        <v>423.45</v>
      </c>
      <c r="O717" s="8">
        <v>5</v>
      </c>
      <c r="P717" s="8"/>
      <c r="Q717" s="8"/>
    </row>
    <row r="718" ht="16.5" customHeight="1" spans="1:17">
      <c r="A718" s="8">
        <v>711</v>
      </c>
      <c r="B718" s="8" t="s">
        <v>778</v>
      </c>
      <c r="C718" s="8" t="s">
        <v>787</v>
      </c>
      <c r="D718" s="8">
        <v>18995360393</v>
      </c>
      <c r="E718" s="28">
        <v>2</v>
      </c>
      <c r="F718" s="8"/>
      <c r="G718" s="8"/>
      <c r="H718" s="28">
        <f t="shared" si="77"/>
        <v>2</v>
      </c>
      <c r="I718" s="28">
        <f t="shared" si="78"/>
        <v>14</v>
      </c>
      <c r="J718" s="28"/>
      <c r="K718" s="28">
        <f t="shared" si="79"/>
        <v>172.9</v>
      </c>
      <c r="L718" s="28">
        <f t="shared" si="80"/>
        <v>4</v>
      </c>
      <c r="M718" s="28">
        <f t="shared" si="81"/>
        <v>109.4</v>
      </c>
      <c r="N718" s="28">
        <f t="shared" si="82"/>
        <v>282.3</v>
      </c>
      <c r="O718" s="8">
        <v>4</v>
      </c>
      <c r="P718" s="8"/>
      <c r="Q718" s="8"/>
    </row>
    <row r="719" ht="16.5" customHeight="1" spans="1:17">
      <c r="A719" s="8">
        <v>712</v>
      </c>
      <c r="B719" s="8" t="s">
        <v>778</v>
      </c>
      <c r="C719" s="8" t="s">
        <v>788</v>
      </c>
      <c r="D719" s="8">
        <v>18009541711</v>
      </c>
      <c r="E719" s="28">
        <v>3</v>
      </c>
      <c r="F719" s="8"/>
      <c r="G719" s="8"/>
      <c r="H719" s="28">
        <f t="shared" si="77"/>
        <v>3</v>
      </c>
      <c r="I719" s="28">
        <f t="shared" si="78"/>
        <v>21</v>
      </c>
      <c r="J719" s="28"/>
      <c r="K719" s="28">
        <f t="shared" si="79"/>
        <v>259.35</v>
      </c>
      <c r="L719" s="28">
        <f t="shared" si="80"/>
        <v>6</v>
      </c>
      <c r="M719" s="28">
        <f t="shared" si="81"/>
        <v>164.1</v>
      </c>
      <c r="N719" s="28">
        <f t="shared" si="82"/>
        <v>423.45</v>
      </c>
      <c r="O719" s="8">
        <v>3</v>
      </c>
      <c r="P719" s="8"/>
      <c r="Q719" s="8"/>
    </row>
    <row r="720" ht="16.5" customHeight="1" spans="1:17">
      <c r="A720" s="8">
        <v>713</v>
      </c>
      <c r="B720" s="8" t="s">
        <v>778</v>
      </c>
      <c r="C720" s="8" t="s">
        <v>70</v>
      </c>
      <c r="D720" s="8">
        <v>15309599556</v>
      </c>
      <c r="E720" s="28">
        <v>2</v>
      </c>
      <c r="F720" s="8"/>
      <c r="G720" s="8"/>
      <c r="H720" s="28">
        <f t="shared" si="77"/>
        <v>2</v>
      </c>
      <c r="I720" s="28">
        <f t="shared" si="78"/>
        <v>14</v>
      </c>
      <c r="J720" s="28"/>
      <c r="K720" s="28">
        <f t="shared" si="79"/>
        <v>172.9</v>
      </c>
      <c r="L720" s="28">
        <f t="shared" si="80"/>
        <v>4</v>
      </c>
      <c r="M720" s="28">
        <f t="shared" si="81"/>
        <v>109.4</v>
      </c>
      <c r="N720" s="28">
        <f t="shared" si="82"/>
        <v>282.3</v>
      </c>
      <c r="O720" s="8">
        <v>4</v>
      </c>
      <c r="P720" s="8"/>
      <c r="Q720" s="8"/>
    </row>
    <row r="721" ht="16.5" customHeight="1" spans="1:17">
      <c r="A721" s="8">
        <v>714</v>
      </c>
      <c r="B721" s="8" t="s">
        <v>778</v>
      </c>
      <c r="C721" s="8" t="s">
        <v>789</v>
      </c>
      <c r="D721" s="8">
        <v>15909572293</v>
      </c>
      <c r="E721" s="28">
        <v>4</v>
      </c>
      <c r="F721" s="8"/>
      <c r="G721" s="8"/>
      <c r="H721" s="28">
        <f t="shared" si="77"/>
        <v>4</v>
      </c>
      <c r="I721" s="28">
        <f t="shared" si="78"/>
        <v>28</v>
      </c>
      <c r="J721" s="28"/>
      <c r="K721" s="28">
        <f t="shared" si="79"/>
        <v>345.8</v>
      </c>
      <c r="L721" s="28">
        <f t="shared" si="80"/>
        <v>8</v>
      </c>
      <c r="M721" s="28">
        <f t="shared" si="81"/>
        <v>218.8</v>
      </c>
      <c r="N721" s="28">
        <f t="shared" si="82"/>
        <v>564.6</v>
      </c>
      <c r="O721" s="8">
        <v>5</v>
      </c>
      <c r="P721" s="8"/>
      <c r="Q721" s="8"/>
    </row>
    <row r="722" ht="16.5" customHeight="1" spans="1:17">
      <c r="A722" s="8">
        <v>715</v>
      </c>
      <c r="B722" s="8" t="s">
        <v>778</v>
      </c>
      <c r="C722" s="8" t="s">
        <v>790</v>
      </c>
      <c r="D722" s="8">
        <v>17711867594</v>
      </c>
      <c r="E722" s="28">
        <v>2</v>
      </c>
      <c r="F722" s="8"/>
      <c r="G722" s="8"/>
      <c r="H722" s="28">
        <f t="shared" si="77"/>
        <v>2</v>
      </c>
      <c r="I722" s="28">
        <f t="shared" si="78"/>
        <v>14</v>
      </c>
      <c r="J722" s="28"/>
      <c r="K722" s="28">
        <f t="shared" si="79"/>
        <v>172.9</v>
      </c>
      <c r="L722" s="28">
        <f t="shared" si="80"/>
        <v>4</v>
      </c>
      <c r="M722" s="28">
        <f t="shared" si="81"/>
        <v>109.4</v>
      </c>
      <c r="N722" s="28">
        <f t="shared" si="82"/>
        <v>282.3</v>
      </c>
      <c r="O722" s="8">
        <v>5</v>
      </c>
      <c r="P722" s="8"/>
      <c r="Q722" s="8"/>
    </row>
    <row r="723" ht="16.5" customHeight="1" spans="1:17">
      <c r="A723" s="8">
        <v>716</v>
      </c>
      <c r="B723" s="8" t="s">
        <v>778</v>
      </c>
      <c r="C723" s="8" t="s">
        <v>791</v>
      </c>
      <c r="D723" s="8">
        <v>15709545384</v>
      </c>
      <c r="E723" s="28">
        <v>2</v>
      </c>
      <c r="F723" s="8"/>
      <c r="G723" s="8"/>
      <c r="H723" s="28">
        <f t="shared" si="77"/>
        <v>2</v>
      </c>
      <c r="I723" s="28">
        <f t="shared" si="78"/>
        <v>14</v>
      </c>
      <c r="J723" s="28"/>
      <c r="K723" s="28">
        <f t="shared" si="79"/>
        <v>172.9</v>
      </c>
      <c r="L723" s="28">
        <f t="shared" si="80"/>
        <v>4</v>
      </c>
      <c r="M723" s="28">
        <f t="shared" si="81"/>
        <v>109.4</v>
      </c>
      <c r="N723" s="28">
        <f t="shared" si="82"/>
        <v>282.3</v>
      </c>
      <c r="O723" s="8">
        <v>1</v>
      </c>
      <c r="P723" s="8"/>
      <c r="Q723" s="8"/>
    </row>
    <row r="724" ht="16.5" customHeight="1" spans="1:17">
      <c r="A724" s="8">
        <v>717</v>
      </c>
      <c r="B724" s="8" t="s">
        <v>778</v>
      </c>
      <c r="C724" s="8" t="s">
        <v>792</v>
      </c>
      <c r="D724" s="8">
        <v>18195430052</v>
      </c>
      <c r="E724" s="28">
        <v>1</v>
      </c>
      <c r="F724" s="8"/>
      <c r="G724" s="8"/>
      <c r="H724" s="28">
        <f t="shared" si="77"/>
        <v>1</v>
      </c>
      <c r="I724" s="28">
        <f t="shared" si="78"/>
        <v>7</v>
      </c>
      <c r="J724" s="28"/>
      <c r="K724" s="28">
        <f t="shared" si="79"/>
        <v>86.45</v>
      </c>
      <c r="L724" s="28">
        <f t="shared" si="80"/>
        <v>2</v>
      </c>
      <c r="M724" s="28">
        <f t="shared" si="81"/>
        <v>54.7</v>
      </c>
      <c r="N724" s="28">
        <f t="shared" si="82"/>
        <v>141.15</v>
      </c>
      <c r="O724" s="8">
        <v>2</v>
      </c>
      <c r="P724" s="8"/>
      <c r="Q724" s="8"/>
    </row>
    <row r="725" ht="16.5" customHeight="1" spans="1:17">
      <c r="A725" s="8">
        <v>718</v>
      </c>
      <c r="B725" s="8" t="s">
        <v>778</v>
      </c>
      <c r="C725" s="8" t="s">
        <v>793</v>
      </c>
      <c r="D725" s="8">
        <v>18295045490</v>
      </c>
      <c r="E725" s="28">
        <v>2</v>
      </c>
      <c r="F725" s="8"/>
      <c r="G725" s="8"/>
      <c r="H725" s="28">
        <f t="shared" si="77"/>
        <v>2</v>
      </c>
      <c r="I725" s="28">
        <f t="shared" si="78"/>
        <v>14</v>
      </c>
      <c r="J725" s="28"/>
      <c r="K725" s="28">
        <f t="shared" si="79"/>
        <v>172.9</v>
      </c>
      <c r="L725" s="28">
        <f t="shared" si="80"/>
        <v>4</v>
      </c>
      <c r="M725" s="28">
        <f t="shared" si="81"/>
        <v>109.4</v>
      </c>
      <c r="N725" s="28">
        <f t="shared" si="82"/>
        <v>282.3</v>
      </c>
      <c r="O725" s="8">
        <v>4</v>
      </c>
      <c r="P725" s="8"/>
      <c r="Q725" s="8"/>
    </row>
    <row r="726" ht="16.5" customHeight="1" spans="1:17">
      <c r="A726" s="8">
        <v>719</v>
      </c>
      <c r="B726" s="8" t="s">
        <v>778</v>
      </c>
      <c r="C726" s="8" t="s">
        <v>794</v>
      </c>
      <c r="D726" s="8">
        <v>13995145352</v>
      </c>
      <c r="E726" s="28">
        <v>1</v>
      </c>
      <c r="F726" s="8"/>
      <c r="G726" s="8"/>
      <c r="H726" s="28">
        <f t="shared" si="77"/>
        <v>1</v>
      </c>
      <c r="I726" s="28">
        <f t="shared" si="78"/>
        <v>7</v>
      </c>
      <c r="J726" s="28"/>
      <c r="K726" s="28">
        <f t="shared" si="79"/>
        <v>86.45</v>
      </c>
      <c r="L726" s="28">
        <f t="shared" si="80"/>
        <v>2</v>
      </c>
      <c r="M726" s="28">
        <f t="shared" si="81"/>
        <v>54.7</v>
      </c>
      <c r="N726" s="28">
        <f t="shared" si="82"/>
        <v>141.15</v>
      </c>
      <c r="O726" s="8">
        <v>5</v>
      </c>
      <c r="P726" s="8"/>
      <c r="Q726" s="8"/>
    </row>
    <row r="727" ht="16.5" customHeight="1" spans="1:17">
      <c r="A727" s="8">
        <v>720</v>
      </c>
      <c r="B727" s="8" t="s">
        <v>778</v>
      </c>
      <c r="C727" s="8" t="s">
        <v>795</v>
      </c>
      <c r="D727" s="8">
        <v>15769545176</v>
      </c>
      <c r="E727" s="28">
        <v>2</v>
      </c>
      <c r="F727" s="8"/>
      <c r="G727" s="8"/>
      <c r="H727" s="28">
        <f t="shared" si="77"/>
        <v>2</v>
      </c>
      <c r="I727" s="28">
        <f t="shared" si="78"/>
        <v>14</v>
      </c>
      <c r="J727" s="28"/>
      <c r="K727" s="28">
        <f t="shared" si="79"/>
        <v>172.9</v>
      </c>
      <c r="L727" s="28">
        <f t="shared" si="80"/>
        <v>4</v>
      </c>
      <c r="M727" s="28">
        <f t="shared" si="81"/>
        <v>109.4</v>
      </c>
      <c r="N727" s="28">
        <f t="shared" si="82"/>
        <v>282.3</v>
      </c>
      <c r="O727" s="8">
        <v>4</v>
      </c>
      <c r="P727" s="8"/>
      <c r="Q727" s="8"/>
    </row>
    <row r="728" s="3" customFormat="1" ht="16.5" customHeight="1" spans="1:17">
      <c r="A728" s="8">
        <v>721</v>
      </c>
      <c r="B728" s="8" t="s">
        <v>703</v>
      </c>
      <c r="C728" s="8" t="s">
        <v>796</v>
      </c>
      <c r="D728" s="8">
        <v>18309647691</v>
      </c>
      <c r="E728" s="8">
        <v>2</v>
      </c>
      <c r="F728" s="8"/>
      <c r="G728" s="8"/>
      <c r="H728" s="28">
        <f t="shared" si="77"/>
        <v>2</v>
      </c>
      <c r="I728" s="28">
        <f t="shared" si="78"/>
        <v>14</v>
      </c>
      <c r="J728" s="28"/>
      <c r="K728" s="28">
        <f t="shared" si="79"/>
        <v>172.9</v>
      </c>
      <c r="L728" s="28">
        <f>H728*2</f>
        <v>4</v>
      </c>
      <c r="M728" s="28">
        <f t="shared" si="81"/>
        <v>109.4</v>
      </c>
      <c r="N728" s="28">
        <f t="shared" si="82"/>
        <v>282.3</v>
      </c>
      <c r="O728" s="33">
        <v>5</v>
      </c>
      <c r="P728" s="8"/>
      <c r="Q728" s="8"/>
    </row>
    <row r="729" ht="16.5" customHeight="1" spans="1:17">
      <c r="A729" s="8">
        <v>722</v>
      </c>
      <c r="B729" s="8" t="s">
        <v>797</v>
      </c>
      <c r="C729" s="8" t="s">
        <v>798</v>
      </c>
      <c r="D729" s="8"/>
      <c r="E729" s="43">
        <v>1</v>
      </c>
      <c r="F729" s="8"/>
      <c r="G729" s="8"/>
      <c r="H729" s="8">
        <f t="shared" si="77"/>
        <v>1</v>
      </c>
      <c r="I729" s="8">
        <f t="shared" si="78"/>
        <v>7</v>
      </c>
      <c r="J729" s="8"/>
      <c r="K729" s="8">
        <f t="shared" si="79"/>
        <v>86.45</v>
      </c>
      <c r="L729" s="8">
        <f t="shared" ref="L729:L748" si="83">E729*2</f>
        <v>2</v>
      </c>
      <c r="M729" s="8">
        <f t="shared" si="81"/>
        <v>54.7</v>
      </c>
      <c r="N729" s="8">
        <f t="shared" si="82"/>
        <v>141.15</v>
      </c>
      <c r="O729" s="27">
        <v>5</v>
      </c>
      <c r="P729" s="8"/>
      <c r="Q729" s="8"/>
    </row>
    <row r="730" ht="16.5" customHeight="1" spans="1:17">
      <c r="A730" s="8">
        <v>723</v>
      </c>
      <c r="B730" s="8" t="s">
        <v>799</v>
      </c>
      <c r="C730" s="8" t="s">
        <v>800</v>
      </c>
      <c r="D730" s="8">
        <v>13007941287</v>
      </c>
      <c r="E730" s="43">
        <v>2</v>
      </c>
      <c r="F730" s="8"/>
      <c r="G730" s="8"/>
      <c r="H730" s="8">
        <f t="shared" si="77"/>
        <v>2</v>
      </c>
      <c r="I730" s="8">
        <f t="shared" si="78"/>
        <v>14</v>
      </c>
      <c r="J730" s="8"/>
      <c r="K730" s="8">
        <f t="shared" si="79"/>
        <v>172.9</v>
      </c>
      <c r="L730" s="8">
        <f t="shared" si="83"/>
        <v>4</v>
      </c>
      <c r="M730" s="8">
        <f t="shared" si="81"/>
        <v>109.4</v>
      </c>
      <c r="N730" s="8">
        <f t="shared" si="82"/>
        <v>282.3</v>
      </c>
      <c r="O730" s="14">
        <v>4</v>
      </c>
      <c r="P730" s="8"/>
      <c r="Q730" s="8"/>
    </row>
    <row r="731" ht="16.5" customHeight="1" spans="1:17">
      <c r="A731" s="8">
        <v>724</v>
      </c>
      <c r="B731" s="8" t="s">
        <v>799</v>
      </c>
      <c r="C731" s="8" t="s">
        <v>424</v>
      </c>
      <c r="D731" s="8">
        <v>15825396475</v>
      </c>
      <c r="E731" s="43">
        <v>3</v>
      </c>
      <c r="F731" s="8"/>
      <c r="G731" s="8"/>
      <c r="H731" s="8">
        <f t="shared" si="77"/>
        <v>3</v>
      </c>
      <c r="I731" s="8">
        <f t="shared" si="78"/>
        <v>21</v>
      </c>
      <c r="J731" s="8"/>
      <c r="K731" s="8">
        <f t="shared" si="79"/>
        <v>259.35</v>
      </c>
      <c r="L731" s="8">
        <f t="shared" si="83"/>
        <v>6</v>
      </c>
      <c r="M731" s="8">
        <f t="shared" si="81"/>
        <v>164.1</v>
      </c>
      <c r="N731" s="8">
        <f t="shared" si="82"/>
        <v>423.45</v>
      </c>
      <c r="O731" s="14">
        <v>6</v>
      </c>
      <c r="P731" s="8"/>
      <c r="Q731" s="8"/>
    </row>
    <row r="732" ht="16.5" customHeight="1" spans="1:17">
      <c r="A732" s="8">
        <v>725</v>
      </c>
      <c r="B732" s="8" t="s">
        <v>799</v>
      </c>
      <c r="C732" s="8" t="s">
        <v>801</v>
      </c>
      <c r="D732" s="8">
        <v>15769643397</v>
      </c>
      <c r="E732" s="43">
        <v>1</v>
      </c>
      <c r="F732" s="8"/>
      <c r="G732" s="8"/>
      <c r="H732" s="8">
        <f t="shared" si="77"/>
        <v>1</v>
      </c>
      <c r="I732" s="8">
        <f t="shared" si="78"/>
        <v>7</v>
      </c>
      <c r="J732" s="8"/>
      <c r="K732" s="8">
        <f t="shared" si="79"/>
        <v>86.45</v>
      </c>
      <c r="L732" s="8">
        <f t="shared" si="83"/>
        <v>2</v>
      </c>
      <c r="M732" s="8">
        <f t="shared" si="81"/>
        <v>54.7</v>
      </c>
      <c r="N732" s="8">
        <f t="shared" si="82"/>
        <v>141.15</v>
      </c>
      <c r="O732" s="14">
        <v>6</v>
      </c>
      <c r="P732" s="8"/>
      <c r="Q732" s="8"/>
    </row>
    <row r="733" ht="16.5" customHeight="1" spans="1:17">
      <c r="A733" s="8">
        <v>726</v>
      </c>
      <c r="B733" s="8" t="s">
        <v>799</v>
      </c>
      <c r="C733" s="8" t="s">
        <v>802</v>
      </c>
      <c r="D733" s="8">
        <v>13289597234</v>
      </c>
      <c r="E733" s="43">
        <v>4</v>
      </c>
      <c r="F733" s="8"/>
      <c r="G733" s="8"/>
      <c r="H733" s="8">
        <f t="shared" si="77"/>
        <v>4</v>
      </c>
      <c r="I733" s="8">
        <f t="shared" si="78"/>
        <v>28</v>
      </c>
      <c r="J733" s="8"/>
      <c r="K733" s="8">
        <f t="shared" si="79"/>
        <v>345.8</v>
      </c>
      <c r="L733" s="8">
        <f t="shared" si="83"/>
        <v>8</v>
      </c>
      <c r="M733" s="8">
        <f t="shared" si="81"/>
        <v>218.8</v>
      </c>
      <c r="N733" s="8">
        <f t="shared" si="82"/>
        <v>564.6</v>
      </c>
      <c r="O733" s="14">
        <v>5</v>
      </c>
      <c r="P733" s="8"/>
      <c r="Q733" s="8"/>
    </row>
    <row r="734" ht="16.5" customHeight="1" spans="1:17">
      <c r="A734" s="8">
        <v>727</v>
      </c>
      <c r="B734" s="8" t="s">
        <v>803</v>
      </c>
      <c r="C734" s="8" t="s">
        <v>804</v>
      </c>
      <c r="D734" s="8">
        <v>18152574519</v>
      </c>
      <c r="E734" s="43">
        <v>4</v>
      </c>
      <c r="F734" s="8"/>
      <c r="G734" s="8"/>
      <c r="H734" s="8">
        <f>E734</f>
        <v>4</v>
      </c>
      <c r="I734" s="8">
        <f>E734*7</f>
        <v>28</v>
      </c>
      <c r="J734" s="8"/>
      <c r="K734" s="8">
        <f>I734*12.35</f>
        <v>345.8</v>
      </c>
      <c r="L734" s="8">
        <f t="shared" si="83"/>
        <v>8</v>
      </c>
      <c r="M734" s="8">
        <f>L734*27.35</f>
        <v>218.8</v>
      </c>
      <c r="N734" s="8">
        <f t="shared" si="82"/>
        <v>564.6</v>
      </c>
      <c r="O734" s="14">
        <v>2</v>
      </c>
      <c r="P734" s="8"/>
      <c r="Q734" s="8"/>
    </row>
    <row r="735" ht="16.5" customHeight="1" spans="1:17">
      <c r="A735" s="8">
        <v>728</v>
      </c>
      <c r="B735" s="8" t="s">
        <v>799</v>
      </c>
      <c r="C735" s="8" t="s">
        <v>805</v>
      </c>
      <c r="D735" s="8">
        <v>13995345614</v>
      </c>
      <c r="E735" s="43">
        <v>3</v>
      </c>
      <c r="F735" s="8"/>
      <c r="G735" s="8"/>
      <c r="H735" s="8">
        <f t="shared" ref="H735:H748" si="84">E735</f>
        <v>3</v>
      </c>
      <c r="I735" s="8">
        <f t="shared" ref="I735:I748" si="85">E735*7</f>
        <v>21</v>
      </c>
      <c r="J735" s="8"/>
      <c r="K735" s="8">
        <f t="shared" ref="K735:K748" si="86">I735*12.35</f>
        <v>259.35</v>
      </c>
      <c r="L735" s="8">
        <f t="shared" si="83"/>
        <v>6</v>
      </c>
      <c r="M735" s="8">
        <f t="shared" ref="M735:M748" si="87">L735*27.35</f>
        <v>164.1</v>
      </c>
      <c r="N735" s="8">
        <f t="shared" si="82"/>
        <v>423.45</v>
      </c>
      <c r="O735" s="59">
        <v>5</v>
      </c>
      <c r="P735" s="8"/>
      <c r="Q735" s="8"/>
    </row>
    <row r="736" ht="16.5" customHeight="1" spans="1:17">
      <c r="A736" s="8">
        <v>729</v>
      </c>
      <c r="B736" s="8" t="s">
        <v>797</v>
      </c>
      <c r="C736" s="8" t="s">
        <v>806</v>
      </c>
      <c r="D736" s="8">
        <v>13995245480</v>
      </c>
      <c r="E736" s="43">
        <v>1</v>
      </c>
      <c r="F736" s="8"/>
      <c r="G736" s="8"/>
      <c r="H736" s="8">
        <f t="shared" si="84"/>
        <v>1</v>
      </c>
      <c r="I736" s="8">
        <f t="shared" si="85"/>
        <v>7</v>
      </c>
      <c r="J736" s="8"/>
      <c r="K736" s="8">
        <f t="shared" si="86"/>
        <v>86.45</v>
      </c>
      <c r="L736" s="8">
        <f t="shared" si="83"/>
        <v>2</v>
      </c>
      <c r="M736" s="8">
        <f t="shared" si="87"/>
        <v>54.7</v>
      </c>
      <c r="N736" s="8">
        <f t="shared" si="82"/>
        <v>141.15</v>
      </c>
      <c r="O736" s="14">
        <v>6</v>
      </c>
      <c r="P736" s="8"/>
      <c r="Q736" s="8"/>
    </row>
    <row r="737" ht="16.5" customHeight="1" spans="1:17">
      <c r="A737" s="8">
        <v>730</v>
      </c>
      <c r="B737" s="8" t="s">
        <v>797</v>
      </c>
      <c r="C737" s="8" t="s">
        <v>749</v>
      </c>
      <c r="D737" s="8">
        <v>13709545903</v>
      </c>
      <c r="E737" s="43">
        <v>1</v>
      </c>
      <c r="F737" s="8"/>
      <c r="G737" s="8"/>
      <c r="H737" s="8">
        <f t="shared" si="84"/>
        <v>1</v>
      </c>
      <c r="I737" s="8">
        <f t="shared" si="85"/>
        <v>7</v>
      </c>
      <c r="J737" s="8"/>
      <c r="K737" s="8">
        <f t="shared" si="86"/>
        <v>86.45</v>
      </c>
      <c r="L737" s="8">
        <f t="shared" si="83"/>
        <v>2</v>
      </c>
      <c r="M737" s="8">
        <f t="shared" si="87"/>
        <v>54.7</v>
      </c>
      <c r="N737" s="8">
        <f>K737+M737</f>
        <v>141.15</v>
      </c>
      <c r="O737" s="14">
        <v>2</v>
      </c>
      <c r="P737" s="8"/>
      <c r="Q737" s="8"/>
    </row>
    <row r="738" ht="16.5" customHeight="1" spans="1:17">
      <c r="A738" s="8">
        <v>731</v>
      </c>
      <c r="B738" s="8" t="s">
        <v>797</v>
      </c>
      <c r="C738" s="8" t="s">
        <v>807</v>
      </c>
      <c r="D738" s="8">
        <v>13909545409</v>
      </c>
      <c r="E738" s="43">
        <v>2</v>
      </c>
      <c r="F738" s="8"/>
      <c r="G738" s="8"/>
      <c r="H738" s="8">
        <f t="shared" si="84"/>
        <v>2</v>
      </c>
      <c r="I738" s="8">
        <f t="shared" si="85"/>
        <v>14</v>
      </c>
      <c r="J738" s="8"/>
      <c r="K738" s="8">
        <f t="shared" si="86"/>
        <v>172.9</v>
      </c>
      <c r="L738" s="8">
        <f t="shared" si="83"/>
        <v>4</v>
      </c>
      <c r="M738" s="8">
        <f t="shared" si="87"/>
        <v>109.4</v>
      </c>
      <c r="N738" s="8">
        <f t="shared" ref="N738:N748" si="88">K738+M738</f>
        <v>282.3</v>
      </c>
      <c r="O738" s="14">
        <v>2</v>
      </c>
      <c r="P738" s="8"/>
      <c r="Q738" s="8"/>
    </row>
    <row r="739" ht="16.5" customHeight="1" spans="1:17">
      <c r="A739" s="8">
        <v>732</v>
      </c>
      <c r="B739" s="8" t="s">
        <v>799</v>
      </c>
      <c r="C739" s="8" t="s">
        <v>808</v>
      </c>
      <c r="D739" s="8">
        <v>18895145290</v>
      </c>
      <c r="E739" s="43">
        <v>2</v>
      </c>
      <c r="F739" s="8"/>
      <c r="G739" s="8"/>
      <c r="H739" s="8">
        <f t="shared" si="84"/>
        <v>2</v>
      </c>
      <c r="I739" s="8">
        <f t="shared" si="85"/>
        <v>14</v>
      </c>
      <c r="J739" s="8"/>
      <c r="K739" s="8">
        <f t="shared" si="86"/>
        <v>172.9</v>
      </c>
      <c r="L739" s="8">
        <f t="shared" si="83"/>
        <v>4</v>
      </c>
      <c r="M739" s="8">
        <f t="shared" si="87"/>
        <v>109.4</v>
      </c>
      <c r="N739" s="8">
        <f t="shared" si="88"/>
        <v>282.3</v>
      </c>
      <c r="O739" s="14">
        <v>6</v>
      </c>
      <c r="P739" s="8"/>
      <c r="Q739" s="8"/>
    </row>
    <row r="740" ht="16.5" customHeight="1" spans="1:17">
      <c r="A740" s="8">
        <v>733</v>
      </c>
      <c r="B740" s="8" t="s">
        <v>799</v>
      </c>
      <c r="C740" s="8" t="s">
        <v>809</v>
      </c>
      <c r="D740" s="8">
        <v>18695440848</v>
      </c>
      <c r="E740" s="43">
        <v>1</v>
      </c>
      <c r="F740" s="8"/>
      <c r="G740" s="8"/>
      <c r="H740" s="8">
        <f t="shared" si="84"/>
        <v>1</v>
      </c>
      <c r="I740" s="8">
        <f t="shared" si="85"/>
        <v>7</v>
      </c>
      <c r="J740" s="8"/>
      <c r="K740" s="8">
        <f t="shared" si="86"/>
        <v>86.45</v>
      </c>
      <c r="L740" s="8">
        <f t="shared" si="83"/>
        <v>2</v>
      </c>
      <c r="M740" s="8">
        <f t="shared" si="87"/>
        <v>54.7</v>
      </c>
      <c r="N740" s="8">
        <f t="shared" si="88"/>
        <v>141.15</v>
      </c>
      <c r="O740" s="14">
        <v>4</v>
      </c>
      <c r="P740" s="8"/>
      <c r="Q740" s="8"/>
    </row>
    <row r="741" ht="16.5" customHeight="1" spans="1:17">
      <c r="A741" s="8">
        <v>734</v>
      </c>
      <c r="B741" s="8" t="s">
        <v>799</v>
      </c>
      <c r="C741" s="8" t="s">
        <v>810</v>
      </c>
      <c r="D741" s="8">
        <v>18509590441</v>
      </c>
      <c r="E741" s="43">
        <v>5</v>
      </c>
      <c r="F741" s="8"/>
      <c r="G741" s="8"/>
      <c r="H741" s="8">
        <f t="shared" si="84"/>
        <v>5</v>
      </c>
      <c r="I741" s="8">
        <f t="shared" si="85"/>
        <v>35</v>
      </c>
      <c r="J741" s="8"/>
      <c r="K741" s="8">
        <f t="shared" si="86"/>
        <v>432.25</v>
      </c>
      <c r="L741" s="8">
        <f t="shared" si="83"/>
        <v>10</v>
      </c>
      <c r="M741" s="8">
        <f t="shared" si="87"/>
        <v>273.5</v>
      </c>
      <c r="N741" s="8">
        <f t="shared" si="88"/>
        <v>705.75</v>
      </c>
      <c r="O741" s="14">
        <v>4</v>
      </c>
      <c r="P741" s="8"/>
      <c r="Q741" s="8"/>
    </row>
    <row r="742" ht="16.5" customHeight="1" spans="1:17">
      <c r="A742" s="8">
        <v>735</v>
      </c>
      <c r="B742" s="8" t="s">
        <v>797</v>
      </c>
      <c r="C742" s="8" t="s">
        <v>811</v>
      </c>
      <c r="D742" s="8">
        <v>18209595110</v>
      </c>
      <c r="E742" s="43">
        <v>5</v>
      </c>
      <c r="F742" s="8"/>
      <c r="G742" s="8"/>
      <c r="H742" s="8">
        <f t="shared" si="84"/>
        <v>5</v>
      </c>
      <c r="I742" s="8">
        <f t="shared" si="85"/>
        <v>35</v>
      </c>
      <c r="J742" s="8"/>
      <c r="K742" s="8">
        <f t="shared" si="86"/>
        <v>432.25</v>
      </c>
      <c r="L742" s="8">
        <f t="shared" si="83"/>
        <v>10</v>
      </c>
      <c r="M742" s="8">
        <f t="shared" si="87"/>
        <v>273.5</v>
      </c>
      <c r="N742" s="8">
        <f t="shared" si="88"/>
        <v>705.75</v>
      </c>
      <c r="O742" s="14">
        <v>4</v>
      </c>
      <c r="P742" s="8"/>
      <c r="Q742" s="8"/>
    </row>
    <row r="743" ht="16.5" customHeight="1" spans="1:17">
      <c r="A743" s="8">
        <v>736</v>
      </c>
      <c r="B743" s="8" t="s">
        <v>799</v>
      </c>
      <c r="C743" s="8" t="s">
        <v>812</v>
      </c>
      <c r="D743" s="8">
        <v>18309542701</v>
      </c>
      <c r="E743" s="43">
        <v>1</v>
      </c>
      <c r="F743" s="8"/>
      <c r="G743" s="8"/>
      <c r="H743" s="8">
        <f t="shared" si="84"/>
        <v>1</v>
      </c>
      <c r="I743" s="8">
        <f t="shared" si="85"/>
        <v>7</v>
      </c>
      <c r="J743" s="8"/>
      <c r="K743" s="8">
        <f t="shared" si="86"/>
        <v>86.45</v>
      </c>
      <c r="L743" s="8">
        <f t="shared" si="83"/>
        <v>2</v>
      </c>
      <c r="M743" s="8">
        <f t="shared" si="87"/>
        <v>54.7</v>
      </c>
      <c r="N743" s="8">
        <f t="shared" si="88"/>
        <v>141.15</v>
      </c>
      <c r="O743" s="14">
        <v>3</v>
      </c>
      <c r="P743" s="8"/>
      <c r="Q743" s="8"/>
    </row>
    <row r="744" ht="16.5" customHeight="1" spans="1:17">
      <c r="A744" s="8">
        <v>737</v>
      </c>
      <c r="B744" s="30" t="s">
        <v>803</v>
      </c>
      <c r="C744" s="30" t="s">
        <v>813</v>
      </c>
      <c r="D744" s="92" t="s">
        <v>814</v>
      </c>
      <c r="E744" s="43">
        <v>1</v>
      </c>
      <c r="F744" s="8"/>
      <c r="G744" s="8"/>
      <c r="H744" s="8">
        <f t="shared" si="84"/>
        <v>1</v>
      </c>
      <c r="I744" s="8">
        <f t="shared" si="85"/>
        <v>7</v>
      </c>
      <c r="J744" s="8"/>
      <c r="K744" s="8">
        <f t="shared" si="86"/>
        <v>86.45</v>
      </c>
      <c r="L744" s="8">
        <f t="shared" si="83"/>
        <v>2</v>
      </c>
      <c r="M744" s="8">
        <f t="shared" si="87"/>
        <v>54.7</v>
      </c>
      <c r="N744" s="8">
        <f t="shared" si="88"/>
        <v>141.15</v>
      </c>
      <c r="O744" s="14">
        <v>6</v>
      </c>
      <c r="P744" s="8"/>
      <c r="Q744" s="8"/>
    </row>
    <row r="745" ht="16.5" customHeight="1" spans="1:17">
      <c r="A745" s="8">
        <v>738</v>
      </c>
      <c r="B745" s="8" t="s">
        <v>799</v>
      </c>
      <c r="C745" s="8" t="s">
        <v>815</v>
      </c>
      <c r="D745" s="92" t="s">
        <v>816</v>
      </c>
      <c r="E745" s="43">
        <v>1</v>
      </c>
      <c r="F745" s="8"/>
      <c r="G745" s="8"/>
      <c r="H745" s="8">
        <f t="shared" si="84"/>
        <v>1</v>
      </c>
      <c r="I745" s="8">
        <f t="shared" si="85"/>
        <v>7</v>
      </c>
      <c r="J745" s="8"/>
      <c r="K745" s="8">
        <f t="shared" si="86"/>
        <v>86.45</v>
      </c>
      <c r="L745" s="8">
        <f t="shared" si="83"/>
        <v>2</v>
      </c>
      <c r="M745" s="8">
        <f t="shared" si="87"/>
        <v>54.7</v>
      </c>
      <c r="N745" s="8">
        <f t="shared" si="88"/>
        <v>141.15</v>
      </c>
      <c r="O745" s="14">
        <v>4</v>
      </c>
      <c r="P745" s="8"/>
      <c r="Q745" s="8"/>
    </row>
    <row r="746" ht="16.5" customHeight="1" spans="1:17">
      <c r="A746" s="8">
        <v>739</v>
      </c>
      <c r="B746" s="21" t="s">
        <v>799</v>
      </c>
      <c r="C746" s="8" t="s">
        <v>817</v>
      </c>
      <c r="D746" s="92" t="s">
        <v>818</v>
      </c>
      <c r="E746" s="43">
        <v>2</v>
      </c>
      <c r="F746" s="8"/>
      <c r="G746" s="8"/>
      <c r="H746" s="8">
        <f t="shared" si="84"/>
        <v>2</v>
      </c>
      <c r="I746" s="8">
        <f t="shared" si="85"/>
        <v>14</v>
      </c>
      <c r="J746" s="8"/>
      <c r="K746" s="8">
        <f t="shared" si="86"/>
        <v>172.9</v>
      </c>
      <c r="L746" s="8">
        <f t="shared" si="83"/>
        <v>4</v>
      </c>
      <c r="M746" s="8">
        <f t="shared" si="87"/>
        <v>109.4</v>
      </c>
      <c r="N746" s="8">
        <f t="shared" si="88"/>
        <v>282.3</v>
      </c>
      <c r="O746" s="14">
        <v>2</v>
      </c>
      <c r="P746" s="8"/>
      <c r="Q746" s="8"/>
    </row>
    <row r="747" ht="16.5" customHeight="1" spans="1:17">
      <c r="A747" s="8">
        <v>740</v>
      </c>
      <c r="B747" s="8" t="s">
        <v>799</v>
      </c>
      <c r="C747" s="8" t="s">
        <v>819</v>
      </c>
      <c r="D747" s="92" t="s">
        <v>820</v>
      </c>
      <c r="E747" s="43">
        <v>1</v>
      </c>
      <c r="F747" s="8"/>
      <c r="G747" s="8"/>
      <c r="H747" s="8">
        <f t="shared" si="84"/>
        <v>1</v>
      </c>
      <c r="I747" s="8">
        <f t="shared" si="85"/>
        <v>7</v>
      </c>
      <c r="J747" s="8"/>
      <c r="K747" s="8">
        <f t="shared" si="86"/>
        <v>86.45</v>
      </c>
      <c r="L747" s="8">
        <f t="shared" si="83"/>
        <v>2</v>
      </c>
      <c r="M747" s="8">
        <f t="shared" si="87"/>
        <v>54.7</v>
      </c>
      <c r="N747" s="8">
        <f t="shared" si="88"/>
        <v>141.15</v>
      </c>
      <c r="O747" s="14">
        <v>6</v>
      </c>
      <c r="P747" s="8"/>
      <c r="Q747" s="8"/>
    </row>
    <row r="748" ht="16.5" customHeight="1" spans="1:17">
      <c r="A748" s="8">
        <v>741</v>
      </c>
      <c r="B748" s="8" t="s">
        <v>797</v>
      </c>
      <c r="C748" s="9" t="s">
        <v>821</v>
      </c>
      <c r="D748" s="8">
        <v>13909545300</v>
      </c>
      <c r="E748" s="43">
        <v>3</v>
      </c>
      <c r="F748" s="8"/>
      <c r="G748" s="8"/>
      <c r="H748" s="8">
        <f t="shared" si="84"/>
        <v>3</v>
      </c>
      <c r="I748" s="8">
        <f t="shared" si="85"/>
        <v>21</v>
      </c>
      <c r="J748" s="8"/>
      <c r="K748" s="8">
        <f t="shared" si="86"/>
        <v>259.35</v>
      </c>
      <c r="L748" s="8">
        <f t="shared" si="83"/>
        <v>6</v>
      </c>
      <c r="M748" s="8">
        <f t="shared" si="87"/>
        <v>164.1</v>
      </c>
      <c r="N748" s="8">
        <f t="shared" si="88"/>
        <v>423.45</v>
      </c>
      <c r="O748" s="8">
        <v>3</v>
      </c>
      <c r="P748" s="8"/>
      <c r="Q748" s="8"/>
    </row>
    <row r="749" s="63" customFormat="1" ht="16.5" customHeight="1" spans="1:17">
      <c r="A749" s="8">
        <v>742</v>
      </c>
      <c r="B749" s="50" t="s">
        <v>803</v>
      </c>
      <c r="C749" s="51" t="s">
        <v>822</v>
      </c>
      <c r="D749" s="51">
        <v>13995145967</v>
      </c>
      <c r="E749" s="51">
        <v>11</v>
      </c>
      <c r="F749" s="51"/>
      <c r="G749" s="51"/>
      <c r="H749" s="51">
        <v>11</v>
      </c>
      <c r="I749" s="51">
        <v>77</v>
      </c>
      <c r="J749" s="51"/>
      <c r="K749" s="51">
        <v>950.95</v>
      </c>
      <c r="L749" s="50">
        <v>22</v>
      </c>
      <c r="M749" s="50">
        <v>601.7</v>
      </c>
      <c r="N749" s="50">
        <v>1552.65</v>
      </c>
      <c r="O749" s="14">
        <v>5</v>
      </c>
      <c r="P749" s="50"/>
      <c r="Q749" s="8"/>
    </row>
    <row r="750" ht="16.5" customHeight="1" spans="1:17">
      <c r="A750" s="54" t="s">
        <v>823</v>
      </c>
      <c r="B750" s="55"/>
      <c r="C750" s="56" t="s">
        <v>824</v>
      </c>
      <c r="D750" s="58"/>
      <c r="E750" s="56">
        <f t="shared" ref="E750:O750" si="89">SUM(E8:E749)</f>
        <v>2606</v>
      </c>
      <c r="F750" s="58">
        <f t="shared" si="89"/>
        <v>43</v>
      </c>
      <c r="G750" s="58">
        <f t="shared" si="89"/>
        <v>387</v>
      </c>
      <c r="H750" s="58">
        <f t="shared" si="89"/>
        <v>2563</v>
      </c>
      <c r="I750" s="58">
        <f t="shared" si="89"/>
        <v>17941</v>
      </c>
      <c r="J750" s="58">
        <f t="shared" si="89"/>
        <v>4779.45</v>
      </c>
      <c r="K750" s="58">
        <f t="shared" si="89"/>
        <v>221571.35</v>
      </c>
      <c r="L750" s="58">
        <f t="shared" si="89"/>
        <v>5212</v>
      </c>
      <c r="M750" s="58">
        <f t="shared" si="89"/>
        <v>142548.2</v>
      </c>
      <c r="N750" s="58">
        <f t="shared" si="89"/>
        <v>368899.000000001</v>
      </c>
      <c r="O750" s="58">
        <f t="shared" si="89"/>
        <v>3291</v>
      </c>
      <c r="P750" s="58"/>
      <c r="Q750" s="58"/>
    </row>
    <row r="751"/>
  </sheetData>
  <autoFilter ref="A6:U750">
    <extLst/>
  </autoFilter>
  <mergeCells count="18">
    <mergeCell ref="A4:Q4"/>
    <mergeCell ref="F5:I5"/>
    <mergeCell ref="J5:K5"/>
    <mergeCell ref="F6:G6"/>
    <mergeCell ref="H6:I6"/>
    <mergeCell ref="A750:B750"/>
    <mergeCell ref="A5:A7"/>
    <mergeCell ref="B5:B7"/>
    <mergeCell ref="C5:C7"/>
    <mergeCell ref="D5:D7"/>
    <mergeCell ref="E5:E7"/>
    <mergeCell ref="L5:L7"/>
    <mergeCell ref="M5:M7"/>
    <mergeCell ref="N5:N7"/>
    <mergeCell ref="O5:O7"/>
    <mergeCell ref="P5:P7"/>
    <mergeCell ref="Q5:Q7"/>
    <mergeCell ref="A1:Q3"/>
  </mergeCells>
  <pageMargins left="0.7" right="0.7" top="0.75" bottom="0.75" header="0.3" footer="0.3"/>
  <headerFooter/>
  <ignoredErrors>
    <ignoredError sqref="N84:N99 N608 N587 L728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31"/>
  <sheetViews>
    <sheetView tabSelected="1" topLeftCell="A44" workbookViewId="0">
      <selection activeCell="M59" sqref="M59"/>
    </sheetView>
  </sheetViews>
  <sheetFormatPr defaultColWidth="9" defaultRowHeight="24" customHeight="1"/>
  <cols>
    <col min="1" max="1" width="3.625" style="5" customWidth="1"/>
    <col min="2" max="2" width="9" style="5"/>
    <col min="3" max="3" width="8.625" style="5" customWidth="1"/>
    <col min="4" max="4" width="12.375" style="5" customWidth="1"/>
    <col min="5" max="5" width="8.875" style="5" customWidth="1"/>
    <col min="6" max="6" width="3" style="5" customWidth="1"/>
    <col min="7" max="7" width="3.875" style="5" customWidth="1"/>
    <col min="8" max="8" width="5.125" style="5" customWidth="1"/>
    <col min="9" max="9" width="6.75" style="5" customWidth="1"/>
    <col min="10" max="10" width="8.625" style="5" customWidth="1"/>
    <col min="11" max="11" width="11.75" style="5" customWidth="1"/>
    <col min="12" max="12" width="7.375" style="5" customWidth="1"/>
    <col min="13" max="13" width="7.625" style="5" customWidth="1"/>
    <col min="14" max="14" width="12.875" style="5" customWidth="1"/>
    <col min="15" max="15" width="4.875" style="5" customWidth="1"/>
    <col min="16" max="16" width="7.625" style="5" customWidth="1"/>
    <col min="17" max="17" width="3.75" style="5" customWidth="1"/>
    <col min="18" max="16384" width="9" style="5"/>
  </cols>
  <sheetData>
    <row r="1" ht="14.25" customHeight="1" spans="1:17">
      <c r="A1" s="6" t="s">
        <v>825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14.25" customHeight="1" spans="1:17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14.25" customHeight="1" spans="1:17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ht="14.25" customHeight="1" spans="1:17">
      <c r="A5" s="8" t="s">
        <v>31</v>
      </c>
      <c r="B5" s="8" t="s">
        <v>32</v>
      </c>
      <c r="C5" s="8" t="s">
        <v>33</v>
      </c>
      <c r="D5" s="8" t="s">
        <v>34</v>
      </c>
      <c r="E5" s="8" t="s">
        <v>35</v>
      </c>
      <c r="F5" s="9" t="s">
        <v>36</v>
      </c>
      <c r="G5" s="10"/>
      <c r="H5" s="10"/>
      <c r="I5" s="20"/>
      <c r="J5" s="9" t="s">
        <v>10</v>
      </c>
      <c r="K5" s="20"/>
      <c r="L5" s="8" t="s">
        <v>37</v>
      </c>
      <c r="M5" s="21" t="s">
        <v>38</v>
      </c>
      <c r="N5" s="21" t="s">
        <v>39</v>
      </c>
      <c r="O5" s="21" t="s">
        <v>40</v>
      </c>
      <c r="P5" s="8" t="s">
        <v>41</v>
      </c>
      <c r="Q5" s="8" t="s">
        <v>42</v>
      </c>
    </row>
    <row r="6" ht="14.25" customHeight="1" spans="1:17">
      <c r="A6" s="8"/>
      <c r="B6" s="8"/>
      <c r="C6" s="8"/>
      <c r="D6" s="8"/>
      <c r="E6" s="8"/>
      <c r="F6" s="8" t="s">
        <v>14</v>
      </c>
      <c r="G6" s="8"/>
      <c r="H6" s="8" t="s">
        <v>15</v>
      </c>
      <c r="I6" s="8"/>
      <c r="J6" s="8" t="s">
        <v>14</v>
      </c>
      <c r="K6" s="8" t="s">
        <v>15</v>
      </c>
      <c r="L6" s="8"/>
      <c r="M6" s="22"/>
      <c r="N6" s="22"/>
      <c r="O6" s="22"/>
      <c r="P6" s="8"/>
      <c r="Q6" s="8"/>
    </row>
    <row r="7" spans="1:17">
      <c r="A7" s="8"/>
      <c r="B7" s="8"/>
      <c r="C7" s="8"/>
      <c r="D7" s="8"/>
      <c r="E7" s="8"/>
      <c r="F7" s="8" t="s">
        <v>43</v>
      </c>
      <c r="G7" s="8" t="s">
        <v>44</v>
      </c>
      <c r="H7" s="8" t="s">
        <v>43</v>
      </c>
      <c r="I7" s="8" t="s">
        <v>44</v>
      </c>
      <c r="J7" s="23" t="s">
        <v>45</v>
      </c>
      <c r="K7" s="23" t="s">
        <v>45</v>
      </c>
      <c r="L7" s="8"/>
      <c r="M7" s="24"/>
      <c r="N7" s="24"/>
      <c r="O7" s="24"/>
      <c r="P7" s="8"/>
      <c r="Q7" s="8"/>
    </row>
    <row r="8" spans="1:17">
      <c r="A8" s="8">
        <v>1</v>
      </c>
      <c r="B8" s="11" t="s">
        <v>53</v>
      </c>
      <c r="C8" s="12" t="s">
        <v>826</v>
      </c>
      <c r="D8" s="13" t="s">
        <v>827</v>
      </c>
      <c r="E8" s="14">
        <v>7</v>
      </c>
      <c r="F8" s="15"/>
      <c r="G8" s="15"/>
      <c r="H8" s="14">
        <f t="shared" ref="H8:H70" si="0">E8</f>
        <v>7</v>
      </c>
      <c r="I8" s="15">
        <f t="shared" ref="I8:I70" si="1">E8*7</f>
        <v>49</v>
      </c>
      <c r="J8" s="15"/>
      <c r="K8" s="25">
        <f t="shared" ref="K8:K70" si="2">I8*12.35</f>
        <v>605.15</v>
      </c>
      <c r="L8" s="15">
        <f t="shared" ref="L8:L70" si="3">E8*2</f>
        <v>14</v>
      </c>
      <c r="M8" s="15">
        <f t="shared" ref="M8:M70" si="4">L8*27.35</f>
        <v>382.9</v>
      </c>
      <c r="N8" s="26">
        <f t="shared" ref="N8:N70" si="5">K8+M8</f>
        <v>988.05</v>
      </c>
      <c r="O8" s="27">
        <v>3</v>
      </c>
      <c r="P8" s="12"/>
      <c r="Q8" s="8"/>
    </row>
    <row r="9" spans="1:17">
      <c r="A9" s="8">
        <v>2</v>
      </c>
      <c r="B9" s="11" t="s">
        <v>53</v>
      </c>
      <c r="C9" s="12" t="s">
        <v>815</v>
      </c>
      <c r="D9" s="16" t="s">
        <v>828</v>
      </c>
      <c r="E9" s="12">
        <v>8</v>
      </c>
      <c r="F9" s="17"/>
      <c r="G9" s="15"/>
      <c r="H9" s="14">
        <f t="shared" si="0"/>
        <v>8</v>
      </c>
      <c r="I9" s="15">
        <f t="shared" si="1"/>
        <v>56</v>
      </c>
      <c r="J9" s="15"/>
      <c r="K9" s="25">
        <f t="shared" si="2"/>
        <v>691.6</v>
      </c>
      <c r="L9" s="15">
        <f t="shared" si="3"/>
        <v>16</v>
      </c>
      <c r="M9" s="15">
        <f t="shared" si="4"/>
        <v>437.6</v>
      </c>
      <c r="N9" s="26">
        <f t="shared" si="5"/>
        <v>1129.2</v>
      </c>
      <c r="O9" s="14">
        <v>6</v>
      </c>
      <c r="P9" s="12"/>
      <c r="Q9" s="8"/>
    </row>
    <row r="10" ht="14.25" spans="1:17">
      <c r="A10" s="8">
        <v>3</v>
      </c>
      <c r="B10" s="11" t="s">
        <v>53</v>
      </c>
      <c r="C10" s="12" t="s">
        <v>829</v>
      </c>
      <c r="D10" s="18" t="s">
        <v>830</v>
      </c>
      <c r="E10" s="12">
        <v>11</v>
      </c>
      <c r="F10" s="19"/>
      <c r="G10" s="15"/>
      <c r="H10" s="14">
        <f t="shared" si="0"/>
        <v>11</v>
      </c>
      <c r="I10" s="15">
        <f t="shared" si="1"/>
        <v>77</v>
      </c>
      <c r="J10" s="15"/>
      <c r="K10" s="25">
        <f t="shared" si="2"/>
        <v>950.95</v>
      </c>
      <c r="L10" s="15">
        <f t="shared" si="3"/>
        <v>22</v>
      </c>
      <c r="M10" s="15">
        <f t="shared" si="4"/>
        <v>601.7</v>
      </c>
      <c r="N10" s="26">
        <f t="shared" si="5"/>
        <v>1552.65</v>
      </c>
      <c r="O10" s="14">
        <v>5</v>
      </c>
      <c r="P10" s="12"/>
      <c r="Q10" s="8"/>
    </row>
    <row r="11" ht="14.25" spans="1:17">
      <c r="A11" s="12">
        <v>4</v>
      </c>
      <c r="B11" s="12" t="s">
        <v>53</v>
      </c>
      <c r="C11" s="12" t="s">
        <v>831</v>
      </c>
      <c r="D11" s="12" t="s">
        <v>832</v>
      </c>
      <c r="E11" s="12">
        <v>4</v>
      </c>
      <c r="F11" s="12"/>
      <c r="G11" s="12"/>
      <c r="H11" s="12">
        <f t="shared" si="0"/>
        <v>4</v>
      </c>
      <c r="I11" s="12">
        <f t="shared" si="1"/>
        <v>28</v>
      </c>
      <c r="J11" s="12"/>
      <c r="K11" s="12">
        <f t="shared" si="2"/>
        <v>345.8</v>
      </c>
      <c r="L11" s="12">
        <f t="shared" si="3"/>
        <v>8</v>
      </c>
      <c r="M11" s="12">
        <f t="shared" si="4"/>
        <v>218.8</v>
      </c>
      <c r="N11" s="12">
        <f t="shared" si="5"/>
        <v>564.6</v>
      </c>
      <c r="O11" s="12">
        <v>4</v>
      </c>
      <c r="P11" s="12"/>
      <c r="Q11" s="12"/>
    </row>
    <row r="12" ht="14.25" spans="1:17">
      <c r="A12" s="12">
        <v>5</v>
      </c>
      <c r="B12" s="12" t="s">
        <v>67</v>
      </c>
      <c r="C12" s="12" t="s">
        <v>815</v>
      </c>
      <c r="D12" s="12" t="s">
        <v>833</v>
      </c>
      <c r="E12" s="12">
        <v>8</v>
      </c>
      <c r="F12" s="12"/>
      <c r="G12" s="12"/>
      <c r="H12" s="12">
        <f t="shared" si="0"/>
        <v>8</v>
      </c>
      <c r="I12" s="12">
        <f t="shared" si="1"/>
        <v>56</v>
      </c>
      <c r="J12" s="12"/>
      <c r="K12" s="12">
        <f t="shared" si="2"/>
        <v>691.6</v>
      </c>
      <c r="L12" s="12">
        <f t="shared" si="3"/>
        <v>16</v>
      </c>
      <c r="M12" s="12">
        <f t="shared" si="4"/>
        <v>437.6</v>
      </c>
      <c r="N12" s="12">
        <f t="shared" si="5"/>
        <v>1129.2</v>
      </c>
      <c r="O12" s="12">
        <v>3</v>
      </c>
      <c r="P12" s="12"/>
      <c r="Q12" s="12"/>
    </row>
    <row r="13" ht="14.25" spans="1:17">
      <c r="A13" s="12">
        <v>6</v>
      </c>
      <c r="B13" s="12" t="s">
        <v>67</v>
      </c>
      <c r="C13" s="12" t="s">
        <v>262</v>
      </c>
      <c r="D13" s="12" t="s">
        <v>834</v>
      </c>
      <c r="E13" s="12">
        <v>6</v>
      </c>
      <c r="F13" s="12"/>
      <c r="G13" s="12"/>
      <c r="H13" s="12">
        <f t="shared" si="0"/>
        <v>6</v>
      </c>
      <c r="I13" s="12">
        <f t="shared" si="1"/>
        <v>42</v>
      </c>
      <c r="J13" s="12"/>
      <c r="K13" s="12">
        <f t="shared" si="2"/>
        <v>518.7</v>
      </c>
      <c r="L13" s="12">
        <f t="shared" si="3"/>
        <v>12</v>
      </c>
      <c r="M13" s="12">
        <f t="shared" si="4"/>
        <v>328.2</v>
      </c>
      <c r="N13" s="12">
        <f t="shared" si="5"/>
        <v>846.9</v>
      </c>
      <c r="O13" s="12">
        <v>6</v>
      </c>
      <c r="P13" s="12"/>
      <c r="Q13" s="12"/>
    </row>
    <row r="14" ht="14.25" spans="1:17">
      <c r="A14" s="12">
        <v>7</v>
      </c>
      <c r="B14" s="12" t="s">
        <v>67</v>
      </c>
      <c r="C14" s="12" t="s">
        <v>835</v>
      </c>
      <c r="D14" s="12" t="s">
        <v>836</v>
      </c>
      <c r="E14" s="12">
        <v>10</v>
      </c>
      <c r="F14" s="12"/>
      <c r="G14" s="12"/>
      <c r="H14" s="12">
        <f t="shared" si="0"/>
        <v>10</v>
      </c>
      <c r="I14" s="12">
        <f t="shared" si="1"/>
        <v>70</v>
      </c>
      <c r="J14" s="12"/>
      <c r="K14" s="12">
        <f t="shared" si="2"/>
        <v>864.5</v>
      </c>
      <c r="L14" s="12">
        <f t="shared" si="3"/>
        <v>20</v>
      </c>
      <c r="M14" s="12">
        <f t="shared" si="4"/>
        <v>547</v>
      </c>
      <c r="N14" s="12">
        <f t="shared" si="5"/>
        <v>1411.5</v>
      </c>
      <c r="O14" s="12">
        <v>7</v>
      </c>
      <c r="P14" s="12"/>
      <c r="Q14" s="12"/>
    </row>
    <row r="15" ht="14.25" spans="1:17">
      <c r="A15" s="12">
        <v>8</v>
      </c>
      <c r="B15" s="12" t="s">
        <v>67</v>
      </c>
      <c r="C15" s="12" t="s">
        <v>837</v>
      </c>
      <c r="D15" s="12" t="s">
        <v>838</v>
      </c>
      <c r="E15" s="12">
        <v>4</v>
      </c>
      <c r="F15" s="12"/>
      <c r="G15" s="12"/>
      <c r="H15" s="12">
        <f t="shared" si="0"/>
        <v>4</v>
      </c>
      <c r="I15" s="12">
        <f t="shared" si="1"/>
        <v>28</v>
      </c>
      <c r="J15" s="12"/>
      <c r="K15" s="12">
        <f t="shared" si="2"/>
        <v>345.8</v>
      </c>
      <c r="L15" s="12">
        <f t="shared" si="3"/>
        <v>8</v>
      </c>
      <c r="M15" s="12">
        <f t="shared" si="4"/>
        <v>218.8</v>
      </c>
      <c r="N15" s="12">
        <f t="shared" si="5"/>
        <v>564.6</v>
      </c>
      <c r="O15" s="12">
        <v>6</v>
      </c>
      <c r="P15" s="12"/>
      <c r="Q15" s="12"/>
    </row>
    <row r="16" ht="14.25" spans="1:17">
      <c r="A16" s="12">
        <v>9</v>
      </c>
      <c r="B16" s="12" t="s">
        <v>67</v>
      </c>
      <c r="C16" s="12" t="s">
        <v>839</v>
      </c>
      <c r="D16" s="12" t="s">
        <v>840</v>
      </c>
      <c r="E16" s="12">
        <v>6</v>
      </c>
      <c r="F16" s="12"/>
      <c r="G16" s="12"/>
      <c r="H16" s="12">
        <f t="shared" si="0"/>
        <v>6</v>
      </c>
      <c r="I16" s="12">
        <f t="shared" si="1"/>
        <v>42</v>
      </c>
      <c r="J16" s="12"/>
      <c r="K16" s="12">
        <f t="shared" si="2"/>
        <v>518.7</v>
      </c>
      <c r="L16" s="12">
        <f t="shared" si="3"/>
        <v>12</v>
      </c>
      <c r="M16" s="12">
        <f t="shared" si="4"/>
        <v>328.2</v>
      </c>
      <c r="N16" s="12">
        <f t="shared" si="5"/>
        <v>846.9</v>
      </c>
      <c r="O16" s="12">
        <v>5</v>
      </c>
      <c r="P16" s="12"/>
      <c r="Q16" s="12"/>
    </row>
    <row r="17" ht="14.25" spans="1:17">
      <c r="A17" s="12">
        <v>10</v>
      </c>
      <c r="B17" s="12" t="s">
        <v>67</v>
      </c>
      <c r="C17" s="12" t="s">
        <v>841</v>
      </c>
      <c r="D17" s="12" t="s">
        <v>842</v>
      </c>
      <c r="E17" s="12">
        <v>4</v>
      </c>
      <c r="F17" s="12"/>
      <c r="G17" s="12"/>
      <c r="H17" s="12">
        <f t="shared" si="0"/>
        <v>4</v>
      </c>
      <c r="I17" s="12">
        <f t="shared" si="1"/>
        <v>28</v>
      </c>
      <c r="J17" s="12"/>
      <c r="K17" s="12">
        <f t="shared" si="2"/>
        <v>345.8</v>
      </c>
      <c r="L17" s="12">
        <f t="shared" si="3"/>
        <v>8</v>
      </c>
      <c r="M17" s="12">
        <f t="shared" si="4"/>
        <v>218.8</v>
      </c>
      <c r="N17" s="12">
        <f t="shared" si="5"/>
        <v>564.6</v>
      </c>
      <c r="O17" s="12">
        <v>5</v>
      </c>
      <c r="P17" s="12"/>
      <c r="Q17" s="12"/>
    </row>
    <row r="18" ht="14.25" spans="1:17">
      <c r="A18" s="12">
        <v>11</v>
      </c>
      <c r="B18" s="12" t="s">
        <v>67</v>
      </c>
      <c r="C18" s="12" t="s">
        <v>843</v>
      </c>
      <c r="D18" s="12" t="s">
        <v>844</v>
      </c>
      <c r="E18" s="12">
        <v>4</v>
      </c>
      <c r="F18" s="12"/>
      <c r="G18" s="12"/>
      <c r="H18" s="12">
        <f t="shared" si="0"/>
        <v>4</v>
      </c>
      <c r="I18" s="12">
        <f t="shared" si="1"/>
        <v>28</v>
      </c>
      <c r="J18" s="12"/>
      <c r="K18" s="12">
        <f t="shared" si="2"/>
        <v>345.8</v>
      </c>
      <c r="L18" s="12">
        <f t="shared" si="3"/>
        <v>8</v>
      </c>
      <c r="M18" s="12">
        <f t="shared" si="4"/>
        <v>218.8</v>
      </c>
      <c r="N18" s="12">
        <f t="shared" si="5"/>
        <v>564.6</v>
      </c>
      <c r="O18" s="12">
        <v>5</v>
      </c>
      <c r="P18" s="12"/>
      <c r="Q18" s="12"/>
    </row>
    <row r="19" ht="14.25" spans="1:17">
      <c r="A19" s="12">
        <v>12</v>
      </c>
      <c r="B19" s="12" t="s">
        <v>67</v>
      </c>
      <c r="C19" s="12" t="s">
        <v>845</v>
      </c>
      <c r="D19" s="12" t="s">
        <v>846</v>
      </c>
      <c r="E19" s="12">
        <v>2</v>
      </c>
      <c r="F19" s="12"/>
      <c r="G19" s="12"/>
      <c r="H19" s="12">
        <f t="shared" si="0"/>
        <v>2</v>
      </c>
      <c r="I19" s="12">
        <f t="shared" si="1"/>
        <v>14</v>
      </c>
      <c r="J19" s="12"/>
      <c r="K19" s="12">
        <f t="shared" si="2"/>
        <v>172.9</v>
      </c>
      <c r="L19" s="12">
        <f t="shared" si="3"/>
        <v>4</v>
      </c>
      <c r="M19" s="12">
        <f t="shared" si="4"/>
        <v>109.4</v>
      </c>
      <c r="N19" s="12">
        <f t="shared" si="5"/>
        <v>282.3</v>
      </c>
      <c r="O19" s="12">
        <v>5</v>
      </c>
      <c r="P19" s="12"/>
      <c r="Q19" s="12"/>
    </row>
    <row r="20" ht="14.25" spans="1:17">
      <c r="A20" s="12">
        <v>13</v>
      </c>
      <c r="B20" s="12" t="s">
        <v>67</v>
      </c>
      <c r="C20" s="12" t="s">
        <v>847</v>
      </c>
      <c r="D20" s="12" t="s">
        <v>848</v>
      </c>
      <c r="E20" s="12">
        <v>2</v>
      </c>
      <c r="F20" s="12"/>
      <c r="G20" s="12"/>
      <c r="H20" s="12">
        <f t="shared" si="0"/>
        <v>2</v>
      </c>
      <c r="I20" s="12">
        <f t="shared" si="1"/>
        <v>14</v>
      </c>
      <c r="J20" s="12"/>
      <c r="K20" s="12">
        <f t="shared" si="2"/>
        <v>172.9</v>
      </c>
      <c r="L20" s="12">
        <f t="shared" si="3"/>
        <v>4</v>
      </c>
      <c r="M20" s="12">
        <f t="shared" si="4"/>
        <v>109.4</v>
      </c>
      <c r="N20" s="12">
        <f t="shared" si="5"/>
        <v>282.3</v>
      </c>
      <c r="O20" s="12">
        <v>3</v>
      </c>
      <c r="P20" s="12"/>
      <c r="Q20" s="12"/>
    </row>
    <row r="21" ht="14.25" spans="1:17">
      <c r="A21" s="12">
        <v>14</v>
      </c>
      <c r="B21" s="12" t="s">
        <v>67</v>
      </c>
      <c r="C21" s="12" t="s">
        <v>849</v>
      </c>
      <c r="D21" s="12" t="s">
        <v>850</v>
      </c>
      <c r="E21" s="12">
        <v>5</v>
      </c>
      <c r="F21" s="12"/>
      <c r="G21" s="12"/>
      <c r="H21" s="12">
        <f t="shared" si="0"/>
        <v>5</v>
      </c>
      <c r="I21" s="12">
        <f t="shared" si="1"/>
        <v>35</v>
      </c>
      <c r="J21" s="12"/>
      <c r="K21" s="12">
        <f t="shared" si="2"/>
        <v>432.25</v>
      </c>
      <c r="L21" s="12">
        <f t="shared" si="3"/>
        <v>10</v>
      </c>
      <c r="M21" s="12">
        <f t="shared" si="4"/>
        <v>273.5</v>
      </c>
      <c r="N21" s="12">
        <f t="shared" si="5"/>
        <v>705.75</v>
      </c>
      <c r="O21" s="12">
        <v>6</v>
      </c>
      <c r="P21" s="12"/>
      <c r="Q21" s="12"/>
    </row>
    <row r="22" ht="14.25" spans="1:17">
      <c r="A22" s="12">
        <v>15</v>
      </c>
      <c r="B22" s="12" t="s">
        <v>67</v>
      </c>
      <c r="C22" s="12" t="s">
        <v>851</v>
      </c>
      <c r="D22" s="12" t="s">
        <v>852</v>
      </c>
      <c r="E22" s="12">
        <v>10</v>
      </c>
      <c r="F22" s="12"/>
      <c r="G22" s="12"/>
      <c r="H22" s="12">
        <f t="shared" si="0"/>
        <v>10</v>
      </c>
      <c r="I22" s="12">
        <f t="shared" si="1"/>
        <v>70</v>
      </c>
      <c r="J22" s="12"/>
      <c r="K22" s="12">
        <f t="shared" si="2"/>
        <v>864.5</v>
      </c>
      <c r="L22" s="12">
        <f t="shared" si="3"/>
        <v>20</v>
      </c>
      <c r="M22" s="12">
        <f t="shared" si="4"/>
        <v>547</v>
      </c>
      <c r="N22" s="12">
        <f t="shared" si="5"/>
        <v>1411.5</v>
      </c>
      <c r="O22" s="12">
        <v>2</v>
      </c>
      <c r="P22" s="12"/>
      <c r="Q22" s="12"/>
    </row>
    <row r="23" ht="14.25" spans="1:17">
      <c r="A23" s="12">
        <v>16</v>
      </c>
      <c r="B23" s="12" t="s">
        <v>91</v>
      </c>
      <c r="C23" s="12" t="s">
        <v>853</v>
      </c>
      <c r="D23" s="12">
        <v>13409545516</v>
      </c>
      <c r="E23" s="12">
        <v>3</v>
      </c>
      <c r="F23" s="12"/>
      <c r="G23" s="12"/>
      <c r="H23" s="12">
        <f t="shared" si="0"/>
        <v>3</v>
      </c>
      <c r="I23" s="12">
        <f t="shared" si="1"/>
        <v>21</v>
      </c>
      <c r="J23" s="12"/>
      <c r="K23" s="12">
        <f t="shared" si="2"/>
        <v>259.35</v>
      </c>
      <c r="L23" s="12">
        <f t="shared" si="3"/>
        <v>6</v>
      </c>
      <c r="M23" s="12">
        <f t="shared" si="4"/>
        <v>164.1</v>
      </c>
      <c r="N23" s="12">
        <f t="shared" si="5"/>
        <v>423.45</v>
      </c>
      <c r="O23" s="12">
        <v>4</v>
      </c>
      <c r="P23" s="12"/>
      <c r="Q23" s="12"/>
    </row>
    <row r="24" ht="14.25" spans="1:17">
      <c r="A24" s="12">
        <v>17</v>
      </c>
      <c r="B24" s="12" t="s">
        <v>91</v>
      </c>
      <c r="C24" s="12" t="s">
        <v>562</v>
      </c>
      <c r="D24" s="12">
        <v>18409645830</v>
      </c>
      <c r="E24" s="12">
        <v>3</v>
      </c>
      <c r="F24" s="12"/>
      <c r="G24" s="12"/>
      <c r="H24" s="12">
        <f t="shared" si="0"/>
        <v>3</v>
      </c>
      <c r="I24" s="12">
        <f t="shared" si="1"/>
        <v>21</v>
      </c>
      <c r="J24" s="12"/>
      <c r="K24" s="12">
        <f t="shared" si="2"/>
        <v>259.35</v>
      </c>
      <c r="L24" s="12">
        <f t="shared" si="3"/>
        <v>6</v>
      </c>
      <c r="M24" s="12">
        <f t="shared" si="4"/>
        <v>164.1</v>
      </c>
      <c r="N24" s="12">
        <f t="shared" si="5"/>
        <v>423.45</v>
      </c>
      <c r="O24" s="12">
        <v>5</v>
      </c>
      <c r="P24" s="12"/>
      <c r="Q24" s="12"/>
    </row>
    <row r="25" ht="14.25" spans="1:17">
      <c r="A25" s="12">
        <v>18</v>
      </c>
      <c r="B25" s="12" t="s">
        <v>91</v>
      </c>
      <c r="C25" s="12" t="s">
        <v>445</v>
      </c>
      <c r="D25" s="12">
        <v>17711861290</v>
      </c>
      <c r="E25" s="12">
        <v>5</v>
      </c>
      <c r="F25" s="12"/>
      <c r="G25" s="12"/>
      <c r="H25" s="12">
        <f t="shared" si="0"/>
        <v>5</v>
      </c>
      <c r="I25" s="12">
        <f t="shared" si="1"/>
        <v>35</v>
      </c>
      <c r="J25" s="12"/>
      <c r="K25" s="12">
        <f t="shared" si="2"/>
        <v>432.25</v>
      </c>
      <c r="L25" s="12">
        <f t="shared" si="3"/>
        <v>10</v>
      </c>
      <c r="M25" s="12">
        <f t="shared" si="4"/>
        <v>273.5</v>
      </c>
      <c r="N25" s="12">
        <f t="shared" si="5"/>
        <v>705.75</v>
      </c>
      <c r="O25" s="12">
        <v>7</v>
      </c>
      <c r="P25" s="12"/>
      <c r="Q25" s="12"/>
    </row>
    <row r="26" ht="14.25" spans="1:17">
      <c r="A26" s="12">
        <v>19</v>
      </c>
      <c r="B26" s="12" t="s">
        <v>91</v>
      </c>
      <c r="C26" s="12" t="s">
        <v>854</v>
      </c>
      <c r="D26" s="12">
        <v>13619544127</v>
      </c>
      <c r="E26" s="12">
        <v>3</v>
      </c>
      <c r="F26" s="12"/>
      <c r="G26" s="12"/>
      <c r="H26" s="12">
        <f t="shared" si="0"/>
        <v>3</v>
      </c>
      <c r="I26" s="12">
        <f t="shared" si="1"/>
        <v>21</v>
      </c>
      <c r="J26" s="12"/>
      <c r="K26" s="12">
        <f t="shared" si="2"/>
        <v>259.35</v>
      </c>
      <c r="L26" s="12">
        <f t="shared" si="3"/>
        <v>6</v>
      </c>
      <c r="M26" s="12">
        <f t="shared" si="4"/>
        <v>164.1</v>
      </c>
      <c r="N26" s="12">
        <f t="shared" si="5"/>
        <v>423.45</v>
      </c>
      <c r="O26" s="12">
        <v>5</v>
      </c>
      <c r="P26" s="12"/>
      <c r="Q26" s="12"/>
    </row>
    <row r="27" ht="14.25" spans="1:17">
      <c r="A27" s="12">
        <v>20</v>
      </c>
      <c r="B27" s="12" t="s">
        <v>91</v>
      </c>
      <c r="C27" s="12" t="s">
        <v>855</v>
      </c>
      <c r="D27" s="12">
        <v>18209545082</v>
      </c>
      <c r="E27" s="12">
        <v>4</v>
      </c>
      <c r="F27" s="12"/>
      <c r="G27" s="12"/>
      <c r="H27" s="12">
        <f t="shared" si="0"/>
        <v>4</v>
      </c>
      <c r="I27" s="12">
        <f t="shared" si="1"/>
        <v>28</v>
      </c>
      <c r="J27" s="12"/>
      <c r="K27" s="12">
        <f t="shared" si="2"/>
        <v>345.8</v>
      </c>
      <c r="L27" s="12">
        <f t="shared" si="3"/>
        <v>8</v>
      </c>
      <c r="M27" s="12">
        <f t="shared" si="4"/>
        <v>218.8</v>
      </c>
      <c r="N27" s="12">
        <f t="shared" si="5"/>
        <v>564.6</v>
      </c>
      <c r="O27" s="12">
        <v>5</v>
      </c>
      <c r="P27" s="12"/>
      <c r="Q27" s="12"/>
    </row>
    <row r="28" ht="14.25" spans="1:17">
      <c r="A28" s="12">
        <v>21</v>
      </c>
      <c r="B28" s="12" t="s">
        <v>91</v>
      </c>
      <c r="C28" s="12" t="s">
        <v>856</v>
      </c>
      <c r="D28" s="12">
        <v>13519540674</v>
      </c>
      <c r="E28" s="12">
        <v>4</v>
      </c>
      <c r="F28" s="12"/>
      <c r="G28" s="12"/>
      <c r="H28" s="12">
        <f t="shared" si="0"/>
        <v>4</v>
      </c>
      <c r="I28" s="12">
        <f t="shared" si="1"/>
        <v>28</v>
      </c>
      <c r="J28" s="12"/>
      <c r="K28" s="12">
        <f t="shared" si="2"/>
        <v>345.8</v>
      </c>
      <c r="L28" s="12">
        <f t="shared" si="3"/>
        <v>8</v>
      </c>
      <c r="M28" s="12">
        <f t="shared" si="4"/>
        <v>218.8</v>
      </c>
      <c r="N28" s="12">
        <f t="shared" si="5"/>
        <v>564.6</v>
      </c>
      <c r="O28" s="12">
        <v>6</v>
      </c>
      <c r="P28" s="12"/>
      <c r="Q28" s="12"/>
    </row>
    <row r="29" ht="14.25" spans="1:17">
      <c r="A29" s="12">
        <v>22</v>
      </c>
      <c r="B29" s="12" t="s">
        <v>91</v>
      </c>
      <c r="C29" s="12" t="s">
        <v>857</v>
      </c>
      <c r="D29" s="12">
        <v>15202640914</v>
      </c>
      <c r="E29" s="12">
        <v>1</v>
      </c>
      <c r="F29" s="12"/>
      <c r="G29" s="12"/>
      <c r="H29" s="12">
        <f t="shared" si="0"/>
        <v>1</v>
      </c>
      <c r="I29" s="12">
        <f t="shared" si="1"/>
        <v>7</v>
      </c>
      <c r="J29" s="12"/>
      <c r="K29" s="12">
        <f t="shared" si="2"/>
        <v>86.45</v>
      </c>
      <c r="L29" s="12">
        <f t="shared" si="3"/>
        <v>2</v>
      </c>
      <c r="M29" s="12">
        <f t="shared" si="4"/>
        <v>54.7</v>
      </c>
      <c r="N29" s="12">
        <f t="shared" si="5"/>
        <v>141.15</v>
      </c>
      <c r="O29" s="12">
        <v>7</v>
      </c>
      <c r="P29" s="12"/>
      <c r="Q29" s="12"/>
    </row>
    <row r="30" s="1" customFormat="1" ht="14.25" spans="1:17">
      <c r="A30" s="12">
        <v>23</v>
      </c>
      <c r="B30" s="12" t="s">
        <v>91</v>
      </c>
      <c r="C30" s="12" t="s">
        <v>858</v>
      </c>
      <c r="D30" s="12">
        <v>15595396445</v>
      </c>
      <c r="E30" s="12">
        <v>2</v>
      </c>
      <c r="F30" s="12"/>
      <c r="G30" s="12"/>
      <c r="H30" s="12">
        <f t="shared" si="0"/>
        <v>2</v>
      </c>
      <c r="I30" s="12">
        <f t="shared" si="1"/>
        <v>14</v>
      </c>
      <c r="J30" s="12"/>
      <c r="K30" s="12">
        <f t="shared" si="2"/>
        <v>172.9</v>
      </c>
      <c r="L30" s="12">
        <f t="shared" si="3"/>
        <v>4</v>
      </c>
      <c r="M30" s="12">
        <f t="shared" si="4"/>
        <v>109.4</v>
      </c>
      <c r="N30" s="12">
        <f t="shared" si="5"/>
        <v>282.3</v>
      </c>
      <c r="O30" s="12">
        <v>6</v>
      </c>
      <c r="P30" s="12"/>
      <c r="Q30" s="12"/>
    </row>
    <row r="31" s="1" customFormat="1" ht="14.25" spans="1:17">
      <c r="A31" s="12">
        <v>24</v>
      </c>
      <c r="B31" s="12" t="s">
        <v>91</v>
      </c>
      <c r="C31" s="12" t="s">
        <v>859</v>
      </c>
      <c r="D31" s="12">
        <v>18095465532</v>
      </c>
      <c r="E31" s="12">
        <v>3</v>
      </c>
      <c r="F31" s="12"/>
      <c r="G31" s="12"/>
      <c r="H31" s="12">
        <f t="shared" si="0"/>
        <v>3</v>
      </c>
      <c r="I31" s="12">
        <f t="shared" si="1"/>
        <v>21</v>
      </c>
      <c r="J31" s="12"/>
      <c r="K31" s="12">
        <f t="shared" si="2"/>
        <v>259.35</v>
      </c>
      <c r="L31" s="12">
        <f t="shared" si="3"/>
        <v>6</v>
      </c>
      <c r="M31" s="12">
        <f t="shared" si="4"/>
        <v>164.1</v>
      </c>
      <c r="N31" s="12">
        <f t="shared" si="5"/>
        <v>423.45</v>
      </c>
      <c r="O31" s="12">
        <v>4</v>
      </c>
      <c r="P31" s="12"/>
      <c r="Q31" s="12"/>
    </row>
    <row r="32" ht="14.25" spans="1:17">
      <c r="A32" s="12">
        <v>25</v>
      </c>
      <c r="B32" s="12" t="s">
        <v>91</v>
      </c>
      <c r="C32" s="12" t="s">
        <v>860</v>
      </c>
      <c r="D32" s="12">
        <v>15109597319</v>
      </c>
      <c r="E32" s="12">
        <v>2</v>
      </c>
      <c r="F32" s="12"/>
      <c r="G32" s="12"/>
      <c r="H32" s="12">
        <f t="shared" si="0"/>
        <v>2</v>
      </c>
      <c r="I32" s="12">
        <f t="shared" si="1"/>
        <v>14</v>
      </c>
      <c r="J32" s="12"/>
      <c r="K32" s="12">
        <f t="shared" si="2"/>
        <v>172.9</v>
      </c>
      <c r="L32" s="12">
        <f t="shared" si="3"/>
        <v>4</v>
      </c>
      <c r="M32" s="12">
        <f t="shared" si="4"/>
        <v>109.4</v>
      </c>
      <c r="N32" s="12">
        <f t="shared" si="5"/>
        <v>282.3</v>
      </c>
      <c r="O32" s="12">
        <v>5</v>
      </c>
      <c r="P32" s="12"/>
      <c r="Q32" s="12"/>
    </row>
    <row r="33" ht="14.25" spans="1:17">
      <c r="A33" s="12">
        <v>26</v>
      </c>
      <c r="B33" s="12" t="s">
        <v>91</v>
      </c>
      <c r="C33" s="12" t="s">
        <v>861</v>
      </c>
      <c r="D33" s="12">
        <v>13389597701</v>
      </c>
      <c r="E33" s="12">
        <v>1</v>
      </c>
      <c r="F33" s="12"/>
      <c r="G33" s="12"/>
      <c r="H33" s="12">
        <f t="shared" si="0"/>
        <v>1</v>
      </c>
      <c r="I33" s="12">
        <f t="shared" si="1"/>
        <v>7</v>
      </c>
      <c r="J33" s="12"/>
      <c r="K33" s="12">
        <f t="shared" si="2"/>
        <v>86.45</v>
      </c>
      <c r="L33" s="12">
        <f t="shared" si="3"/>
        <v>2</v>
      </c>
      <c r="M33" s="12">
        <f t="shared" si="4"/>
        <v>54.7</v>
      </c>
      <c r="N33" s="12">
        <f t="shared" si="5"/>
        <v>141.15</v>
      </c>
      <c r="O33" s="12">
        <v>5</v>
      </c>
      <c r="P33" s="12"/>
      <c r="Q33" s="12"/>
    </row>
    <row r="34" ht="14.25" spans="1:17">
      <c r="A34" s="12">
        <v>27</v>
      </c>
      <c r="B34" s="12" t="s">
        <v>91</v>
      </c>
      <c r="C34" s="12" t="s">
        <v>862</v>
      </c>
      <c r="D34" s="12">
        <v>15509544287</v>
      </c>
      <c r="E34" s="12">
        <v>3</v>
      </c>
      <c r="F34" s="12"/>
      <c r="G34" s="12"/>
      <c r="H34" s="12">
        <f t="shared" si="0"/>
        <v>3</v>
      </c>
      <c r="I34" s="12">
        <f t="shared" si="1"/>
        <v>21</v>
      </c>
      <c r="J34" s="12"/>
      <c r="K34" s="12">
        <f t="shared" si="2"/>
        <v>259.35</v>
      </c>
      <c r="L34" s="12">
        <f t="shared" si="3"/>
        <v>6</v>
      </c>
      <c r="M34" s="12">
        <f t="shared" si="4"/>
        <v>164.1</v>
      </c>
      <c r="N34" s="12">
        <f t="shared" si="5"/>
        <v>423.45</v>
      </c>
      <c r="O34" s="12">
        <v>3</v>
      </c>
      <c r="P34" s="12"/>
      <c r="Q34" s="12"/>
    </row>
    <row r="35" ht="14.25" spans="1:17">
      <c r="A35" s="12">
        <v>28</v>
      </c>
      <c r="B35" s="12" t="s">
        <v>91</v>
      </c>
      <c r="C35" s="12" t="s">
        <v>863</v>
      </c>
      <c r="D35" s="12">
        <v>15595440677</v>
      </c>
      <c r="E35" s="12">
        <v>2</v>
      </c>
      <c r="F35" s="12"/>
      <c r="G35" s="12"/>
      <c r="H35" s="12">
        <f t="shared" si="0"/>
        <v>2</v>
      </c>
      <c r="I35" s="12">
        <f t="shared" si="1"/>
        <v>14</v>
      </c>
      <c r="J35" s="12"/>
      <c r="K35" s="12">
        <f t="shared" si="2"/>
        <v>172.9</v>
      </c>
      <c r="L35" s="12">
        <f t="shared" si="3"/>
        <v>4</v>
      </c>
      <c r="M35" s="12">
        <f t="shared" si="4"/>
        <v>109.4</v>
      </c>
      <c r="N35" s="12">
        <f t="shared" si="5"/>
        <v>282.3</v>
      </c>
      <c r="O35" s="12">
        <v>5</v>
      </c>
      <c r="P35" s="12"/>
      <c r="Q35" s="12"/>
    </row>
    <row r="36" ht="14.25" spans="1:17">
      <c r="A36" s="12">
        <v>29</v>
      </c>
      <c r="B36" s="12" t="s">
        <v>91</v>
      </c>
      <c r="C36" s="12" t="s">
        <v>864</v>
      </c>
      <c r="D36" s="12">
        <v>15809543761</v>
      </c>
      <c r="E36" s="12">
        <v>1</v>
      </c>
      <c r="F36" s="12"/>
      <c r="G36" s="12"/>
      <c r="H36" s="12">
        <f t="shared" si="0"/>
        <v>1</v>
      </c>
      <c r="I36" s="12">
        <f t="shared" si="1"/>
        <v>7</v>
      </c>
      <c r="J36" s="12"/>
      <c r="K36" s="12">
        <f t="shared" si="2"/>
        <v>86.45</v>
      </c>
      <c r="L36" s="12">
        <f t="shared" si="3"/>
        <v>2</v>
      </c>
      <c r="M36" s="12">
        <f t="shared" si="4"/>
        <v>54.7</v>
      </c>
      <c r="N36" s="12">
        <f t="shared" si="5"/>
        <v>141.15</v>
      </c>
      <c r="O36" s="12">
        <v>5</v>
      </c>
      <c r="P36" s="12"/>
      <c r="Q36" s="12"/>
    </row>
    <row r="37" ht="14.25" spans="1:17">
      <c r="A37" s="12">
        <v>30</v>
      </c>
      <c r="B37" s="12" t="s">
        <v>91</v>
      </c>
      <c r="C37" s="12" t="s">
        <v>865</v>
      </c>
      <c r="D37" s="12">
        <v>18209545832</v>
      </c>
      <c r="E37" s="12">
        <v>1</v>
      </c>
      <c r="F37" s="12"/>
      <c r="G37" s="12"/>
      <c r="H37" s="12">
        <f t="shared" si="0"/>
        <v>1</v>
      </c>
      <c r="I37" s="12">
        <f t="shared" si="1"/>
        <v>7</v>
      </c>
      <c r="J37" s="12"/>
      <c r="K37" s="12">
        <f t="shared" si="2"/>
        <v>86.45</v>
      </c>
      <c r="L37" s="12">
        <f t="shared" si="3"/>
        <v>2</v>
      </c>
      <c r="M37" s="12">
        <f t="shared" si="4"/>
        <v>54.7</v>
      </c>
      <c r="N37" s="12">
        <f t="shared" si="5"/>
        <v>141.15</v>
      </c>
      <c r="O37" s="12">
        <v>5</v>
      </c>
      <c r="P37" s="12"/>
      <c r="Q37" s="12"/>
    </row>
    <row r="38" ht="14.25" spans="1:17">
      <c r="A38" s="12">
        <v>31</v>
      </c>
      <c r="B38" s="12" t="s">
        <v>91</v>
      </c>
      <c r="C38" s="12" t="s">
        <v>866</v>
      </c>
      <c r="D38" s="12">
        <v>15729545288</v>
      </c>
      <c r="E38" s="12">
        <v>1</v>
      </c>
      <c r="F38" s="12"/>
      <c r="G38" s="12"/>
      <c r="H38" s="12">
        <f t="shared" si="0"/>
        <v>1</v>
      </c>
      <c r="I38" s="12">
        <f t="shared" si="1"/>
        <v>7</v>
      </c>
      <c r="J38" s="12"/>
      <c r="K38" s="12">
        <f t="shared" si="2"/>
        <v>86.45</v>
      </c>
      <c r="L38" s="12">
        <f t="shared" si="3"/>
        <v>2</v>
      </c>
      <c r="M38" s="12">
        <f t="shared" si="4"/>
        <v>54.7</v>
      </c>
      <c r="N38" s="12">
        <f t="shared" si="5"/>
        <v>141.15</v>
      </c>
      <c r="O38" s="12">
        <v>4</v>
      </c>
      <c r="P38" s="12"/>
      <c r="Q38" s="12"/>
    </row>
    <row r="39" ht="14.25" spans="1:17">
      <c r="A39" s="12">
        <v>32</v>
      </c>
      <c r="B39" s="12" t="s">
        <v>91</v>
      </c>
      <c r="C39" s="12" t="s">
        <v>807</v>
      </c>
      <c r="D39" s="12">
        <v>13099540306</v>
      </c>
      <c r="E39" s="12">
        <v>5</v>
      </c>
      <c r="F39" s="12"/>
      <c r="G39" s="12"/>
      <c r="H39" s="12">
        <f t="shared" si="0"/>
        <v>5</v>
      </c>
      <c r="I39" s="12">
        <f t="shared" si="1"/>
        <v>35</v>
      </c>
      <c r="J39" s="12"/>
      <c r="K39" s="12">
        <f t="shared" si="2"/>
        <v>432.25</v>
      </c>
      <c r="L39" s="12">
        <f t="shared" si="3"/>
        <v>10</v>
      </c>
      <c r="M39" s="12">
        <f t="shared" si="4"/>
        <v>273.5</v>
      </c>
      <c r="N39" s="12">
        <f t="shared" si="5"/>
        <v>705.75</v>
      </c>
      <c r="O39" s="12">
        <v>5</v>
      </c>
      <c r="P39" s="12"/>
      <c r="Q39" s="12"/>
    </row>
    <row r="40" ht="14.25" spans="1:17">
      <c r="A40" s="12">
        <v>33</v>
      </c>
      <c r="B40" s="12" t="s">
        <v>91</v>
      </c>
      <c r="C40" s="12" t="s">
        <v>57</v>
      </c>
      <c r="D40" s="12">
        <v>15009541175</v>
      </c>
      <c r="E40" s="12">
        <v>1</v>
      </c>
      <c r="F40" s="12"/>
      <c r="G40" s="12"/>
      <c r="H40" s="12">
        <f t="shared" si="0"/>
        <v>1</v>
      </c>
      <c r="I40" s="12">
        <f t="shared" si="1"/>
        <v>7</v>
      </c>
      <c r="J40" s="12"/>
      <c r="K40" s="12">
        <f t="shared" si="2"/>
        <v>86.45</v>
      </c>
      <c r="L40" s="12">
        <f t="shared" si="3"/>
        <v>2</v>
      </c>
      <c r="M40" s="12">
        <f t="shared" si="4"/>
        <v>54.7</v>
      </c>
      <c r="N40" s="12">
        <f t="shared" si="5"/>
        <v>141.15</v>
      </c>
      <c r="O40" s="12">
        <v>4</v>
      </c>
      <c r="P40" s="12"/>
      <c r="Q40" s="12"/>
    </row>
    <row r="41" ht="14.25" spans="1:17">
      <c r="A41" s="12">
        <v>34</v>
      </c>
      <c r="B41" s="12" t="s">
        <v>91</v>
      </c>
      <c r="C41" s="12" t="s">
        <v>867</v>
      </c>
      <c r="D41" s="12">
        <v>18895078969</v>
      </c>
      <c r="E41" s="12">
        <v>1</v>
      </c>
      <c r="F41" s="12"/>
      <c r="G41" s="12"/>
      <c r="H41" s="12">
        <f t="shared" si="0"/>
        <v>1</v>
      </c>
      <c r="I41" s="12">
        <f t="shared" si="1"/>
        <v>7</v>
      </c>
      <c r="J41" s="12"/>
      <c r="K41" s="12">
        <f t="shared" si="2"/>
        <v>86.45</v>
      </c>
      <c r="L41" s="12">
        <f t="shared" si="3"/>
        <v>2</v>
      </c>
      <c r="M41" s="12">
        <f t="shared" si="4"/>
        <v>54.7</v>
      </c>
      <c r="N41" s="12">
        <f t="shared" si="5"/>
        <v>141.15</v>
      </c>
      <c r="O41" s="12">
        <v>4</v>
      </c>
      <c r="P41" s="12"/>
      <c r="Q41" s="12"/>
    </row>
    <row r="42" ht="14.25" spans="1:17">
      <c r="A42" s="12">
        <v>35</v>
      </c>
      <c r="B42" s="12" t="s">
        <v>108</v>
      </c>
      <c r="C42" s="12" t="s">
        <v>868</v>
      </c>
      <c r="D42" s="12">
        <v>18395140041</v>
      </c>
      <c r="E42" s="12">
        <v>10</v>
      </c>
      <c r="F42" s="12"/>
      <c r="G42" s="12"/>
      <c r="H42" s="12">
        <f t="shared" si="0"/>
        <v>10</v>
      </c>
      <c r="I42" s="12">
        <f t="shared" si="1"/>
        <v>70</v>
      </c>
      <c r="J42" s="12"/>
      <c r="K42" s="12">
        <f t="shared" si="2"/>
        <v>864.5</v>
      </c>
      <c r="L42" s="12">
        <f t="shared" si="3"/>
        <v>20</v>
      </c>
      <c r="M42" s="12">
        <f t="shared" si="4"/>
        <v>547</v>
      </c>
      <c r="N42" s="12">
        <f t="shared" si="5"/>
        <v>1411.5</v>
      </c>
      <c r="O42" s="12">
        <v>4</v>
      </c>
      <c r="P42" s="12"/>
      <c r="Q42" s="12"/>
    </row>
    <row r="43" ht="14.25" spans="1:17">
      <c r="A43" s="12">
        <v>36</v>
      </c>
      <c r="B43" s="12" t="s">
        <v>108</v>
      </c>
      <c r="C43" s="12" t="s">
        <v>869</v>
      </c>
      <c r="D43" s="12">
        <v>17795450557</v>
      </c>
      <c r="E43" s="12">
        <v>4</v>
      </c>
      <c r="F43" s="12"/>
      <c r="G43" s="12"/>
      <c r="H43" s="12">
        <f t="shared" si="0"/>
        <v>4</v>
      </c>
      <c r="I43" s="12">
        <f t="shared" si="1"/>
        <v>28</v>
      </c>
      <c r="J43" s="12"/>
      <c r="K43" s="12">
        <f t="shared" si="2"/>
        <v>345.8</v>
      </c>
      <c r="L43" s="12">
        <f t="shared" si="3"/>
        <v>8</v>
      </c>
      <c r="M43" s="12">
        <f t="shared" si="4"/>
        <v>218.8</v>
      </c>
      <c r="N43" s="12">
        <f t="shared" si="5"/>
        <v>564.6</v>
      </c>
      <c r="O43" s="12">
        <v>3</v>
      </c>
      <c r="P43" s="12"/>
      <c r="Q43" s="12"/>
    </row>
    <row r="44" ht="14.25" spans="1:17">
      <c r="A44" s="12">
        <v>37</v>
      </c>
      <c r="B44" s="12" t="s">
        <v>108</v>
      </c>
      <c r="C44" s="12" t="s">
        <v>870</v>
      </c>
      <c r="D44" s="12">
        <v>15509546772</v>
      </c>
      <c r="E44" s="12">
        <v>6</v>
      </c>
      <c r="F44" s="12"/>
      <c r="G44" s="12"/>
      <c r="H44" s="12">
        <f t="shared" si="0"/>
        <v>6</v>
      </c>
      <c r="I44" s="12">
        <f t="shared" si="1"/>
        <v>42</v>
      </c>
      <c r="J44" s="12"/>
      <c r="K44" s="12">
        <f t="shared" si="2"/>
        <v>518.7</v>
      </c>
      <c r="L44" s="12">
        <f t="shared" si="3"/>
        <v>12</v>
      </c>
      <c r="M44" s="12">
        <f t="shared" si="4"/>
        <v>328.2</v>
      </c>
      <c r="N44" s="12">
        <f t="shared" si="5"/>
        <v>846.9</v>
      </c>
      <c r="O44" s="12">
        <v>4</v>
      </c>
      <c r="P44" s="12"/>
      <c r="Q44" s="12"/>
    </row>
    <row r="45" ht="14.25" spans="1:17">
      <c r="A45" s="12">
        <v>38</v>
      </c>
      <c r="B45" s="12" t="s">
        <v>108</v>
      </c>
      <c r="C45" s="12" t="s">
        <v>871</v>
      </c>
      <c r="D45" s="12">
        <v>13519254946</v>
      </c>
      <c r="E45" s="12">
        <v>10</v>
      </c>
      <c r="F45" s="12"/>
      <c r="G45" s="12"/>
      <c r="H45" s="12">
        <f t="shared" si="0"/>
        <v>10</v>
      </c>
      <c r="I45" s="12">
        <f t="shared" si="1"/>
        <v>70</v>
      </c>
      <c r="J45" s="12"/>
      <c r="K45" s="12">
        <f t="shared" si="2"/>
        <v>864.5</v>
      </c>
      <c r="L45" s="12">
        <f t="shared" si="3"/>
        <v>20</v>
      </c>
      <c r="M45" s="12">
        <f t="shared" si="4"/>
        <v>547</v>
      </c>
      <c r="N45" s="12">
        <f t="shared" si="5"/>
        <v>1411.5</v>
      </c>
      <c r="O45" s="12">
        <v>5</v>
      </c>
      <c r="P45" s="12"/>
      <c r="Q45" s="12"/>
    </row>
    <row r="46" ht="14.25" spans="1:17">
      <c r="A46" s="12">
        <v>39</v>
      </c>
      <c r="B46" s="12" t="s">
        <v>108</v>
      </c>
      <c r="C46" s="12" t="s">
        <v>872</v>
      </c>
      <c r="D46" s="12">
        <v>18395043225</v>
      </c>
      <c r="E46" s="12">
        <v>4</v>
      </c>
      <c r="F46" s="12"/>
      <c r="G46" s="12"/>
      <c r="H46" s="12">
        <f t="shared" si="0"/>
        <v>4</v>
      </c>
      <c r="I46" s="12">
        <f t="shared" si="1"/>
        <v>28</v>
      </c>
      <c r="J46" s="12"/>
      <c r="K46" s="12">
        <f t="shared" si="2"/>
        <v>345.8</v>
      </c>
      <c r="L46" s="12">
        <f t="shared" si="3"/>
        <v>8</v>
      </c>
      <c r="M46" s="12">
        <f t="shared" si="4"/>
        <v>218.8</v>
      </c>
      <c r="N46" s="12">
        <f t="shared" si="5"/>
        <v>564.6</v>
      </c>
      <c r="O46" s="12">
        <v>4</v>
      </c>
      <c r="P46" s="12"/>
      <c r="Q46" s="12"/>
    </row>
    <row r="47" ht="14.25" spans="1:17">
      <c r="A47" s="12">
        <v>40</v>
      </c>
      <c r="B47" s="12" t="s">
        <v>108</v>
      </c>
      <c r="C47" s="12" t="s">
        <v>873</v>
      </c>
      <c r="D47" s="12">
        <v>15109691440</v>
      </c>
      <c r="E47" s="12">
        <v>2</v>
      </c>
      <c r="F47" s="12"/>
      <c r="G47" s="12"/>
      <c r="H47" s="12">
        <f t="shared" si="0"/>
        <v>2</v>
      </c>
      <c r="I47" s="12">
        <f t="shared" si="1"/>
        <v>14</v>
      </c>
      <c r="J47" s="12"/>
      <c r="K47" s="12">
        <f t="shared" si="2"/>
        <v>172.9</v>
      </c>
      <c r="L47" s="12">
        <f t="shared" si="3"/>
        <v>4</v>
      </c>
      <c r="M47" s="12">
        <f t="shared" si="4"/>
        <v>109.4</v>
      </c>
      <c r="N47" s="12">
        <f t="shared" si="5"/>
        <v>282.3</v>
      </c>
      <c r="O47" s="12">
        <v>4</v>
      </c>
      <c r="P47" s="12"/>
      <c r="Q47" s="12"/>
    </row>
    <row r="48" s="1" customFormat="1" ht="14.25" spans="1:17">
      <c r="A48" s="12">
        <v>41</v>
      </c>
      <c r="B48" s="12" t="s">
        <v>108</v>
      </c>
      <c r="C48" s="12" t="s">
        <v>874</v>
      </c>
      <c r="D48" s="12">
        <v>15296965636</v>
      </c>
      <c r="E48" s="12">
        <v>8</v>
      </c>
      <c r="F48" s="12"/>
      <c r="G48" s="12"/>
      <c r="H48" s="12">
        <f t="shared" si="0"/>
        <v>8</v>
      </c>
      <c r="I48" s="12">
        <f t="shared" si="1"/>
        <v>56</v>
      </c>
      <c r="J48" s="12"/>
      <c r="K48" s="12">
        <f t="shared" si="2"/>
        <v>691.6</v>
      </c>
      <c r="L48" s="12">
        <f t="shared" si="3"/>
        <v>16</v>
      </c>
      <c r="M48" s="12">
        <f t="shared" si="4"/>
        <v>437.6</v>
      </c>
      <c r="N48" s="12">
        <f t="shared" si="5"/>
        <v>1129.2</v>
      </c>
      <c r="O48" s="12">
        <v>6</v>
      </c>
      <c r="P48" s="12"/>
      <c r="Q48" s="12"/>
    </row>
    <row r="49" s="1" customFormat="1" ht="14.25" spans="1:17">
      <c r="A49" s="12">
        <v>42</v>
      </c>
      <c r="B49" s="12" t="s">
        <v>108</v>
      </c>
      <c r="C49" s="12" t="s">
        <v>443</v>
      </c>
      <c r="D49" s="12">
        <v>18295045593</v>
      </c>
      <c r="E49" s="12">
        <v>4</v>
      </c>
      <c r="F49" s="12"/>
      <c r="G49" s="12"/>
      <c r="H49" s="12">
        <f t="shared" si="0"/>
        <v>4</v>
      </c>
      <c r="I49" s="12">
        <f t="shared" si="1"/>
        <v>28</v>
      </c>
      <c r="J49" s="12"/>
      <c r="K49" s="12">
        <f t="shared" si="2"/>
        <v>345.8</v>
      </c>
      <c r="L49" s="12">
        <f t="shared" si="3"/>
        <v>8</v>
      </c>
      <c r="M49" s="12">
        <f t="shared" si="4"/>
        <v>218.8</v>
      </c>
      <c r="N49" s="12">
        <f t="shared" si="5"/>
        <v>564.6</v>
      </c>
      <c r="O49" s="12">
        <v>6</v>
      </c>
      <c r="P49" s="12"/>
      <c r="Q49" s="12"/>
    </row>
    <row r="50" ht="14.25" spans="1:17">
      <c r="A50" s="12">
        <v>43</v>
      </c>
      <c r="B50" s="12" t="s">
        <v>108</v>
      </c>
      <c r="C50" s="12" t="s">
        <v>875</v>
      </c>
      <c r="D50" s="12">
        <v>13289597530</v>
      </c>
      <c r="E50" s="12">
        <v>5</v>
      </c>
      <c r="F50" s="12"/>
      <c r="G50" s="12"/>
      <c r="H50" s="12">
        <f t="shared" si="0"/>
        <v>5</v>
      </c>
      <c r="I50" s="12">
        <f t="shared" si="1"/>
        <v>35</v>
      </c>
      <c r="J50" s="12"/>
      <c r="K50" s="12">
        <f t="shared" si="2"/>
        <v>432.25</v>
      </c>
      <c r="L50" s="12">
        <f t="shared" si="3"/>
        <v>10</v>
      </c>
      <c r="M50" s="12">
        <f t="shared" si="4"/>
        <v>273.5</v>
      </c>
      <c r="N50" s="12">
        <f t="shared" si="5"/>
        <v>705.75</v>
      </c>
      <c r="O50" s="12">
        <v>6</v>
      </c>
      <c r="P50" s="12"/>
      <c r="Q50" s="12"/>
    </row>
    <row r="51" ht="14.25" spans="1:17">
      <c r="A51" s="12">
        <v>44</v>
      </c>
      <c r="B51" s="12" t="s">
        <v>108</v>
      </c>
      <c r="C51" s="12" t="s">
        <v>876</v>
      </c>
      <c r="D51" s="12">
        <v>18195400989</v>
      </c>
      <c r="E51" s="12">
        <v>5</v>
      </c>
      <c r="F51" s="12"/>
      <c r="G51" s="12"/>
      <c r="H51" s="12">
        <f t="shared" si="0"/>
        <v>5</v>
      </c>
      <c r="I51" s="12">
        <f t="shared" si="1"/>
        <v>35</v>
      </c>
      <c r="J51" s="12"/>
      <c r="K51" s="12">
        <f t="shared" si="2"/>
        <v>432.25</v>
      </c>
      <c r="L51" s="12">
        <f t="shared" si="3"/>
        <v>10</v>
      </c>
      <c r="M51" s="12">
        <f t="shared" si="4"/>
        <v>273.5</v>
      </c>
      <c r="N51" s="12">
        <f t="shared" si="5"/>
        <v>705.75</v>
      </c>
      <c r="O51" s="12">
        <v>4</v>
      </c>
      <c r="P51" s="12"/>
      <c r="Q51" s="12"/>
    </row>
    <row r="52" ht="14.25" spans="1:17">
      <c r="A52" s="12">
        <v>45</v>
      </c>
      <c r="B52" s="12" t="s">
        <v>108</v>
      </c>
      <c r="C52" s="12" t="s">
        <v>877</v>
      </c>
      <c r="D52" s="12">
        <v>15296945435</v>
      </c>
      <c r="E52" s="12">
        <v>4</v>
      </c>
      <c r="F52" s="12"/>
      <c r="G52" s="12"/>
      <c r="H52" s="12">
        <f t="shared" si="0"/>
        <v>4</v>
      </c>
      <c r="I52" s="12">
        <f t="shared" si="1"/>
        <v>28</v>
      </c>
      <c r="J52" s="12"/>
      <c r="K52" s="12">
        <f t="shared" si="2"/>
        <v>345.8</v>
      </c>
      <c r="L52" s="12">
        <f t="shared" si="3"/>
        <v>8</v>
      </c>
      <c r="M52" s="12">
        <f t="shared" si="4"/>
        <v>218.8</v>
      </c>
      <c r="N52" s="12">
        <f t="shared" si="5"/>
        <v>564.6</v>
      </c>
      <c r="O52" s="12">
        <v>4</v>
      </c>
      <c r="P52" s="12"/>
      <c r="Q52" s="12"/>
    </row>
    <row r="53" ht="14.25" spans="1:17">
      <c r="A53" s="12">
        <v>46</v>
      </c>
      <c r="B53" s="12" t="s">
        <v>135</v>
      </c>
      <c r="C53" s="12" t="s">
        <v>878</v>
      </c>
      <c r="D53" s="12">
        <v>15309542720</v>
      </c>
      <c r="E53" s="12">
        <v>6</v>
      </c>
      <c r="F53" s="12"/>
      <c r="G53" s="12"/>
      <c r="H53" s="12">
        <f t="shared" si="0"/>
        <v>6</v>
      </c>
      <c r="I53" s="12">
        <f t="shared" si="1"/>
        <v>42</v>
      </c>
      <c r="J53" s="12"/>
      <c r="K53" s="12">
        <f t="shared" si="2"/>
        <v>518.7</v>
      </c>
      <c r="L53" s="12">
        <f t="shared" si="3"/>
        <v>12</v>
      </c>
      <c r="M53" s="12">
        <f t="shared" si="4"/>
        <v>328.2</v>
      </c>
      <c r="N53" s="12">
        <f t="shared" si="5"/>
        <v>846.9</v>
      </c>
      <c r="O53" s="12">
        <v>6</v>
      </c>
      <c r="P53" s="12"/>
      <c r="Q53" s="12"/>
    </row>
    <row r="54" ht="14.25" spans="1:17">
      <c r="A54" s="12">
        <v>47</v>
      </c>
      <c r="B54" s="12" t="s">
        <v>132</v>
      </c>
      <c r="C54" s="12" t="s">
        <v>879</v>
      </c>
      <c r="D54" s="12">
        <v>15349599191</v>
      </c>
      <c r="E54" s="12">
        <v>5</v>
      </c>
      <c r="F54" s="12"/>
      <c r="G54" s="12"/>
      <c r="H54" s="12">
        <f t="shared" si="0"/>
        <v>5</v>
      </c>
      <c r="I54" s="12">
        <f t="shared" si="1"/>
        <v>35</v>
      </c>
      <c r="J54" s="12"/>
      <c r="K54" s="12">
        <f t="shared" si="2"/>
        <v>432.25</v>
      </c>
      <c r="L54" s="12">
        <f t="shared" si="3"/>
        <v>10</v>
      </c>
      <c r="M54" s="12">
        <f t="shared" si="4"/>
        <v>273.5</v>
      </c>
      <c r="N54" s="12">
        <f t="shared" si="5"/>
        <v>705.75</v>
      </c>
      <c r="O54" s="12">
        <v>6</v>
      </c>
      <c r="P54" s="12"/>
      <c r="Q54" s="12"/>
    </row>
    <row r="55" ht="14.25" spans="1:17">
      <c r="A55" s="12">
        <v>48</v>
      </c>
      <c r="B55" s="12" t="s">
        <v>132</v>
      </c>
      <c r="C55" s="12" t="s">
        <v>880</v>
      </c>
      <c r="D55" s="12">
        <v>15719546856</v>
      </c>
      <c r="E55" s="12">
        <v>3</v>
      </c>
      <c r="F55" s="12"/>
      <c r="G55" s="12"/>
      <c r="H55" s="12">
        <f t="shared" si="0"/>
        <v>3</v>
      </c>
      <c r="I55" s="12">
        <f t="shared" si="1"/>
        <v>21</v>
      </c>
      <c r="J55" s="12"/>
      <c r="K55" s="12">
        <f t="shared" si="2"/>
        <v>259.35</v>
      </c>
      <c r="L55" s="12">
        <f t="shared" si="3"/>
        <v>6</v>
      </c>
      <c r="M55" s="12">
        <f t="shared" si="4"/>
        <v>164.1</v>
      </c>
      <c r="N55" s="12">
        <f t="shared" si="5"/>
        <v>423.45</v>
      </c>
      <c r="O55" s="12">
        <v>4</v>
      </c>
      <c r="P55" s="12"/>
      <c r="Q55" s="12"/>
    </row>
    <row r="56" s="1" customFormat="1" ht="14.25" spans="1:17">
      <c r="A56" s="12">
        <v>49</v>
      </c>
      <c r="B56" s="12" t="s">
        <v>135</v>
      </c>
      <c r="C56" s="12" t="s">
        <v>881</v>
      </c>
      <c r="D56" s="12">
        <v>18295104840</v>
      </c>
      <c r="E56" s="12">
        <v>4</v>
      </c>
      <c r="F56" s="12"/>
      <c r="G56" s="12"/>
      <c r="H56" s="12">
        <f t="shared" si="0"/>
        <v>4</v>
      </c>
      <c r="I56" s="12">
        <f t="shared" si="1"/>
        <v>28</v>
      </c>
      <c r="J56" s="12"/>
      <c r="K56" s="12">
        <f t="shared" si="2"/>
        <v>345.8</v>
      </c>
      <c r="L56" s="12">
        <f t="shared" si="3"/>
        <v>8</v>
      </c>
      <c r="M56" s="12">
        <f t="shared" si="4"/>
        <v>218.8</v>
      </c>
      <c r="N56" s="12">
        <f t="shared" si="5"/>
        <v>564.6</v>
      </c>
      <c r="O56" s="12">
        <v>6</v>
      </c>
      <c r="P56" s="12"/>
      <c r="Q56" s="12"/>
    </row>
    <row r="57" s="2" customFormat="1" ht="14.25" spans="1:17">
      <c r="A57" s="12">
        <v>50</v>
      </c>
      <c r="B57" s="12" t="s">
        <v>132</v>
      </c>
      <c r="C57" s="12" t="s">
        <v>100</v>
      </c>
      <c r="D57" s="12">
        <v>18209691479</v>
      </c>
      <c r="E57" s="12">
        <v>3</v>
      </c>
      <c r="F57" s="12"/>
      <c r="G57" s="12"/>
      <c r="H57" s="12">
        <f t="shared" si="0"/>
        <v>3</v>
      </c>
      <c r="I57" s="12">
        <f t="shared" si="1"/>
        <v>21</v>
      </c>
      <c r="J57" s="12"/>
      <c r="K57" s="12">
        <f t="shared" si="2"/>
        <v>259.35</v>
      </c>
      <c r="L57" s="12">
        <f t="shared" si="3"/>
        <v>6</v>
      </c>
      <c r="M57" s="12">
        <f t="shared" si="4"/>
        <v>164.1</v>
      </c>
      <c r="N57" s="12">
        <f t="shared" si="5"/>
        <v>423.45</v>
      </c>
      <c r="O57" s="12">
        <v>6</v>
      </c>
      <c r="P57" s="12"/>
      <c r="Q57" s="12"/>
    </row>
    <row r="58" ht="14.25" spans="1:17">
      <c r="A58" s="12">
        <v>51</v>
      </c>
      <c r="B58" s="12" t="s">
        <v>132</v>
      </c>
      <c r="C58" s="12" t="s">
        <v>47</v>
      </c>
      <c r="D58" s="12">
        <v>15509548969</v>
      </c>
      <c r="E58" s="12">
        <v>3</v>
      </c>
      <c r="F58" s="12"/>
      <c r="G58" s="12"/>
      <c r="H58" s="12">
        <f t="shared" si="0"/>
        <v>3</v>
      </c>
      <c r="I58" s="12">
        <f t="shared" si="1"/>
        <v>21</v>
      </c>
      <c r="J58" s="12"/>
      <c r="K58" s="12">
        <f t="shared" si="2"/>
        <v>259.35</v>
      </c>
      <c r="L58" s="12">
        <f t="shared" si="3"/>
        <v>6</v>
      </c>
      <c r="M58" s="12">
        <f t="shared" si="4"/>
        <v>164.1</v>
      </c>
      <c r="N58" s="12">
        <f t="shared" si="5"/>
        <v>423.45</v>
      </c>
      <c r="O58" s="12">
        <v>4</v>
      </c>
      <c r="P58" s="12"/>
      <c r="Q58" s="12"/>
    </row>
    <row r="59" ht="14.25" spans="1:17">
      <c r="A59" s="12">
        <v>52</v>
      </c>
      <c r="B59" s="12" t="s">
        <v>132</v>
      </c>
      <c r="C59" s="12" t="s">
        <v>882</v>
      </c>
      <c r="D59" s="137" t="s">
        <v>883</v>
      </c>
      <c r="E59" s="12">
        <v>1</v>
      </c>
      <c r="F59" s="12"/>
      <c r="G59" s="12"/>
      <c r="H59" s="12">
        <f t="shared" si="0"/>
        <v>1</v>
      </c>
      <c r="I59" s="12">
        <f t="shared" si="1"/>
        <v>7</v>
      </c>
      <c r="J59" s="12"/>
      <c r="K59" s="12">
        <f t="shared" si="2"/>
        <v>86.45</v>
      </c>
      <c r="L59" s="12">
        <f t="shared" si="3"/>
        <v>2</v>
      </c>
      <c r="M59" s="12">
        <f t="shared" si="4"/>
        <v>54.7</v>
      </c>
      <c r="N59" s="12">
        <f t="shared" si="5"/>
        <v>141.15</v>
      </c>
      <c r="O59" s="12">
        <v>5</v>
      </c>
      <c r="P59" s="12"/>
      <c r="Q59" s="12"/>
    </row>
    <row r="60" ht="14.25" spans="1:17">
      <c r="A60" s="12">
        <v>53</v>
      </c>
      <c r="B60" s="12" t="s">
        <v>158</v>
      </c>
      <c r="C60" s="12" t="s">
        <v>884</v>
      </c>
      <c r="D60" s="12">
        <v>18169542211</v>
      </c>
      <c r="E60" s="12">
        <v>3</v>
      </c>
      <c r="F60" s="12"/>
      <c r="G60" s="12"/>
      <c r="H60" s="12">
        <f t="shared" si="0"/>
        <v>3</v>
      </c>
      <c r="I60" s="12">
        <f t="shared" si="1"/>
        <v>21</v>
      </c>
      <c r="J60" s="12"/>
      <c r="K60" s="12">
        <f t="shared" si="2"/>
        <v>259.35</v>
      </c>
      <c r="L60" s="12">
        <f t="shared" si="3"/>
        <v>6</v>
      </c>
      <c r="M60" s="12">
        <f t="shared" si="4"/>
        <v>164.1</v>
      </c>
      <c r="N60" s="12">
        <f t="shared" si="5"/>
        <v>423.45</v>
      </c>
      <c r="O60" s="12">
        <v>5</v>
      </c>
      <c r="P60" s="12"/>
      <c r="Q60" s="12"/>
    </row>
    <row r="61" ht="14.25" spans="1:17">
      <c r="A61" s="12">
        <v>54</v>
      </c>
      <c r="B61" s="12" t="s">
        <v>135</v>
      </c>
      <c r="C61" s="12" t="s">
        <v>885</v>
      </c>
      <c r="D61" s="12">
        <v>17609548955</v>
      </c>
      <c r="E61" s="12">
        <v>1</v>
      </c>
      <c r="F61" s="12"/>
      <c r="G61" s="12"/>
      <c r="H61" s="12">
        <f t="shared" si="0"/>
        <v>1</v>
      </c>
      <c r="I61" s="12">
        <f t="shared" si="1"/>
        <v>7</v>
      </c>
      <c r="J61" s="12"/>
      <c r="K61" s="12">
        <f t="shared" si="2"/>
        <v>86.45</v>
      </c>
      <c r="L61" s="12">
        <f t="shared" si="3"/>
        <v>2</v>
      </c>
      <c r="M61" s="12">
        <f t="shared" si="4"/>
        <v>54.7</v>
      </c>
      <c r="N61" s="12">
        <f t="shared" si="5"/>
        <v>141.15</v>
      </c>
      <c r="O61" s="12">
        <v>5</v>
      </c>
      <c r="P61" s="12"/>
      <c r="Q61" s="12"/>
    </row>
    <row r="62" ht="14.25" spans="1:17">
      <c r="A62" s="12">
        <v>55</v>
      </c>
      <c r="B62" s="12" t="s">
        <v>135</v>
      </c>
      <c r="C62" s="12" t="s">
        <v>886</v>
      </c>
      <c r="D62" s="137" t="s">
        <v>887</v>
      </c>
      <c r="E62" s="12">
        <v>2</v>
      </c>
      <c r="F62" s="12"/>
      <c r="G62" s="12"/>
      <c r="H62" s="12">
        <f t="shared" si="0"/>
        <v>2</v>
      </c>
      <c r="I62" s="12">
        <f t="shared" si="1"/>
        <v>14</v>
      </c>
      <c r="J62" s="12"/>
      <c r="K62" s="12">
        <f t="shared" si="2"/>
        <v>172.9</v>
      </c>
      <c r="L62" s="12">
        <f t="shared" si="3"/>
        <v>4</v>
      </c>
      <c r="M62" s="12">
        <f t="shared" si="4"/>
        <v>109.4</v>
      </c>
      <c r="N62" s="12">
        <f t="shared" si="5"/>
        <v>282.3</v>
      </c>
      <c r="O62" s="12">
        <v>5</v>
      </c>
      <c r="P62" s="12"/>
      <c r="Q62" s="12"/>
    </row>
    <row r="63" s="2" customFormat="1" ht="14.25" spans="1:17">
      <c r="A63" s="12">
        <v>56</v>
      </c>
      <c r="B63" s="12" t="s">
        <v>135</v>
      </c>
      <c r="C63" s="12" t="s">
        <v>888</v>
      </c>
      <c r="D63" s="12">
        <v>14709544426</v>
      </c>
      <c r="E63" s="12">
        <v>3</v>
      </c>
      <c r="F63" s="12"/>
      <c r="G63" s="12"/>
      <c r="H63" s="12">
        <f t="shared" si="0"/>
        <v>3</v>
      </c>
      <c r="I63" s="12">
        <f t="shared" si="1"/>
        <v>21</v>
      </c>
      <c r="J63" s="12"/>
      <c r="K63" s="12">
        <f t="shared" si="2"/>
        <v>259.35</v>
      </c>
      <c r="L63" s="12">
        <f t="shared" si="3"/>
        <v>6</v>
      </c>
      <c r="M63" s="12">
        <f t="shared" si="4"/>
        <v>164.1</v>
      </c>
      <c r="N63" s="12">
        <f t="shared" si="5"/>
        <v>423.45</v>
      </c>
      <c r="O63" s="12">
        <v>6</v>
      </c>
      <c r="P63" s="12"/>
      <c r="Q63" s="12"/>
    </row>
    <row r="64" ht="14.25" spans="1:17">
      <c r="A64" s="12">
        <v>57</v>
      </c>
      <c r="B64" s="12" t="s">
        <v>132</v>
      </c>
      <c r="C64" s="12" t="s">
        <v>889</v>
      </c>
      <c r="D64" s="12">
        <v>15379549233</v>
      </c>
      <c r="E64" s="12">
        <v>2</v>
      </c>
      <c r="F64" s="12"/>
      <c r="G64" s="12"/>
      <c r="H64" s="12">
        <f t="shared" si="0"/>
        <v>2</v>
      </c>
      <c r="I64" s="12">
        <f t="shared" si="1"/>
        <v>14</v>
      </c>
      <c r="J64" s="12"/>
      <c r="K64" s="12">
        <f t="shared" si="2"/>
        <v>172.9</v>
      </c>
      <c r="L64" s="12">
        <f t="shared" si="3"/>
        <v>4</v>
      </c>
      <c r="M64" s="12">
        <f t="shared" si="4"/>
        <v>109.4</v>
      </c>
      <c r="N64" s="12">
        <f t="shared" si="5"/>
        <v>282.3</v>
      </c>
      <c r="O64" s="12">
        <v>6</v>
      </c>
      <c r="P64" s="12"/>
      <c r="Q64" s="12"/>
    </row>
    <row r="65" ht="14.25" spans="1:17">
      <c r="A65" s="12">
        <v>58</v>
      </c>
      <c r="B65" s="12" t="s">
        <v>890</v>
      </c>
      <c r="C65" s="12" t="s">
        <v>891</v>
      </c>
      <c r="D65" s="12">
        <v>13639545697</v>
      </c>
      <c r="E65" s="12">
        <v>3</v>
      </c>
      <c r="F65" s="12"/>
      <c r="G65" s="12"/>
      <c r="H65" s="12">
        <f t="shared" si="0"/>
        <v>3</v>
      </c>
      <c r="I65" s="12">
        <f t="shared" si="1"/>
        <v>21</v>
      </c>
      <c r="J65" s="12"/>
      <c r="K65" s="12">
        <f t="shared" si="2"/>
        <v>259.35</v>
      </c>
      <c r="L65" s="12">
        <f t="shared" si="3"/>
        <v>6</v>
      </c>
      <c r="M65" s="12">
        <f t="shared" si="4"/>
        <v>164.1</v>
      </c>
      <c r="N65" s="12">
        <f t="shared" si="5"/>
        <v>423.45</v>
      </c>
      <c r="O65" s="12">
        <v>3</v>
      </c>
      <c r="P65" s="12"/>
      <c r="Q65" s="12"/>
    </row>
    <row r="66" ht="14.25" spans="1:17">
      <c r="A66" s="12">
        <v>59</v>
      </c>
      <c r="B66" s="12" t="s">
        <v>890</v>
      </c>
      <c r="C66" s="12" t="s">
        <v>892</v>
      </c>
      <c r="D66" s="12">
        <v>17395411603</v>
      </c>
      <c r="E66" s="12">
        <v>3</v>
      </c>
      <c r="F66" s="12"/>
      <c r="G66" s="12"/>
      <c r="H66" s="12">
        <f t="shared" si="0"/>
        <v>3</v>
      </c>
      <c r="I66" s="12">
        <f t="shared" si="1"/>
        <v>21</v>
      </c>
      <c r="J66" s="12"/>
      <c r="K66" s="12">
        <f t="shared" si="2"/>
        <v>259.35</v>
      </c>
      <c r="L66" s="12">
        <f t="shared" si="3"/>
        <v>6</v>
      </c>
      <c r="M66" s="12">
        <f t="shared" si="4"/>
        <v>164.1</v>
      </c>
      <c r="N66" s="12">
        <f t="shared" si="5"/>
        <v>423.45</v>
      </c>
      <c r="O66" s="12">
        <v>4</v>
      </c>
      <c r="P66" s="12"/>
      <c r="Q66" s="12"/>
    </row>
    <row r="67" ht="14.25" spans="1:17">
      <c r="A67" s="8">
        <v>60</v>
      </c>
      <c r="B67" s="28" t="s">
        <v>135</v>
      </c>
      <c r="C67" s="28" t="s">
        <v>893</v>
      </c>
      <c r="D67" s="28">
        <v>18095403669</v>
      </c>
      <c r="E67" s="28">
        <v>5</v>
      </c>
      <c r="F67" s="28"/>
      <c r="G67" s="28"/>
      <c r="H67" s="28">
        <f t="shared" si="0"/>
        <v>5</v>
      </c>
      <c r="I67" s="28">
        <f t="shared" si="1"/>
        <v>35</v>
      </c>
      <c r="J67" s="28"/>
      <c r="K67" s="28">
        <f t="shared" si="2"/>
        <v>432.25</v>
      </c>
      <c r="L67" s="8">
        <f t="shared" si="3"/>
        <v>10</v>
      </c>
      <c r="M67" s="8">
        <f t="shared" si="4"/>
        <v>273.5</v>
      </c>
      <c r="N67" s="8">
        <f t="shared" si="5"/>
        <v>705.75</v>
      </c>
      <c r="O67" s="8">
        <v>7</v>
      </c>
      <c r="P67" s="8"/>
      <c r="Q67" s="8"/>
    </row>
    <row r="68" spans="1:17">
      <c r="A68" s="8">
        <v>61</v>
      </c>
      <c r="B68" s="28" t="s">
        <v>132</v>
      </c>
      <c r="C68" s="28" t="s">
        <v>894</v>
      </c>
      <c r="D68" s="28">
        <v>15309547074</v>
      </c>
      <c r="E68" s="28">
        <v>2</v>
      </c>
      <c r="F68" s="28"/>
      <c r="G68" s="28"/>
      <c r="H68" s="28">
        <f t="shared" si="0"/>
        <v>2</v>
      </c>
      <c r="I68" s="28">
        <f t="shared" si="1"/>
        <v>14</v>
      </c>
      <c r="J68" s="28"/>
      <c r="K68" s="28">
        <f t="shared" si="2"/>
        <v>172.9</v>
      </c>
      <c r="L68" s="8">
        <f t="shared" si="3"/>
        <v>4</v>
      </c>
      <c r="M68" s="8">
        <f t="shared" si="4"/>
        <v>109.4</v>
      </c>
      <c r="N68" s="8">
        <f t="shared" si="5"/>
        <v>282.3</v>
      </c>
      <c r="O68" s="8">
        <v>4</v>
      </c>
      <c r="P68" s="8"/>
      <c r="Q68" s="8"/>
    </row>
    <row r="69" spans="1:17">
      <c r="A69" s="8">
        <v>62</v>
      </c>
      <c r="B69" s="28" t="s">
        <v>158</v>
      </c>
      <c r="C69" s="28" t="s">
        <v>895</v>
      </c>
      <c r="D69" s="28">
        <v>15909546261</v>
      </c>
      <c r="E69" s="28">
        <v>3</v>
      </c>
      <c r="F69" s="28"/>
      <c r="G69" s="28"/>
      <c r="H69" s="28">
        <f t="shared" si="0"/>
        <v>3</v>
      </c>
      <c r="I69" s="28">
        <f t="shared" si="1"/>
        <v>21</v>
      </c>
      <c r="J69" s="28"/>
      <c r="K69" s="28">
        <f t="shared" si="2"/>
        <v>259.35</v>
      </c>
      <c r="L69" s="8">
        <f t="shared" si="3"/>
        <v>6</v>
      </c>
      <c r="M69" s="8">
        <f t="shared" si="4"/>
        <v>164.1</v>
      </c>
      <c r="N69" s="8">
        <f t="shared" si="5"/>
        <v>423.45</v>
      </c>
      <c r="O69" s="8">
        <v>4</v>
      </c>
      <c r="P69" s="8"/>
      <c r="Q69" s="8"/>
    </row>
    <row r="70" spans="1:17">
      <c r="A70" s="8">
        <v>63</v>
      </c>
      <c r="B70" s="28" t="s">
        <v>132</v>
      </c>
      <c r="C70" s="28" t="s">
        <v>896</v>
      </c>
      <c r="D70" s="28">
        <v>15009546467</v>
      </c>
      <c r="E70" s="28">
        <v>1</v>
      </c>
      <c r="F70" s="28"/>
      <c r="G70" s="28"/>
      <c r="H70" s="28">
        <f t="shared" si="0"/>
        <v>1</v>
      </c>
      <c r="I70" s="28">
        <f t="shared" si="1"/>
        <v>7</v>
      </c>
      <c r="J70" s="28"/>
      <c r="K70" s="28">
        <f t="shared" si="2"/>
        <v>86.45</v>
      </c>
      <c r="L70" s="8">
        <f t="shared" si="3"/>
        <v>2</v>
      </c>
      <c r="M70" s="8">
        <f t="shared" si="4"/>
        <v>54.7</v>
      </c>
      <c r="N70" s="8">
        <f t="shared" si="5"/>
        <v>141.15</v>
      </c>
      <c r="O70" s="8">
        <v>3</v>
      </c>
      <c r="P70" s="8"/>
      <c r="Q70" s="8"/>
    </row>
    <row r="71" s="1" customFormat="1" ht="14.25" spans="1:17">
      <c r="A71" s="8">
        <v>64</v>
      </c>
      <c r="B71" s="8" t="s">
        <v>172</v>
      </c>
      <c r="C71" s="8" t="s">
        <v>223</v>
      </c>
      <c r="D71" s="8">
        <v>18293305964</v>
      </c>
      <c r="E71" s="29">
        <v>1</v>
      </c>
      <c r="F71" s="29"/>
      <c r="G71" s="29"/>
      <c r="H71" s="29">
        <f t="shared" ref="H71:H79" si="6">E71</f>
        <v>1</v>
      </c>
      <c r="I71" s="29">
        <f t="shared" ref="I71:I79" si="7">E71*7</f>
        <v>7</v>
      </c>
      <c r="J71" s="29"/>
      <c r="K71" s="29">
        <f t="shared" ref="K71:K79" si="8">I71*12.35</f>
        <v>86.45</v>
      </c>
      <c r="L71" s="8">
        <f t="shared" ref="L71:L79" si="9">E71*2</f>
        <v>2</v>
      </c>
      <c r="M71" s="8">
        <f t="shared" ref="M71:M79" si="10">L71*27.35</f>
        <v>54.7</v>
      </c>
      <c r="N71" s="8">
        <f t="shared" ref="N71:N79" si="11">K71+M71</f>
        <v>141.15</v>
      </c>
      <c r="O71" s="8">
        <v>3</v>
      </c>
      <c r="P71" s="8"/>
      <c r="Q71" s="8"/>
    </row>
    <row r="72" spans="1:17">
      <c r="A72" s="8">
        <v>65</v>
      </c>
      <c r="B72" s="8" t="s">
        <v>172</v>
      </c>
      <c r="C72" s="8" t="s">
        <v>897</v>
      </c>
      <c r="D72" s="8">
        <v>18295247374</v>
      </c>
      <c r="E72" s="8">
        <v>1</v>
      </c>
      <c r="F72" s="8"/>
      <c r="G72" s="8"/>
      <c r="H72" s="29">
        <f t="shared" si="6"/>
        <v>1</v>
      </c>
      <c r="I72" s="29">
        <f t="shared" si="7"/>
        <v>7</v>
      </c>
      <c r="J72" s="29"/>
      <c r="K72" s="29">
        <f t="shared" si="8"/>
        <v>86.45</v>
      </c>
      <c r="L72" s="8">
        <f t="shared" si="9"/>
        <v>2</v>
      </c>
      <c r="M72" s="8">
        <f t="shared" si="10"/>
        <v>54.7</v>
      </c>
      <c r="N72" s="8">
        <f t="shared" si="11"/>
        <v>141.15</v>
      </c>
      <c r="O72" s="8">
        <v>4</v>
      </c>
      <c r="P72" s="8"/>
      <c r="Q72" s="8"/>
    </row>
    <row r="73" spans="1:17">
      <c r="A73" s="8">
        <v>66</v>
      </c>
      <c r="B73" s="8" t="s">
        <v>172</v>
      </c>
      <c r="C73" s="8" t="s">
        <v>898</v>
      </c>
      <c r="D73" s="8">
        <v>13995149716</v>
      </c>
      <c r="E73" s="8">
        <v>1</v>
      </c>
      <c r="F73" s="8"/>
      <c r="G73" s="8"/>
      <c r="H73" s="29">
        <f t="shared" si="6"/>
        <v>1</v>
      </c>
      <c r="I73" s="29">
        <f t="shared" si="7"/>
        <v>7</v>
      </c>
      <c r="J73" s="29"/>
      <c r="K73" s="29">
        <f t="shared" si="8"/>
        <v>86.45</v>
      </c>
      <c r="L73" s="8">
        <f t="shared" si="9"/>
        <v>2</v>
      </c>
      <c r="M73" s="8">
        <f t="shared" si="10"/>
        <v>54.7</v>
      </c>
      <c r="N73" s="8">
        <f t="shared" si="11"/>
        <v>141.15</v>
      </c>
      <c r="O73" s="8">
        <v>7</v>
      </c>
      <c r="P73" s="8"/>
      <c r="Q73" s="8"/>
    </row>
    <row r="74" spans="1:17">
      <c r="A74" s="8">
        <v>67</v>
      </c>
      <c r="B74" s="8" t="s">
        <v>172</v>
      </c>
      <c r="C74" s="8" t="s">
        <v>899</v>
      </c>
      <c r="D74" s="8">
        <v>15293682406</v>
      </c>
      <c r="E74" s="8">
        <v>1</v>
      </c>
      <c r="F74" s="8"/>
      <c r="G74" s="8"/>
      <c r="H74" s="29">
        <f t="shared" si="6"/>
        <v>1</v>
      </c>
      <c r="I74" s="29">
        <f t="shared" si="7"/>
        <v>7</v>
      </c>
      <c r="J74" s="29"/>
      <c r="K74" s="29">
        <f t="shared" si="8"/>
        <v>86.45</v>
      </c>
      <c r="L74" s="8">
        <f t="shared" si="9"/>
        <v>2</v>
      </c>
      <c r="M74" s="8">
        <f t="shared" si="10"/>
        <v>54.7</v>
      </c>
      <c r="N74" s="8">
        <f t="shared" si="11"/>
        <v>141.15</v>
      </c>
      <c r="O74" s="8">
        <v>6</v>
      </c>
      <c r="P74" s="8"/>
      <c r="Q74" s="8"/>
    </row>
    <row r="75" spans="1:17">
      <c r="A75" s="8">
        <v>68</v>
      </c>
      <c r="B75" s="8" t="s">
        <v>180</v>
      </c>
      <c r="C75" s="8" t="s">
        <v>900</v>
      </c>
      <c r="D75" s="8">
        <v>13079545754</v>
      </c>
      <c r="E75" s="8">
        <v>1</v>
      </c>
      <c r="F75" s="8"/>
      <c r="G75" s="8"/>
      <c r="H75" s="29">
        <f t="shared" si="6"/>
        <v>1</v>
      </c>
      <c r="I75" s="29">
        <f t="shared" si="7"/>
        <v>7</v>
      </c>
      <c r="J75" s="29"/>
      <c r="K75" s="29">
        <f t="shared" si="8"/>
        <v>86.45</v>
      </c>
      <c r="L75" s="8">
        <f t="shared" si="9"/>
        <v>2</v>
      </c>
      <c r="M75" s="8">
        <f t="shared" si="10"/>
        <v>54.7</v>
      </c>
      <c r="N75" s="8">
        <f t="shared" si="11"/>
        <v>141.15</v>
      </c>
      <c r="O75" s="8">
        <v>5</v>
      </c>
      <c r="P75" s="8"/>
      <c r="Q75" s="8"/>
    </row>
    <row r="76" spans="1:17">
      <c r="A76" s="8">
        <v>69</v>
      </c>
      <c r="B76" s="8" t="s">
        <v>183</v>
      </c>
      <c r="C76" s="8" t="s">
        <v>901</v>
      </c>
      <c r="D76" s="8">
        <v>15009594020</v>
      </c>
      <c r="E76" s="8">
        <v>1</v>
      </c>
      <c r="F76" s="8"/>
      <c r="G76" s="8"/>
      <c r="H76" s="29">
        <f t="shared" si="6"/>
        <v>1</v>
      </c>
      <c r="I76" s="29">
        <f t="shared" si="7"/>
        <v>7</v>
      </c>
      <c r="J76" s="29"/>
      <c r="K76" s="29">
        <f t="shared" si="8"/>
        <v>86.45</v>
      </c>
      <c r="L76" s="8">
        <f t="shared" si="9"/>
        <v>2</v>
      </c>
      <c r="M76" s="8">
        <f t="shared" si="10"/>
        <v>54.7</v>
      </c>
      <c r="N76" s="8">
        <f t="shared" si="11"/>
        <v>141.15</v>
      </c>
      <c r="O76" s="8">
        <v>5</v>
      </c>
      <c r="P76" s="8"/>
      <c r="Q76" s="8"/>
    </row>
    <row r="77" spans="1:17">
      <c r="A77" s="8">
        <v>70</v>
      </c>
      <c r="B77" s="8" t="s">
        <v>183</v>
      </c>
      <c r="C77" s="8" t="s">
        <v>902</v>
      </c>
      <c r="D77" s="8">
        <v>13995145753</v>
      </c>
      <c r="E77" s="8">
        <v>1</v>
      </c>
      <c r="F77" s="8"/>
      <c r="G77" s="8"/>
      <c r="H77" s="29">
        <f t="shared" si="6"/>
        <v>1</v>
      </c>
      <c r="I77" s="29">
        <f t="shared" si="7"/>
        <v>7</v>
      </c>
      <c r="J77" s="29"/>
      <c r="K77" s="29">
        <f t="shared" si="8"/>
        <v>86.45</v>
      </c>
      <c r="L77" s="8">
        <f t="shared" si="9"/>
        <v>2</v>
      </c>
      <c r="M77" s="8">
        <f t="shared" si="10"/>
        <v>54.7</v>
      </c>
      <c r="N77" s="8">
        <f t="shared" si="11"/>
        <v>141.15</v>
      </c>
      <c r="O77" s="8">
        <v>4</v>
      </c>
      <c r="P77" s="8"/>
      <c r="Q77" s="8"/>
    </row>
    <row r="78" spans="1:17">
      <c r="A78" s="8">
        <v>71</v>
      </c>
      <c r="B78" s="8" t="s">
        <v>183</v>
      </c>
      <c r="C78" s="8" t="s">
        <v>903</v>
      </c>
      <c r="D78" s="8">
        <v>14795040955</v>
      </c>
      <c r="E78" s="8">
        <v>1</v>
      </c>
      <c r="F78" s="8"/>
      <c r="G78" s="8"/>
      <c r="H78" s="29">
        <f t="shared" si="6"/>
        <v>1</v>
      </c>
      <c r="I78" s="29">
        <f t="shared" si="7"/>
        <v>7</v>
      </c>
      <c r="J78" s="29"/>
      <c r="K78" s="29">
        <f t="shared" si="8"/>
        <v>86.45</v>
      </c>
      <c r="L78" s="8">
        <f t="shared" si="9"/>
        <v>2</v>
      </c>
      <c r="M78" s="8">
        <f t="shared" si="10"/>
        <v>54.7</v>
      </c>
      <c r="N78" s="8">
        <f t="shared" si="11"/>
        <v>141.15</v>
      </c>
      <c r="O78" s="8">
        <v>5</v>
      </c>
      <c r="P78" s="8"/>
      <c r="Q78" s="8"/>
    </row>
    <row r="79" spans="1:17">
      <c r="A79" s="8">
        <v>72</v>
      </c>
      <c r="B79" s="8" t="s">
        <v>183</v>
      </c>
      <c r="C79" s="8" t="s">
        <v>904</v>
      </c>
      <c r="D79" s="8">
        <v>18152588415</v>
      </c>
      <c r="E79" s="8">
        <v>1</v>
      </c>
      <c r="F79" s="8"/>
      <c r="G79" s="8"/>
      <c r="H79" s="29">
        <f t="shared" si="6"/>
        <v>1</v>
      </c>
      <c r="I79" s="29">
        <f t="shared" si="7"/>
        <v>7</v>
      </c>
      <c r="J79" s="29"/>
      <c r="K79" s="29">
        <f t="shared" si="8"/>
        <v>86.45</v>
      </c>
      <c r="L79" s="8">
        <f t="shared" si="9"/>
        <v>2</v>
      </c>
      <c r="M79" s="8">
        <f t="shared" si="10"/>
        <v>54.7</v>
      </c>
      <c r="N79" s="8">
        <f t="shared" si="11"/>
        <v>141.15</v>
      </c>
      <c r="O79" s="8">
        <v>5</v>
      </c>
      <c r="P79" s="8"/>
      <c r="Q79" s="8"/>
    </row>
    <row r="80" spans="1:17">
      <c r="A80" s="8">
        <v>73</v>
      </c>
      <c r="B80" s="8" t="s">
        <v>196</v>
      </c>
      <c r="C80" s="20" t="s">
        <v>905</v>
      </c>
      <c r="D80" s="8">
        <v>18195432278</v>
      </c>
      <c r="E80" s="8">
        <v>5</v>
      </c>
      <c r="F80" s="30"/>
      <c r="G80" s="8"/>
      <c r="H80" s="8">
        <f t="shared" ref="H80:H143" si="12">E80</f>
        <v>5</v>
      </c>
      <c r="I80" s="36">
        <f t="shared" ref="I80:I143" si="13">E80*7</f>
        <v>35</v>
      </c>
      <c r="J80" s="36"/>
      <c r="K80" s="36">
        <f t="shared" ref="K80:K143" si="14">I80*12.35</f>
        <v>432.25</v>
      </c>
      <c r="L80" s="8">
        <f t="shared" ref="L80:L143" si="15">E80*2</f>
        <v>10</v>
      </c>
      <c r="M80" s="8">
        <f t="shared" ref="M80:M143" si="16">L80*27.35</f>
        <v>273.5</v>
      </c>
      <c r="N80" s="8">
        <f t="shared" ref="N80:N143" si="17">K80+M80</f>
        <v>705.75</v>
      </c>
      <c r="O80" s="8">
        <v>4</v>
      </c>
      <c r="P80" s="20"/>
      <c r="Q80" s="8"/>
    </row>
    <row r="81" spans="1:17">
      <c r="A81" s="8">
        <v>74</v>
      </c>
      <c r="B81" s="8" t="s">
        <v>214</v>
      </c>
      <c r="C81" s="20" t="s">
        <v>906</v>
      </c>
      <c r="D81" s="8">
        <v>13709545259</v>
      </c>
      <c r="E81" s="8">
        <v>2</v>
      </c>
      <c r="F81" s="30"/>
      <c r="G81" s="8"/>
      <c r="H81" s="8">
        <f t="shared" si="12"/>
        <v>2</v>
      </c>
      <c r="I81" s="36">
        <f t="shared" si="13"/>
        <v>14</v>
      </c>
      <c r="J81" s="36"/>
      <c r="K81" s="36">
        <f t="shared" si="14"/>
        <v>172.9</v>
      </c>
      <c r="L81" s="8">
        <f t="shared" si="15"/>
        <v>4</v>
      </c>
      <c r="M81" s="8">
        <f t="shared" si="16"/>
        <v>109.4</v>
      </c>
      <c r="N81" s="8">
        <f t="shared" si="17"/>
        <v>282.3</v>
      </c>
      <c r="O81" s="8">
        <v>9</v>
      </c>
      <c r="P81" s="20"/>
      <c r="Q81" s="8"/>
    </row>
    <row r="82" spans="1:17">
      <c r="A82" s="8">
        <v>75</v>
      </c>
      <c r="B82" s="8" t="s">
        <v>196</v>
      </c>
      <c r="C82" s="20" t="s">
        <v>907</v>
      </c>
      <c r="D82" s="8">
        <v>18295297012</v>
      </c>
      <c r="E82" s="8">
        <v>3</v>
      </c>
      <c r="F82" s="30"/>
      <c r="G82" s="8"/>
      <c r="H82" s="8">
        <f t="shared" si="12"/>
        <v>3</v>
      </c>
      <c r="I82" s="36">
        <f t="shared" si="13"/>
        <v>21</v>
      </c>
      <c r="J82" s="36"/>
      <c r="K82" s="36">
        <f t="shared" si="14"/>
        <v>259.35</v>
      </c>
      <c r="L82" s="8">
        <f t="shared" si="15"/>
        <v>6</v>
      </c>
      <c r="M82" s="8">
        <f t="shared" si="16"/>
        <v>164.1</v>
      </c>
      <c r="N82" s="8">
        <f t="shared" si="17"/>
        <v>423.45</v>
      </c>
      <c r="O82" s="8">
        <v>4</v>
      </c>
      <c r="P82" s="20"/>
      <c r="Q82" s="8"/>
    </row>
    <row r="83" spans="1:17">
      <c r="A83" s="8">
        <v>76</v>
      </c>
      <c r="B83" s="8" t="s">
        <v>196</v>
      </c>
      <c r="C83" s="20" t="s">
        <v>908</v>
      </c>
      <c r="D83" s="8">
        <v>15595113936</v>
      </c>
      <c r="E83" s="8">
        <v>5</v>
      </c>
      <c r="F83" s="30"/>
      <c r="G83" s="8"/>
      <c r="H83" s="8">
        <f t="shared" si="12"/>
        <v>5</v>
      </c>
      <c r="I83" s="36">
        <f t="shared" si="13"/>
        <v>35</v>
      </c>
      <c r="J83" s="36"/>
      <c r="K83" s="36">
        <f t="shared" si="14"/>
        <v>432.25</v>
      </c>
      <c r="L83" s="8">
        <f t="shared" si="15"/>
        <v>10</v>
      </c>
      <c r="M83" s="8">
        <f t="shared" si="16"/>
        <v>273.5</v>
      </c>
      <c r="N83" s="8">
        <f t="shared" si="17"/>
        <v>705.75</v>
      </c>
      <c r="O83" s="8">
        <v>6</v>
      </c>
      <c r="P83" s="20"/>
      <c r="Q83" s="8"/>
    </row>
    <row r="84" spans="1:17">
      <c r="A84" s="8">
        <v>77</v>
      </c>
      <c r="B84" s="8" t="s">
        <v>196</v>
      </c>
      <c r="C84" s="20" t="s">
        <v>909</v>
      </c>
      <c r="D84" s="8">
        <v>15719545278</v>
      </c>
      <c r="E84" s="8">
        <v>3</v>
      </c>
      <c r="F84" s="30"/>
      <c r="G84" s="8"/>
      <c r="H84" s="8">
        <f t="shared" si="12"/>
        <v>3</v>
      </c>
      <c r="I84" s="36">
        <f t="shared" si="13"/>
        <v>21</v>
      </c>
      <c r="J84" s="36"/>
      <c r="K84" s="36">
        <f t="shared" si="14"/>
        <v>259.35</v>
      </c>
      <c r="L84" s="8">
        <f t="shared" si="15"/>
        <v>6</v>
      </c>
      <c r="M84" s="8">
        <f t="shared" si="16"/>
        <v>164.1</v>
      </c>
      <c r="N84" s="8">
        <f t="shared" si="17"/>
        <v>423.45</v>
      </c>
      <c r="O84" s="8">
        <v>3</v>
      </c>
      <c r="P84" s="20"/>
      <c r="Q84" s="8"/>
    </row>
    <row r="85" spans="1:17">
      <c r="A85" s="8">
        <v>78</v>
      </c>
      <c r="B85" s="8" t="s">
        <v>196</v>
      </c>
      <c r="C85" s="20" t="s">
        <v>910</v>
      </c>
      <c r="D85" s="8">
        <v>13995244043</v>
      </c>
      <c r="E85" s="8">
        <v>3</v>
      </c>
      <c r="F85" s="30"/>
      <c r="G85" s="8"/>
      <c r="H85" s="8">
        <f t="shared" si="12"/>
        <v>3</v>
      </c>
      <c r="I85" s="36">
        <f t="shared" si="13"/>
        <v>21</v>
      </c>
      <c r="J85" s="36"/>
      <c r="K85" s="36">
        <f t="shared" si="14"/>
        <v>259.35</v>
      </c>
      <c r="L85" s="8">
        <f t="shared" si="15"/>
        <v>6</v>
      </c>
      <c r="M85" s="8">
        <f t="shared" si="16"/>
        <v>164.1</v>
      </c>
      <c r="N85" s="8">
        <f t="shared" si="17"/>
        <v>423.45</v>
      </c>
      <c r="O85" s="8">
        <v>5</v>
      </c>
      <c r="P85" s="20"/>
      <c r="Q85" s="8"/>
    </row>
    <row r="86" spans="1:17">
      <c r="A86" s="8">
        <v>79</v>
      </c>
      <c r="B86" s="8" t="s">
        <v>196</v>
      </c>
      <c r="C86" s="20" t="s">
        <v>911</v>
      </c>
      <c r="D86" s="8">
        <v>18195048507</v>
      </c>
      <c r="E86" s="8">
        <v>3</v>
      </c>
      <c r="F86" s="30"/>
      <c r="G86" s="8"/>
      <c r="H86" s="8">
        <f t="shared" si="12"/>
        <v>3</v>
      </c>
      <c r="I86" s="36">
        <f t="shared" si="13"/>
        <v>21</v>
      </c>
      <c r="J86" s="36"/>
      <c r="K86" s="36">
        <f t="shared" si="14"/>
        <v>259.35</v>
      </c>
      <c r="L86" s="8">
        <f t="shared" si="15"/>
        <v>6</v>
      </c>
      <c r="M86" s="8">
        <f t="shared" si="16"/>
        <v>164.1</v>
      </c>
      <c r="N86" s="8">
        <f t="shared" si="17"/>
        <v>423.45</v>
      </c>
      <c r="O86" s="8">
        <v>2</v>
      </c>
      <c r="P86" s="20"/>
      <c r="Q86" s="8"/>
    </row>
    <row r="87" spans="1:17">
      <c r="A87" s="8">
        <v>80</v>
      </c>
      <c r="B87" s="8" t="s">
        <v>196</v>
      </c>
      <c r="C87" s="20" t="s">
        <v>912</v>
      </c>
      <c r="D87" s="8">
        <v>15709545744</v>
      </c>
      <c r="E87" s="8">
        <v>3</v>
      </c>
      <c r="F87" s="30"/>
      <c r="G87" s="8"/>
      <c r="H87" s="8">
        <f t="shared" si="12"/>
        <v>3</v>
      </c>
      <c r="I87" s="36">
        <f t="shared" si="13"/>
        <v>21</v>
      </c>
      <c r="J87" s="36"/>
      <c r="K87" s="36">
        <f t="shared" si="14"/>
        <v>259.35</v>
      </c>
      <c r="L87" s="8">
        <f t="shared" si="15"/>
        <v>6</v>
      </c>
      <c r="M87" s="8">
        <f t="shared" si="16"/>
        <v>164.1</v>
      </c>
      <c r="N87" s="8">
        <f t="shared" si="17"/>
        <v>423.45</v>
      </c>
      <c r="O87" s="8">
        <v>5</v>
      </c>
      <c r="P87" s="20"/>
      <c r="Q87" s="8"/>
    </row>
    <row r="88" spans="1:17">
      <c r="A88" s="8">
        <v>81</v>
      </c>
      <c r="B88" s="8" t="s">
        <v>214</v>
      </c>
      <c r="C88" s="20" t="s">
        <v>913</v>
      </c>
      <c r="D88" s="8">
        <v>15719545954</v>
      </c>
      <c r="E88" s="8">
        <v>5</v>
      </c>
      <c r="F88" s="30"/>
      <c r="G88" s="8"/>
      <c r="H88" s="8">
        <f t="shared" si="12"/>
        <v>5</v>
      </c>
      <c r="I88" s="36">
        <f t="shared" si="13"/>
        <v>35</v>
      </c>
      <c r="J88" s="36"/>
      <c r="K88" s="36">
        <f t="shared" si="14"/>
        <v>432.25</v>
      </c>
      <c r="L88" s="8">
        <f t="shared" si="15"/>
        <v>10</v>
      </c>
      <c r="M88" s="8">
        <f t="shared" si="16"/>
        <v>273.5</v>
      </c>
      <c r="N88" s="8">
        <f t="shared" si="17"/>
        <v>705.75</v>
      </c>
      <c r="O88" s="8">
        <v>6</v>
      </c>
      <c r="P88" s="20"/>
      <c r="Q88" s="8"/>
    </row>
    <row r="89" spans="1:17">
      <c r="A89" s="8">
        <v>82</v>
      </c>
      <c r="B89" s="8" t="s">
        <v>207</v>
      </c>
      <c r="C89" s="20" t="s">
        <v>914</v>
      </c>
      <c r="D89" s="31">
        <v>13079545443</v>
      </c>
      <c r="E89" s="8">
        <v>5</v>
      </c>
      <c r="F89" s="30"/>
      <c r="G89" s="8"/>
      <c r="H89" s="8">
        <f t="shared" si="12"/>
        <v>5</v>
      </c>
      <c r="I89" s="36">
        <f t="shared" si="13"/>
        <v>35</v>
      </c>
      <c r="J89" s="36"/>
      <c r="K89" s="36">
        <f t="shared" si="14"/>
        <v>432.25</v>
      </c>
      <c r="L89" s="8">
        <f t="shared" si="15"/>
        <v>10</v>
      </c>
      <c r="M89" s="8">
        <f t="shared" si="16"/>
        <v>273.5</v>
      </c>
      <c r="N89" s="8">
        <f t="shared" si="17"/>
        <v>705.75</v>
      </c>
      <c r="O89" s="8">
        <v>6</v>
      </c>
      <c r="P89" s="20"/>
      <c r="Q89" s="8"/>
    </row>
    <row r="90" spans="1:17">
      <c r="A90" s="8">
        <v>83</v>
      </c>
      <c r="B90" s="8" t="s">
        <v>207</v>
      </c>
      <c r="C90" s="20" t="s">
        <v>915</v>
      </c>
      <c r="D90" s="31" t="s">
        <v>916</v>
      </c>
      <c r="E90" s="8">
        <v>12</v>
      </c>
      <c r="F90" s="30"/>
      <c r="G90" s="8"/>
      <c r="H90" s="8">
        <f t="shared" si="12"/>
        <v>12</v>
      </c>
      <c r="I90" s="36">
        <f t="shared" si="13"/>
        <v>84</v>
      </c>
      <c r="J90" s="36"/>
      <c r="K90" s="36">
        <f t="shared" si="14"/>
        <v>1037.4</v>
      </c>
      <c r="L90" s="8">
        <f t="shared" si="15"/>
        <v>24</v>
      </c>
      <c r="M90" s="8">
        <f t="shared" si="16"/>
        <v>656.4</v>
      </c>
      <c r="N90" s="8">
        <f t="shared" si="17"/>
        <v>1693.8</v>
      </c>
      <c r="O90" s="8">
        <v>5</v>
      </c>
      <c r="P90" s="20"/>
      <c r="Q90" s="8"/>
    </row>
    <row r="91" spans="1:17">
      <c r="A91" s="8">
        <v>84</v>
      </c>
      <c r="B91" s="8" t="s">
        <v>207</v>
      </c>
      <c r="C91" s="20" t="s">
        <v>917</v>
      </c>
      <c r="D91" s="31" t="s">
        <v>918</v>
      </c>
      <c r="E91" s="8">
        <v>8</v>
      </c>
      <c r="F91" s="30"/>
      <c r="G91" s="8"/>
      <c r="H91" s="8">
        <f t="shared" si="12"/>
        <v>8</v>
      </c>
      <c r="I91" s="36">
        <f t="shared" si="13"/>
        <v>56</v>
      </c>
      <c r="J91" s="36"/>
      <c r="K91" s="36">
        <f t="shared" si="14"/>
        <v>691.6</v>
      </c>
      <c r="L91" s="8">
        <f t="shared" si="15"/>
        <v>16</v>
      </c>
      <c r="M91" s="8">
        <f t="shared" si="16"/>
        <v>437.6</v>
      </c>
      <c r="N91" s="8">
        <f t="shared" si="17"/>
        <v>1129.2</v>
      </c>
      <c r="O91" s="8">
        <v>6</v>
      </c>
      <c r="P91" s="20"/>
      <c r="Q91" s="8"/>
    </row>
    <row r="92" spans="1:17">
      <c r="A92" s="8">
        <v>85</v>
      </c>
      <c r="B92" s="8" t="s">
        <v>207</v>
      </c>
      <c r="C92" s="20" t="s">
        <v>919</v>
      </c>
      <c r="D92" s="31">
        <v>15809591221</v>
      </c>
      <c r="E92" s="8">
        <v>3</v>
      </c>
      <c r="F92" s="30"/>
      <c r="G92" s="8"/>
      <c r="H92" s="8">
        <f t="shared" si="12"/>
        <v>3</v>
      </c>
      <c r="I92" s="36">
        <f t="shared" si="13"/>
        <v>21</v>
      </c>
      <c r="J92" s="36"/>
      <c r="K92" s="36">
        <f t="shared" si="14"/>
        <v>259.35</v>
      </c>
      <c r="L92" s="8">
        <f t="shared" si="15"/>
        <v>6</v>
      </c>
      <c r="M92" s="8">
        <f t="shared" si="16"/>
        <v>164.1</v>
      </c>
      <c r="N92" s="8">
        <f t="shared" si="17"/>
        <v>423.45</v>
      </c>
      <c r="O92" s="8">
        <v>5</v>
      </c>
      <c r="P92" s="20"/>
      <c r="Q92" s="8"/>
    </row>
    <row r="93" spans="1:17">
      <c r="A93" s="8">
        <v>86</v>
      </c>
      <c r="B93" s="8" t="s">
        <v>207</v>
      </c>
      <c r="C93" s="20" t="s">
        <v>920</v>
      </c>
      <c r="D93" s="32">
        <v>13469645332</v>
      </c>
      <c r="E93" s="8">
        <v>6</v>
      </c>
      <c r="F93" s="30"/>
      <c r="G93" s="8"/>
      <c r="H93" s="8">
        <f t="shared" si="12"/>
        <v>6</v>
      </c>
      <c r="I93" s="36">
        <f t="shared" si="13"/>
        <v>42</v>
      </c>
      <c r="J93" s="36"/>
      <c r="K93" s="36">
        <f t="shared" si="14"/>
        <v>518.7</v>
      </c>
      <c r="L93" s="8">
        <f t="shared" si="15"/>
        <v>12</v>
      </c>
      <c r="M93" s="8">
        <f t="shared" si="16"/>
        <v>328.2</v>
      </c>
      <c r="N93" s="8">
        <f t="shared" si="17"/>
        <v>846.9</v>
      </c>
      <c r="O93" s="8">
        <v>6</v>
      </c>
      <c r="P93" s="20"/>
      <c r="Q93" s="8"/>
    </row>
    <row r="94" spans="1:17">
      <c r="A94" s="8">
        <v>87</v>
      </c>
      <c r="B94" s="8" t="s">
        <v>207</v>
      </c>
      <c r="C94" s="20" t="s">
        <v>921</v>
      </c>
      <c r="D94" s="32">
        <v>15809545374</v>
      </c>
      <c r="E94" s="8">
        <v>3</v>
      </c>
      <c r="F94" s="30"/>
      <c r="G94" s="8"/>
      <c r="H94" s="8">
        <f t="shared" si="12"/>
        <v>3</v>
      </c>
      <c r="I94" s="36">
        <f t="shared" si="13"/>
        <v>21</v>
      </c>
      <c r="J94" s="36"/>
      <c r="K94" s="36">
        <f t="shared" si="14"/>
        <v>259.35</v>
      </c>
      <c r="L94" s="8">
        <f t="shared" si="15"/>
        <v>6</v>
      </c>
      <c r="M94" s="8">
        <f t="shared" si="16"/>
        <v>164.1</v>
      </c>
      <c r="N94" s="8">
        <f t="shared" si="17"/>
        <v>423.45</v>
      </c>
      <c r="O94" s="8">
        <v>4</v>
      </c>
      <c r="P94" s="20"/>
      <c r="Q94" s="8"/>
    </row>
    <row r="95" spans="1:17">
      <c r="A95" s="8">
        <v>88</v>
      </c>
      <c r="B95" s="8" t="s">
        <v>266</v>
      </c>
      <c r="C95" s="20" t="s">
        <v>288</v>
      </c>
      <c r="D95" s="32">
        <v>13469545987</v>
      </c>
      <c r="E95" s="8">
        <v>4</v>
      </c>
      <c r="F95" s="30"/>
      <c r="G95" s="8"/>
      <c r="H95" s="8">
        <f t="shared" si="12"/>
        <v>4</v>
      </c>
      <c r="I95" s="36">
        <f t="shared" si="13"/>
        <v>28</v>
      </c>
      <c r="J95" s="36"/>
      <c r="K95" s="36">
        <f t="shared" si="14"/>
        <v>345.8</v>
      </c>
      <c r="L95" s="8">
        <f t="shared" si="15"/>
        <v>8</v>
      </c>
      <c r="M95" s="8">
        <f t="shared" si="16"/>
        <v>218.8</v>
      </c>
      <c r="N95" s="8">
        <f t="shared" si="17"/>
        <v>564.6</v>
      </c>
      <c r="O95" s="8">
        <v>5</v>
      </c>
      <c r="P95" s="20"/>
      <c r="Q95" s="8"/>
    </row>
    <row r="96" spans="1:17">
      <c r="A96" s="8">
        <v>89</v>
      </c>
      <c r="B96" s="8" t="s">
        <v>196</v>
      </c>
      <c r="C96" s="20" t="s">
        <v>922</v>
      </c>
      <c r="D96" s="8">
        <v>18295568775</v>
      </c>
      <c r="E96" s="8">
        <v>8</v>
      </c>
      <c r="F96" s="30"/>
      <c r="G96" s="8"/>
      <c r="H96" s="8">
        <f t="shared" si="12"/>
        <v>8</v>
      </c>
      <c r="I96" s="36">
        <f t="shared" si="13"/>
        <v>56</v>
      </c>
      <c r="J96" s="36"/>
      <c r="K96" s="36">
        <f t="shared" si="14"/>
        <v>691.6</v>
      </c>
      <c r="L96" s="8">
        <f t="shared" si="15"/>
        <v>16</v>
      </c>
      <c r="M96" s="8">
        <f t="shared" si="16"/>
        <v>437.6</v>
      </c>
      <c r="N96" s="8">
        <f t="shared" si="17"/>
        <v>1129.2</v>
      </c>
      <c r="O96" s="8">
        <v>7</v>
      </c>
      <c r="P96" s="20"/>
      <c r="Q96" s="8"/>
    </row>
    <row r="97" spans="1:17">
      <c r="A97" s="8">
        <v>90</v>
      </c>
      <c r="B97" s="8" t="s">
        <v>196</v>
      </c>
      <c r="C97" s="20" t="s">
        <v>923</v>
      </c>
      <c r="D97" s="8">
        <v>17795416004</v>
      </c>
      <c r="E97" s="8">
        <v>6</v>
      </c>
      <c r="F97" s="30"/>
      <c r="G97" s="8"/>
      <c r="H97" s="8">
        <f t="shared" si="12"/>
        <v>6</v>
      </c>
      <c r="I97" s="36">
        <f t="shared" si="13"/>
        <v>42</v>
      </c>
      <c r="J97" s="36"/>
      <c r="K97" s="36">
        <f t="shared" si="14"/>
        <v>518.7</v>
      </c>
      <c r="L97" s="8">
        <f t="shared" si="15"/>
        <v>12</v>
      </c>
      <c r="M97" s="8">
        <f t="shared" si="16"/>
        <v>328.2</v>
      </c>
      <c r="N97" s="8">
        <f t="shared" si="17"/>
        <v>846.9</v>
      </c>
      <c r="O97" s="8">
        <v>5</v>
      </c>
      <c r="P97" s="20"/>
      <c r="Q97" s="8"/>
    </row>
    <row r="98" s="3" customFormat="1" ht="14.25" spans="1:17">
      <c r="A98" s="8">
        <v>91</v>
      </c>
      <c r="B98" s="33" t="s">
        <v>196</v>
      </c>
      <c r="C98" s="34" t="s">
        <v>924</v>
      </c>
      <c r="D98" s="33">
        <v>18095442415</v>
      </c>
      <c r="E98" s="33">
        <v>2</v>
      </c>
      <c r="F98" s="35"/>
      <c r="G98" s="33"/>
      <c r="H98" s="33">
        <f t="shared" si="12"/>
        <v>2</v>
      </c>
      <c r="I98" s="37">
        <f t="shared" si="13"/>
        <v>14</v>
      </c>
      <c r="J98" s="37"/>
      <c r="K98" s="37">
        <f t="shared" si="14"/>
        <v>172.9</v>
      </c>
      <c r="L98" s="33">
        <f t="shared" si="15"/>
        <v>4</v>
      </c>
      <c r="M98" s="33">
        <f t="shared" si="16"/>
        <v>109.4</v>
      </c>
      <c r="N98" s="33">
        <f t="shared" si="17"/>
        <v>282.3</v>
      </c>
      <c r="O98" s="8">
        <v>5</v>
      </c>
      <c r="P98" s="34"/>
      <c r="Q98" s="8"/>
    </row>
    <row r="99" spans="1:17">
      <c r="A99" s="8">
        <v>92</v>
      </c>
      <c r="B99" s="8" t="s">
        <v>196</v>
      </c>
      <c r="C99" s="34" t="s">
        <v>925</v>
      </c>
      <c r="D99" s="8">
        <v>15121945567</v>
      </c>
      <c r="E99" s="8">
        <v>4</v>
      </c>
      <c r="F99" s="30"/>
      <c r="G99" s="8"/>
      <c r="H99" s="8">
        <f t="shared" si="12"/>
        <v>4</v>
      </c>
      <c r="I99" s="36">
        <f t="shared" si="13"/>
        <v>28</v>
      </c>
      <c r="J99" s="36"/>
      <c r="K99" s="36">
        <f t="shared" si="14"/>
        <v>345.8</v>
      </c>
      <c r="L99" s="8">
        <f t="shared" si="15"/>
        <v>8</v>
      </c>
      <c r="M99" s="8">
        <f t="shared" si="16"/>
        <v>218.8</v>
      </c>
      <c r="N99" s="8">
        <f t="shared" si="17"/>
        <v>564.6</v>
      </c>
      <c r="O99" s="8">
        <v>6</v>
      </c>
      <c r="P99" s="34"/>
      <c r="Q99" s="8"/>
    </row>
    <row r="100" spans="1:17">
      <c r="A100" s="8">
        <v>93</v>
      </c>
      <c r="B100" s="8" t="s">
        <v>196</v>
      </c>
      <c r="C100" s="34" t="s">
        <v>926</v>
      </c>
      <c r="D100" s="8">
        <v>18152443108</v>
      </c>
      <c r="E100" s="8">
        <v>4</v>
      </c>
      <c r="F100" s="30"/>
      <c r="G100" s="8"/>
      <c r="H100" s="8">
        <f t="shared" si="12"/>
        <v>4</v>
      </c>
      <c r="I100" s="36">
        <f t="shared" si="13"/>
        <v>28</v>
      </c>
      <c r="J100" s="36"/>
      <c r="K100" s="36">
        <f t="shared" si="14"/>
        <v>345.8</v>
      </c>
      <c r="L100" s="8">
        <f t="shared" si="15"/>
        <v>8</v>
      </c>
      <c r="M100" s="8">
        <f t="shared" si="16"/>
        <v>218.8</v>
      </c>
      <c r="N100" s="8">
        <f t="shared" si="17"/>
        <v>564.6</v>
      </c>
      <c r="O100" s="8">
        <v>5</v>
      </c>
      <c r="P100" s="34"/>
      <c r="Q100" s="8"/>
    </row>
    <row r="101" spans="1:17">
      <c r="A101" s="8">
        <v>94</v>
      </c>
      <c r="B101" s="8" t="s">
        <v>196</v>
      </c>
      <c r="C101" s="20" t="s">
        <v>927</v>
      </c>
      <c r="D101" s="8">
        <v>15769544574</v>
      </c>
      <c r="E101" s="8">
        <v>5</v>
      </c>
      <c r="F101" s="30"/>
      <c r="G101" s="8"/>
      <c r="H101" s="8">
        <f t="shared" si="12"/>
        <v>5</v>
      </c>
      <c r="I101" s="36">
        <f t="shared" si="13"/>
        <v>35</v>
      </c>
      <c r="J101" s="36"/>
      <c r="K101" s="36">
        <f t="shared" si="14"/>
        <v>432.25</v>
      </c>
      <c r="L101" s="8">
        <f t="shared" si="15"/>
        <v>10</v>
      </c>
      <c r="M101" s="8">
        <f t="shared" si="16"/>
        <v>273.5</v>
      </c>
      <c r="N101" s="8">
        <f t="shared" si="17"/>
        <v>705.75</v>
      </c>
      <c r="O101" s="8">
        <v>3</v>
      </c>
      <c r="P101" s="20"/>
      <c r="Q101" s="8"/>
    </row>
    <row r="102" spans="1:17">
      <c r="A102" s="8">
        <v>95</v>
      </c>
      <c r="B102" s="8" t="s">
        <v>196</v>
      </c>
      <c r="C102" s="20" t="s">
        <v>928</v>
      </c>
      <c r="D102" s="8">
        <v>18395145011</v>
      </c>
      <c r="E102" s="8">
        <v>4</v>
      </c>
      <c r="F102" s="30"/>
      <c r="G102" s="8"/>
      <c r="H102" s="8">
        <f t="shared" si="12"/>
        <v>4</v>
      </c>
      <c r="I102" s="36">
        <f t="shared" si="13"/>
        <v>28</v>
      </c>
      <c r="J102" s="36"/>
      <c r="K102" s="36">
        <f t="shared" si="14"/>
        <v>345.8</v>
      </c>
      <c r="L102" s="8">
        <f t="shared" si="15"/>
        <v>8</v>
      </c>
      <c r="M102" s="8">
        <f t="shared" si="16"/>
        <v>218.8</v>
      </c>
      <c r="N102" s="8">
        <f t="shared" si="17"/>
        <v>564.6</v>
      </c>
      <c r="O102" s="8">
        <v>5</v>
      </c>
      <c r="P102" s="20"/>
      <c r="Q102" s="8"/>
    </row>
    <row r="103" spans="1:17">
      <c r="A103" s="8">
        <v>96</v>
      </c>
      <c r="B103" s="8" t="s">
        <v>214</v>
      </c>
      <c r="C103" s="20" t="s">
        <v>929</v>
      </c>
      <c r="D103" s="8">
        <v>13895145867</v>
      </c>
      <c r="E103" s="8">
        <v>3</v>
      </c>
      <c r="F103" s="30"/>
      <c r="G103" s="8"/>
      <c r="H103" s="8">
        <f t="shared" si="12"/>
        <v>3</v>
      </c>
      <c r="I103" s="36">
        <f t="shared" si="13"/>
        <v>21</v>
      </c>
      <c r="J103" s="36"/>
      <c r="K103" s="36">
        <f t="shared" si="14"/>
        <v>259.35</v>
      </c>
      <c r="L103" s="8">
        <f t="shared" si="15"/>
        <v>6</v>
      </c>
      <c r="M103" s="8">
        <f t="shared" si="16"/>
        <v>164.1</v>
      </c>
      <c r="N103" s="8">
        <f t="shared" si="17"/>
        <v>423.45</v>
      </c>
      <c r="O103" s="33">
        <v>6</v>
      </c>
      <c r="P103" s="20"/>
      <c r="Q103" s="8"/>
    </row>
    <row r="104" spans="1:17">
      <c r="A104" s="8">
        <v>97</v>
      </c>
      <c r="B104" s="8" t="s">
        <v>214</v>
      </c>
      <c r="C104" s="20" t="s">
        <v>331</v>
      </c>
      <c r="D104" s="8">
        <v>18209525732</v>
      </c>
      <c r="E104" s="8">
        <v>3</v>
      </c>
      <c r="F104" s="30"/>
      <c r="G104" s="8"/>
      <c r="H104" s="8">
        <f t="shared" si="12"/>
        <v>3</v>
      </c>
      <c r="I104" s="36">
        <f t="shared" si="13"/>
        <v>21</v>
      </c>
      <c r="J104" s="36"/>
      <c r="K104" s="36">
        <f t="shared" si="14"/>
        <v>259.35</v>
      </c>
      <c r="L104" s="8">
        <f t="shared" si="15"/>
        <v>6</v>
      </c>
      <c r="M104" s="8">
        <f t="shared" si="16"/>
        <v>164.1</v>
      </c>
      <c r="N104" s="8">
        <f t="shared" si="17"/>
        <v>423.45</v>
      </c>
      <c r="O104" s="33">
        <v>5</v>
      </c>
      <c r="P104" s="20"/>
      <c r="Q104" s="8"/>
    </row>
    <row r="105" spans="1:17">
      <c r="A105" s="8">
        <v>98</v>
      </c>
      <c r="B105" s="8" t="s">
        <v>214</v>
      </c>
      <c r="C105" s="20" t="s">
        <v>930</v>
      </c>
      <c r="D105" s="8">
        <v>13895145968</v>
      </c>
      <c r="E105" s="8">
        <v>6</v>
      </c>
      <c r="F105" s="30"/>
      <c r="G105" s="8"/>
      <c r="H105" s="8">
        <f t="shared" si="12"/>
        <v>6</v>
      </c>
      <c r="I105" s="36">
        <f t="shared" si="13"/>
        <v>42</v>
      </c>
      <c r="J105" s="36"/>
      <c r="K105" s="36">
        <f t="shared" si="14"/>
        <v>518.7</v>
      </c>
      <c r="L105" s="8">
        <f t="shared" si="15"/>
        <v>12</v>
      </c>
      <c r="M105" s="8">
        <f t="shared" si="16"/>
        <v>328.2</v>
      </c>
      <c r="N105" s="8">
        <f t="shared" si="17"/>
        <v>846.9</v>
      </c>
      <c r="O105" s="33">
        <v>8</v>
      </c>
      <c r="P105" s="20"/>
      <c r="Q105" s="8"/>
    </row>
    <row r="106" spans="1:17">
      <c r="A106" s="8">
        <v>99</v>
      </c>
      <c r="B106" s="8" t="s">
        <v>214</v>
      </c>
      <c r="C106" s="20" t="s">
        <v>931</v>
      </c>
      <c r="D106" s="8">
        <v>18309549641</v>
      </c>
      <c r="E106" s="8">
        <v>6</v>
      </c>
      <c r="F106" s="30"/>
      <c r="G106" s="8"/>
      <c r="H106" s="8">
        <f t="shared" si="12"/>
        <v>6</v>
      </c>
      <c r="I106" s="36">
        <f t="shared" si="13"/>
        <v>42</v>
      </c>
      <c r="J106" s="36"/>
      <c r="K106" s="36">
        <f t="shared" si="14"/>
        <v>518.7</v>
      </c>
      <c r="L106" s="8">
        <f t="shared" si="15"/>
        <v>12</v>
      </c>
      <c r="M106" s="8">
        <f t="shared" si="16"/>
        <v>328.2</v>
      </c>
      <c r="N106" s="8">
        <f t="shared" si="17"/>
        <v>846.9</v>
      </c>
      <c r="O106" s="33">
        <v>4</v>
      </c>
      <c r="P106" s="20"/>
      <c r="Q106" s="8"/>
    </row>
    <row r="107" spans="1:17">
      <c r="A107" s="8">
        <v>100</v>
      </c>
      <c r="B107" s="8" t="s">
        <v>214</v>
      </c>
      <c r="C107" s="20" t="s">
        <v>932</v>
      </c>
      <c r="D107" s="8">
        <v>17395004125</v>
      </c>
      <c r="E107" s="8">
        <v>5</v>
      </c>
      <c r="F107" s="30"/>
      <c r="G107" s="8"/>
      <c r="H107" s="8">
        <f t="shared" si="12"/>
        <v>5</v>
      </c>
      <c r="I107" s="36">
        <f t="shared" si="13"/>
        <v>35</v>
      </c>
      <c r="J107" s="36"/>
      <c r="K107" s="36">
        <f t="shared" si="14"/>
        <v>432.25</v>
      </c>
      <c r="L107" s="8">
        <f t="shared" si="15"/>
        <v>10</v>
      </c>
      <c r="M107" s="8">
        <f t="shared" si="16"/>
        <v>273.5</v>
      </c>
      <c r="N107" s="8">
        <f t="shared" si="17"/>
        <v>705.75</v>
      </c>
      <c r="O107" s="33">
        <v>5</v>
      </c>
      <c r="P107" s="20"/>
      <c r="Q107" s="8"/>
    </row>
    <row r="108" spans="1:17">
      <c r="A108" s="8">
        <v>101</v>
      </c>
      <c r="B108" s="8" t="s">
        <v>214</v>
      </c>
      <c r="C108" s="20" t="s">
        <v>933</v>
      </c>
      <c r="D108" s="8">
        <v>18095442179</v>
      </c>
      <c r="E108" s="8">
        <v>5</v>
      </c>
      <c r="F108" s="30"/>
      <c r="G108" s="8"/>
      <c r="H108" s="8">
        <f t="shared" si="12"/>
        <v>5</v>
      </c>
      <c r="I108" s="36">
        <f t="shared" si="13"/>
        <v>35</v>
      </c>
      <c r="J108" s="36"/>
      <c r="K108" s="36">
        <f t="shared" si="14"/>
        <v>432.25</v>
      </c>
      <c r="L108" s="8">
        <f t="shared" si="15"/>
        <v>10</v>
      </c>
      <c r="M108" s="8">
        <f t="shared" si="16"/>
        <v>273.5</v>
      </c>
      <c r="N108" s="8">
        <f t="shared" si="17"/>
        <v>705.75</v>
      </c>
      <c r="O108" s="33">
        <v>5</v>
      </c>
      <c r="P108" s="20"/>
      <c r="Q108" s="8"/>
    </row>
    <row r="109" spans="1:17">
      <c r="A109" s="8">
        <v>102</v>
      </c>
      <c r="B109" s="8" t="s">
        <v>214</v>
      </c>
      <c r="C109" s="20" t="s">
        <v>389</v>
      </c>
      <c r="D109" s="33">
        <v>18095204403</v>
      </c>
      <c r="E109" s="8">
        <v>3</v>
      </c>
      <c r="F109" s="30"/>
      <c r="G109" s="8"/>
      <c r="H109" s="8">
        <f t="shared" si="12"/>
        <v>3</v>
      </c>
      <c r="I109" s="36">
        <f t="shared" si="13"/>
        <v>21</v>
      </c>
      <c r="J109" s="36"/>
      <c r="K109" s="36">
        <f t="shared" si="14"/>
        <v>259.35</v>
      </c>
      <c r="L109" s="8">
        <f t="shared" si="15"/>
        <v>6</v>
      </c>
      <c r="M109" s="8">
        <f t="shared" si="16"/>
        <v>164.1</v>
      </c>
      <c r="N109" s="8">
        <f t="shared" si="17"/>
        <v>423.45</v>
      </c>
      <c r="O109" s="33">
        <v>5</v>
      </c>
      <c r="P109" s="20"/>
      <c r="Q109" s="8"/>
    </row>
    <row r="110" spans="1:17">
      <c r="A110" s="8">
        <v>103</v>
      </c>
      <c r="B110" s="8" t="s">
        <v>214</v>
      </c>
      <c r="C110" s="20" t="s">
        <v>934</v>
      </c>
      <c r="D110" s="8">
        <v>18309548517</v>
      </c>
      <c r="E110" s="8">
        <v>2</v>
      </c>
      <c r="F110" s="30"/>
      <c r="G110" s="8"/>
      <c r="H110" s="8">
        <f t="shared" si="12"/>
        <v>2</v>
      </c>
      <c r="I110" s="36">
        <f t="shared" si="13"/>
        <v>14</v>
      </c>
      <c r="J110" s="36"/>
      <c r="K110" s="36">
        <f t="shared" si="14"/>
        <v>172.9</v>
      </c>
      <c r="L110" s="8">
        <f t="shared" si="15"/>
        <v>4</v>
      </c>
      <c r="M110" s="8">
        <f t="shared" si="16"/>
        <v>109.4</v>
      </c>
      <c r="N110" s="8">
        <f t="shared" si="17"/>
        <v>282.3</v>
      </c>
      <c r="O110" s="33">
        <v>5</v>
      </c>
      <c r="P110" s="20"/>
      <c r="Q110" s="8"/>
    </row>
    <row r="111" spans="1:17">
      <c r="A111" s="8">
        <v>104</v>
      </c>
      <c r="B111" s="8" t="s">
        <v>214</v>
      </c>
      <c r="C111" s="20" t="s">
        <v>935</v>
      </c>
      <c r="D111" s="8">
        <v>17395475003</v>
      </c>
      <c r="E111" s="8">
        <v>7</v>
      </c>
      <c r="F111" s="30"/>
      <c r="G111" s="8"/>
      <c r="H111" s="8">
        <f t="shared" si="12"/>
        <v>7</v>
      </c>
      <c r="I111" s="36">
        <f t="shared" si="13"/>
        <v>49</v>
      </c>
      <c r="J111" s="36"/>
      <c r="K111" s="36">
        <f t="shared" si="14"/>
        <v>605.15</v>
      </c>
      <c r="L111" s="8">
        <f t="shared" si="15"/>
        <v>14</v>
      </c>
      <c r="M111" s="8">
        <f t="shared" si="16"/>
        <v>382.9</v>
      </c>
      <c r="N111" s="8">
        <f t="shared" si="17"/>
        <v>988.05</v>
      </c>
      <c r="O111" s="33">
        <v>4</v>
      </c>
      <c r="P111" s="20"/>
      <c r="Q111" s="8"/>
    </row>
    <row r="112" spans="1:17">
      <c r="A112" s="8">
        <v>105</v>
      </c>
      <c r="B112" s="8" t="s">
        <v>214</v>
      </c>
      <c r="C112" s="20" t="s">
        <v>936</v>
      </c>
      <c r="D112" s="8">
        <v>15719545954</v>
      </c>
      <c r="E112" s="8">
        <v>7</v>
      </c>
      <c r="F112" s="30"/>
      <c r="G112" s="8"/>
      <c r="H112" s="8">
        <f t="shared" si="12"/>
        <v>7</v>
      </c>
      <c r="I112" s="36">
        <f t="shared" si="13"/>
        <v>49</v>
      </c>
      <c r="J112" s="36"/>
      <c r="K112" s="36">
        <f t="shared" si="14"/>
        <v>605.15</v>
      </c>
      <c r="L112" s="8">
        <f t="shared" si="15"/>
        <v>14</v>
      </c>
      <c r="M112" s="8">
        <f t="shared" si="16"/>
        <v>382.9</v>
      </c>
      <c r="N112" s="8">
        <f t="shared" si="17"/>
        <v>988.05</v>
      </c>
      <c r="O112" s="33">
        <v>5</v>
      </c>
      <c r="P112" s="20"/>
      <c r="Q112" s="8"/>
    </row>
    <row r="113" spans="1:17">
      <c r="A113" s="8">
        <v>106</v>
      </c>
      <c r="B113" s="8" t="s">
        <v>214</v>
      </c>
      <c r="C113" s="20" t="s">
        <v>937</v>
      </c>
      <c r="D113" s="8">
        <v>18152574200</v>
      </c>
      <c r="E113" s="8">
        <v>3</v>
      </c>
      <c r="F113" s="30"/>
      <c r="G113" s="8"/>
      <c r="H113" s="8">
        <f t="shared" si="12"/>
        <v>3</v>
      </c>
      <c r="I113" s="36">
        <f t="shared" si="13"/>
        <v>21</v>
      </c>
      <c r="J113" s="36"/>
      <c r="K113" s="36">
        <f t="shared" si="14"/>
        <v>259.35</v>
      </c>
      <c r="L113" s="8">
        <f t="shared" si="15"/>
        <v>6</v>
      </c>
      <c r="M113" s="8">
        <f t="shared" si="16"/>
        <v>164.1</v>
      </c>
      <c r="N113" s="8">
        <f t="shared" si="17"/>
        <v>423.45</v>
      </c>
      <c r="O113" s="33">
        <v>5</v>
      </c>
      <c r="P113" s="20"/>
      <c r="Q113" s="8"/>
    </row>
    <row r="114" spans="1:17">
      <c r="A114" s="8">
        <v>107</v>
      </c>
      <c r="B114" s="8" t="s">
        <v>196</v>
      </c>
      <c r="C114" s="34" t="s">
        <v>346</v>
      </c>
      <c r="D114" s="33">
        <v>15295645521</v>
      </c>
      <c r="E114" s="8">
        <v>6</v>
      </c>
      <c r="F114" s="30"/>
      <c r="G114" s="8"/>
      <c r="H114" s="8">
        <f t="shared" si="12"/>
        <v>6</v>
      </c>
      <c r="I114" s="36">
        <f t="shared" si="13"/>
        <v>42</v>
      </c>
      <c r="J114" s="36"/>
      <c r="K114" s="36">
        <f t="shared" si="14"/>
        <v>518.7</v>
      </c>
      <c r="L114" s="8">
        <f t="shared" si="15"/>
        <v>12</v>
      </c>
      <c r="M114" s="8">
        <f t="shared" si="16"/>
        <v>328.2</v>
      </c>
      <c r="N114" s="8">
        <f t="shared" si="17"/>
        <v>846.9</v>
      </c>
      <c r="O114" s="8">
        <v>5</v>
      </c>
      <c r="P114" s="34"/>
      <c r="Q114" s="8"/>
    </row>
    <row r="115" spans="1:17">
      <c r="A115" s="8">
        <v>108</v>
      </c>
      <c r="B115" s="8" t="s">
        <v>196</v>
      </c>
      <c r="C115" s="20" t="s">
        <v>938</v>
      </c>
      <c r="D115" s="8">
        <v>18195408870</v>
      </c>
      <c r="E115" s="8">
        <v>5</v>
      </c>
      <c r="F115" s="30"/>
      <c r="G115" s="8"/>
      <c r="H115" s="8">
        <f t="shared" si="12"/>
        <v>5</v>
      </c>
      <c r="I115" s="36">
        <f t="shared" si="13"/>
        <v>35</v>
      </c>
      <c r="J115" s="36"/>
      <c r="K115" s="36">
        <f t="shared" si="14"/>
        <v>432.25</v>
      </c>
      <c r="L115" s="8">
        <f t="shared" si="15"/>
        <v>10</v>
      </c>
      <c r="M115" s="8">
        <f t="shared" si="16"/>
        <v>273.5</v>
      </c>
      <c r="N115" s="8">
        <f t="shared" si="17"/>
        <v>705.75</v>
      </c>
      <c r="O115" s="8">
        <v>4</v>
      </c>
      <c r="P115" s="20"/>
      <c r="Q115" s="8"/>
    </row>
    <row r="116" spans="1:17">
      <c r="A116" s="8">
        <v>109</v>
      </c>
      <c r="B116" s="8" t="s">
        <v>196</v>
      </c>
      <c r="C116" s="20" t="s">
        <v>939</v>
      </c>
      <c r="D116" s="8">
        <v>13895042573</v>
      </c>
      <c r="E116" s="8">
        <v>5</v>
      </c>
      <c r="F116" s="30"/>
      <c r="G116" s="8"/>
      <c r="H116" s="8">
        <f t="shared" si="12"/>
        <v>5</v>
      </c>
      <c r="I116" s="36">
        <f t="shared" si="13"/>
        <v>35</v>
      </c>
      <c r="J116" s="36"/>
      <c r="K116" s="36">
        <f t="shared" si="14"/>
        <v>432.25</v>
      </c>
      <c r="L116" s="8">
        <f t="shared" si="15"/>
        <v>10</v>
      </c>
      <c r="M116" s="8">
        <f t="shared" si="16"/>
        <v>273.5</v>
      </c>
      <c r="N116" s="8">
        <f t="shared" si="17"/>
        <v>705.75</v>
      </c>
      <c r="O116" s="8">
        <v>3</v>
      </c>
      <c r="P116" s="20"/>
      <c r="Q116" s="8"/>
    </row>
    <row r="117" spans="1:17">
      <c r="A117" s="8">
        <v>110</v>
      </c>
      <c r="B117" s="8" t="s">
        <v>196</v>
      </c>
      <c r="C117" s="20" t="s">
        <v>319</v>
      </c>
      <c r="D117" s="8">
        <v>15932091214</v>
      </c>
      <c r="E117" s="8">
        <v>11</v>
      </c>
      <c r="F117" s="30"/>
      <c r="G117" s="8"/>
      <c r="H117" s="8">
        <f t="shared" si="12"/>
        <v>11</v>
      </c>
      <c r="I117" s="36">
        <f t="shared" si="13"/>
        <v>77</v>
      </c>
      <c r="J117" s="36"/>
      <c r="K117" s="36">
        <f t="shared" si="14"/>
        <v>950.95</v>
      </c>
      <c r="L117" s="8">
        <f t="shared" si="15"/>
        <v>22</v>
      </c>
      <c r="M117" s="8">
        <f t="shared" si="16"/>
        <v>601.7</v>
      </c>
      <c r="N117" s="8">
        <f t="shared" si="17"/>
        <v>1552.65</v>
      </c>
      <c r="O117" s="8">
        <v>6</v>
      </c>
      <c r="P117" s="20"/>
      <c r="Q117" s="8"/>
    </row>
    <row r="118" spans="1:17">
      <c r="A118" s="8">
        <v>111</v>
      </c>
      <c r="B118" s="8" t="s">
        <v>196</v>
      </c>
      <c r="C118" s="20" t="s">
        <v>940</v>
      </c>
      <c r="D118" s="8">
        <v>15109545793</v>
      </c>
      <c r="E118" s="8">
        <v>3</v>
      </c>
      <c r="F118" s="30"/>
      <c r="G118" s="8"/>
      <c r="H118" s="8">
        <f t="shared" si="12"/>
        <v>3</v>
      </c>
      <c r="I118" s="36">
        <f t="shared" si="13"/>
        <v>21</v>
      </c>
      <c r="J118" s="36"/>
      <c r="K118" s="36">
        <f t="shared" si="14"/>
        <v>259.35</v>
      </c>
      <c r="L118" s="8">
        <f t="shared" si="15"/>
        <v>6</v>
      </c>
      <c r="M118" s="8">
        <f t="shared" si="16"/>
        <v>164.1</v>
      </c>
      <c r="N118" s="8">
        <f t="shared" si="17"/>
        <v>423.45</v>
      </c>
      <c r="O118" s="8">
        <v>4</v>
      </c>
      <c r="P118" s="20"/>
      <c r="Q118" s="8"/>
    </row>
    <row r="119" spans="1:17">
      <c r="A119" s="8">
        <v>112</v>
      </c>
      <c r="B119" s="8" t="s">
        <v>196</v>
      </c>
      <c r="C119" s="20" t="s">
        <v>941</v>
      </c>
      <c r="D119" s="8">
        <v>15379593768</v>
      </c>
      <c r="E119" s="8">
        <v>5</v>
      </c>
      <c r="F119" s="30"/>
      <c r="G119" s="8"/>
      <c r="H119" s="8">
        <f t="shared" si="12"/>
        <v>5</v>
      </c>
      <c r="I119" s="36">
        <f t="shared" si="13"/>
        <v>35</v>
      </c>
      <c r="J119" s="36"/>
      <c r="K119" s="36">
        <f t="shared" si="14"/>
        <v>432.25</v>
      </c>
      <c r="L119" s="8">
        <f t="shared" si="15"/>
        <v>10</v>
      </c>
      <c r="M119" s="8">
        <f t="shared" si="16"/>
        <v>273.5</v>
      </c>
      <c r="N119" s="8">
        <f t="shared" si="17"/>
        <v>705.75</v>
      </c>
      <c r="O119" s="8">
        <v>5</v>
      </c>
      <c r="P119" s="20"/>
      <c r="Q119" s="8"/>
    </row>
    <row r="120" spans="1:17">
      <c r="A120" s="8">
        <v>113</v>
      </c>
      <c r="B120" s="8" t="s">
        <v>196</v>
      </c>
      <c r="C120" s="20" t="s">
        <v>942</v>
      </c>
      <c r="D120" s="8">
        <v>13409545614</v>
      </c>
      <c r="E120" s="8">
        <v>6</v>
      </c>
      <c r="F120" s="30"/>
      <c r="G120" s="8"/>
      <c r="H120" s="8">
        <f t="shared" si="12"/>
        <v>6</v>
      </c>
      <c r="I120" s="36">
        <f t="shared" si="13"/>
        <v>42</v>
      </c>
      <c r="J120" s="36"/>
      <c r="K120" s="36">
        <f t="shared" si="14"/>
        <v>518.7</v>
      </c>
      <c r="L120" s="8">
        <f t="shared" si="15"/>
        <v>12</v>
      </c>
      <c r="M120" s="8">
        <f t="shared" si="16"/>
        <v>328.2</v>
      </c>
      <c r="N120" s="8">
        <f t="shared" si="17"/>
        <v>846.9</v>
      </c>
      <c r="O120" s="8">
        <v>3</v>
      </c>
      <c r="P120" s="20"/>
      <c r="Q120" s="8"/>
    </row>
    <row r="121" spans="1:17">
      <c r="A121" s="8">
        <v>114</v>
      </c>
      <c r="B121" s="8" t="s">
        <v>214</v>
      </c>
      <c r="C121" s="20" t="s">
        <v>943</v>
      </c>
      <c r="D121" s="8">
        <v>18709546553</v>
      </c>
      <c r="E121" s="8">
        <v>4</v>
      </c>
      <c r="F121" s="30"/>
      <c r="G121" s="8"/>
      <c r="H121" s="8">
        <f t="shared" si="12"/>
        <v>4</v>
      </c>
      <c r="I121" s="36">
        <f t="shared" si="13"/>
        <v>28</v>
      </c>
      <c r="J121" s="36"/>
      <c r="K121" s="36">
        <f t="shared" si="14"/>
        <v>345.8</v>
      </c>
      <c r="L121" s="8">
        <f t="shared" si="15"/>
        <v>8</v>
      </c>
      <c r="M121" s="8">
        <f t="shared" si="16"/>
        <v>218.8</v>
      </c>
      <c r="N121" s="8">
        <f t="shared" si="17"/>
        <v>564.6</v>
      </c>
      <c r="O121" s="8">
        <v>5</v>
      </c>
      <c r="P121" s="20"/>
      <c r="Q121" s="8"/>
    </row>
    <row r="122" spans="1:17">
      <c r="A122" s="8">
        <v>115</v>
      </c>
      <c r="B122" s="8" t="s">
        <v>214</v>
      </c>
      <c r="C122" s="20" t="s">
        <v>944</v>
      </c>
      <c r="D122" s="8">
        <v>18295345952</v>
      </c>
      <c r="E122" s="8">
        <v>4</v>
      </c>
      <c r="F122" s="30"/>
      <c r="G122" s="8"/>
      <c r="H122" s="8">
        <f t="shared" si="12"/>
        <v>4</v>
      </c>
      <c r="I122" s="36">
        <f t="shared" si="13"/>
        <v>28</v>
      </c>
      <c r="J122" s="36"/>
      <c r="K122" s="36">
        <f t="shared" si="14"/>
        <v>345.8</v>
      </c>
      <c r="L122" s="8">
        <f t="shared" si="15"/>
        <v>8</v>
      </c>
      <c r="M122" s="8">
        <f t="shared" si="16"/>
        <v>218.8</v>
      </c>
      <c r="N122" s="8">
        <f t="shared" si="17"/>
        <v>564.6</v>
      </c>
      <c r="O122" s="8">
        <v>6</v>
      </c>
      <c r="P122" s="20"/>
      <c r="Q122" s="8"/>
    </row>
    <row r="123" spans="1:17">
      <c r="A123" s="8">
        <v>116</v>
      </c>
      <c r="B123" s="8" t="s">
        <v>214</v>
      </c>
      <c r="C123" s="20" t="s">
        <v>945</v>
      </c>
      <c r="D123" s="8">
        <v>18195417016</v>
      </c>
      <c r="E123" s="8">
        <v>4</v>
      </c>
      <c r="F123" s="30"/>
      <c r="G123" s="8"/>
      <c r="H123" s="8">
        <f t="shared" si="12"/>
        <v>4</v>
      </c>
      <c r="I123" s="36">
        <f t="shared" si="13"/>
        <v>28</v>
      </c>
      <c r="J123" s="36"/>
      <c r="K123" s="36">
        <f t="shared" si="14"/>
        <v>345.8</v>
      </c>
      <c r="L123" s="8">
        <f t="shared" si="15"/>
        <v>8</v>
      </c>
      <c r="M123" s="8">
        <f t="shared" si="16"/>
        <v>218.8</v>
      </c>
      <c r="N123" s="8">
        <f t="shared" si="17"/>
        <v>564.6</v>
      </c>
      <c r="O123" s="8">
        <v>8</v>
      </c>
      <c r="P123" s="20"/>
      <c r="Q123" s="8"/>
    </row>
    <row r="124" spans="1:17">
      <c r="A124" s="8">
        <v>117</v>
      </c>
      <c r="B124" s="8" t="s">
        <v>214</v>
      </c>
      <c r="C124" s="20" t="s">
        <v>198</v>
      </c>
      <c r="D124" s="8">
        <v>15509554546</v>
      </c>
      <c r="E124" s="8">
        <v>4</v>
      </c>
      <c r="F124" s="30"/>
      <c r="G124" s="8"/>
      <c r="H124" s="8">
        <f t="shared" si="12"/>
        <v>4</v>
      </c>
      <c r="I124" s="36">
        <f t="shared" si="13"/>
        <v>28</v>
      </c>
      <c r="J124" s="36"/>
      <c r="K124" s="36">
        <f t="shared" si="14"/>
        <v>345.8</v>
      </c>
      <c r="L124" s="8">
        <f t="shared" si="15"/>
        <v>8</v>
      </c>
      <c r="M124" s="8">
        <f t="shared" si="16"/>
        <v>218.8</v>
      </c>
      <c r="N124" s="8">
        <f t="shared" si="17"/>
        <v>564.6</v>
      </c>
      <c r="O124" s="8">
        <v>2</v>
      </c>
      <c r="P124" s="20"/>
      <c r="Q124" s="8"/>
    </row>
    <row r="125" spans="1:17">
      <c r="A125" s="8">
        <v>118</v>
      </c>
      <c r="B125" s="8" t="s">
        <v>214</v>
      </c>
      <c r="C125" s="20" t="s">
        <v>946</v>
      </c>
      <c r="D125" s="8">
        <v>15379662520</v>
      </c>
      <c r="E125" s="8">
        <v>6</v>
      </c>
      <c r="F125" s="30"/>
      <c r="G125" s="8"/>
      <c r="H125" s="8">
        <f t="shared" si="12"/>
        <v>6</v>
      </c>
      <c r="I125" s="36">
        <f t="shared" si="13"/>
        <v>42</v>
      </c>
      <c r="J125" s="36"/>
      <c r="K125" s="36">
        <f t="shared" si="14"/>
        <v>518.7</v>
      </c>
      <c r="L125" s="8">
        <f t="shared" si="15"/>
        <v>12</v>
      </c>
      <c r="M125" s="8">
        <f t="shared" si="16"/>
        <v>328.2</v>
      </c>
      <c r="N125" s="8">
        <f t="shared" si="17"/>
        <v>846.9</v>
      </c>
      <c r="O125" s="8">
        <v>5</v>
      </c>
      <c r="P125" s="20"/>
      <c r="Q125" s="8"/>
    </row>
    <row r="126" spans="1:17">
      <c r="A126" s="8">
        <v>119</v>
      </c>
      <c r="B126" s="8" t="s">
        <v>214</v>
      </c>
      <c r="C126" s="20" t="s">
        <v>906</v>
      </c>
      <c r="D126" s="8">
        <v>15709565859</v>
      </c>
      <c r="E126" s="8">
        <v>2</v>
      </c>
      <c r="F126" s="30"/>
      <c r="G126" s="8"/>
      <c r="H126" s="8">
        <f t="shared" si="12"/>
        <v>2</v>
      </c>
      <c r="I126" s="36">
        <f t="shared" si="13"/>
        <v>14</v>
      </c>
      <c r="J126" s="36"/>
      <c r="K126" s="36">
        <f t="shared" si="14"/>
        <v>172.9</v>
      </c>
      <c r="L126" s="8">
        <f t="shared" si="15"/>
        <v>4</v>
      </c>
      <c r="M126" s="8">
        <f t="shared" si="16"/>
        <v>109.4</v>
      </c>
      <c r="N126" s="8">
        <f t="shared" si="17"/>
        <v>282.3</v>
      </c>
      <c r="O126" s="8">
        <v>9</v>
      </c>
      <c r="P126" s="20"/>
      <c r="Q126" s="8"/>
    </row>
    <row r="127" spans="1:17">
      <c r="A127" s="8">
        <v>120</v>
      </c>
      <c r="B127" s="8" t="s">
        <v>214</v>
      </c>
      <c r="C127" s="20" t="s">
        <v>947</v>
      </c>
      <c r="D127" s="8">
        <v>15209545181</v>
      </c>
      <c r="E127" s="8">
        <v>3</v>
      </c>
      <c r="F127" s="30"/>
      <c r="G127" s="8"/>
      <c r="H127" s="8">
        <f t="shared" si="12"/>
        <v>3</v>
      </c>
      <c r="I127" s="36">
        <f t="shared" si="13"/>
        <v>21</v>
      </c>
      <c r="J127" s="36"/>
      <c r="K127" s="36">
        <f t="shared" si="14"/>
        <v>259.35</v>
      </c>
      <c r="L127" s="8">
        <f t="shared" si="15"/>
        <v>6</v>
      </c>
      <c r="M127" s="8">
        <f t="shared" si="16"/>
        <v>164.1</v>
      </c>
      <c r="N127" s="8">
        <f t="shared" si="17"/>
        <v>423.45</v>
      </c>
      <c r="O127" s="8">
        <v>7</v>
      </c>
      <c r="P127" s="20"/>
      <c r="Q127" s="8"/>
    </row>
    <row r="128" spans="1:17">
      <c r="A128" s="8">
        <v>121</v>
      </c>
      <c r="B128" s="8" t="s">
        <v>214</v>
      </c>
      <c r="C128" s="20" t="s">
        <v>948</v>
      </c>
      <c r="D128" s="8">
        <v>15709545295</v>
      </c>
      <c r="E128" s="8">
        <v>3</v>
      </c>
      <c r="F128" s="30"/>
      <c r="G128" s="8"/>
      <c r="H128" s="8">
        <f t="shared" si="12"/>
        <v>3</v>
      </c>
      <c r="I128" s="36">
        <f t="shared" si="13"/>
        <v>21</v>
      </c>
      <c r="J128" s="36"/>
      <c r="K128" s="36">
        <f t="shared" si="14"/>
        <v>259.35</v>
      </c>
      <c r="L128" s="8">
        <f t="shared" si="15"/>
        <v>6</v>
      </c>
      <c r="M128" s="8">
        <f t="shared" si="16"/>
        <v>164.1</v>
      </c>
      <c r="N128" s="8">
        <f t="shared" si="17"/>
        <v>423.45</v>
      </c>
      <c r="O128" s="33">
        <v>4</v>
      </c>
      <c r="P128" s="20"/>
      <c r="Q128" s="8"/>
    </row>
    <row r="129" spans="1:17">
      <c r="A129" s="8">
        <v>122</v>
      </c>
      <c r="B129" s="8" t="s">
        <v>214</v>
      </c>
      <c r="C129" s="20" t="s">
        <v>949</v>
      </c>
      <c r="D129" s="8">
        <v>13309547987</v>
      </c>
      <c r="E129" s="8">
        <v>2</v>
      </c>
      <c r="F129" s="30"/>
      <c r="G129" s="8"/>
      <c r="H129" s="8">
        <f t="shared" si="12"/>
        <v>2</v>
      </c>
      <c r="I129" s="36">
        <f t="shared" si="13"/>
        <v>14</v>
      </c>
      <c r="J129" s="36"/>
      <c r="K129" s="36">
        <f t="shared" si="14"/>
        <v>172.9</v>
      </c>
      <c r="L129" s="8">
        <f t="shared" si="15"/>
        <v>4</v>
      </c>
      <c r="M129" s="8">
        <f t="shared" si="16"/>
        <v>109.4</v>
      </c>
      <c r="N129" s="8">
        <f t="shared" si="17"/>
        <v>282.3</v>
      </c>
      <c r="O129" s="33">
        <v>5</v>
      </c>
      <c r="P129" s="20"/>
      <c r="Q129" s="8"/>
    </row>
    <row r="130" spans="1:17">
      <c r="A130" s="8">
        <v>123</v>
      </c>
      <c r="B130" s="8" t="s">
        <v>214</v>
      </c>
      <c r="C130" s="20" t="s">
        <v>950</v>
      </c>
      <c r="D130" s="8">
        <v>13295468804</v>
      </c>
      <c r="E130" s="8">
        <v>2</v>
      </c>
      <c r="F130" s="30"/>
      <c r="G130" s="8"/>
      <c r="H130" s="8">
        <f t="shared" si="12"/>
        <v>2</v>
      </c>
      <c r="I130" s="36">
        <f t="shared" si="13"/>
        <v>14</v>
      </c>
      <c r="J130" s="36"/>
      <c r="K130" s="36">
        <f t="shared" si="14"/>
        <v>172.9</v>
      </c>
      <c r="L130" s="8">
        <f t="shared" si="15"/>
        <v>4</v>
      </c>
      <c r="M130" s="8">
        <f t="shared" si="16"/>
        <v>109.4</v>
      </c>
      <c r="N130" s="8">
        <f t="shared" si="17"/>
        <v>282.3</v>
      </c>
      <c r="O130" s="33">
        <v>6</v>
      </c>
      <c r="P130" s="20"/>
      <c r="Q130" s="8"/>
    </row>
    <row r="131" spans="1:17">
      <c r="A131" s="8">
        <v>124</v>
      </c>
      <c r="B131" s="8" t="s">
        <v>207</v>
      </c>
      <c r="C131" s="20" t="s">
        <v>951</v>
      </c>
      <c r="D131" s="8">
        <v>14709642337</v>
      </c>
      <c r="E131" s="8">
        <v>5</v>
      </c>
      <c r="F131" s="30"/>
      <c r="G131" s="8"/>
      <c r="H131" s="8">
        <f t="shared" si="12"/>
        <v>5</v>
      </c>
      <c r="I131" s="36">
        <f t="shared" si="13"/>
        <v>35</v>
      </c>
      <c r="J131" s="36"/>
      <c r="K131" s="36">
        <f t="shared" si="14"/>
        <v>432.25</v>
      </c>
      <c r="L131" s="8">
        <f t="shared" si="15"/>
        <v>10</v>
      </c>
      <c r="M131" s="8">
        <f t="shared" si="16"/>
        <v>273.5</v>
      </c>
      <c r="N131" s="8">
        <f t="shared" si="17"/>
        <v>705.75</v>
      </c>
      <c r="O131" s="8">
        <v>4</v>
      </c>
      <c r="P131" s="20"/>
      <c r="Q131" s="8"/>
    </row>
    <row r="132" spans="1:17">
      <c r="A132" s="8">
        <v>125</v>
      </c>
      <c r="B132" s="8" t="s">
        <v>207</v>
      </c>
      <c r="C132" s="20" t="s">
        <v>952</v>
      </c>
      <c r="D132" s="8">
        <v>13259645150</v>
      </c>
      <c r="E132" s="8">
        <v>3</v>
      </c>
      <c r="F132" s="30"/>
      <c r="G132" s="8"/>
      <c r="H132" s="8">
        <f t="shared" si="12"/>
        <v>3</v>
      </c>
      <c r="I132" s="36">
        <f t="shared" si="13"/>
        <v>21</v>
      </c>
      <c r="J132" s="36"/>
      <c r="K132" s="36">
        <f t="shared" si="14"/>
        <v>259.35</v>
      </c>
      <c r="L132" s="8">
        <f t="shared" si="15"/>
        <v>6</v>
      </c>
      <c r="M132" s="8">
        <f t="shared" si="16"/>
        <v>164.1</v>
      </c>
      <c r="N132" s="8">
        <f t="shared" si="17"/>
        <v>423.45</v>
      </c>
      <c r="O132" s="8">
        <v>8</v>
      </c>
      <c r="P132" s="20"/>
      <c r="Q132" s="8"/>
    </row>
    <row r="133" spans="1:17">
      <c r="A133" s="8">
        <v>126</v>
      </c>
      <c r="B133" s="8" t="s">
        <v>207</v>
      </c>
      <c r="C133" s="20" t="s">
        <v>953</v>
      </c>
      <c r="D133" s="8">
        <v>15509542565</v>
      </c>
      <c r="E133" s="8">
        <v>4</v>
      </c>
      <c r="F133" s="30"/>
      <c r="G133" s="8"/>
      <c r="H133" s="8">
        <f t="shared" si="12"/>
        <v>4</v>
      </c>
      <c r="I133" s="36">
        <f t="shared" si="13"/>
        <v>28</v>
      </c>
      <c r="J133" s="36"/>
      <c r="K133" s="36">
        <f t="shared" si="14"/>
        <v>345.8</v>
      </c>
      <c r="L133" s="8">
        <f t="shared" si="15"/>
        <v>8</v>
      </c>
      <c r="M133" s="8">
        <f t="shared" si="16"/>
        <v>218.8</v>
      </c>
      <c r="N133" s="8">
        <f t="shared" si="17"/>
        <v>564.6</v>
      </c>
      <c r="O133" s="8">
        <v>5</v>
      </c>
      <c r="P133" s="20"/>
      <c r="Q133" s="8"/>
    </row>
    <row r="134" spans="1:17">
      <c r="A134" s="8">
        <v>127</v>
      </c>
      <c r="B134" s="8" t="s">
        <v>207</v>
      </c>
      <c r="C134" s="20" t="s">
        <v>954</v>
      </c>
      <c r="D134" s="8">
        <v>15309590981</v>
      </c>
      <c r="E134" s="8">
        <v>2</v>
      </c>
      <c r="F134" s="30"/>
      <c r="G134" s="8"/>
      <c r="H134" s="8">
        <f t="shared" si="12"/>
        <v>2</v>
      </c>
      <c r="I134" s="36">
        <f t="shared" si="13"/>
        <v>14</v>
      </c>
      <c r="J134" s="36"/>
      <c r="K134" s="36">
        <f t="shared" si="14"/>
        <v>172.9</v>
      </c>
      <c r="L134" s="8">
        <f t="shared" si="15"/>
        <v>4</v>
      </c>
      <c r="M134" s="8">
        <f t="shared" si="16"/>
        <v>109.4</v>
      </c>
      <c r="N134" s="8">
        <f t="shared" si="17"/>
        <v>282.3</v>
      </c>
      <c r="O134" s="8">
        <v>4</v>
      </c>
      <c r="P134" s="20"/>
      <c r="Q134" s="8"/>
    </row>
    <row r="135" spans="1:17">
      <c r="A135" s="8">
        <v>128</v>
      </c>
      <c r="B135" s="8" t="s">
        <v>207</v>
      </c>
      <c r="C135" s="20" t="s">
        <v>955</v>
      </c>
      <c r="D135" s="8">
        <v>18095450206</v>
      </c>
      <c r="E135" s="8">
        <v>5</v>
      </c>
      <c r="F135" s="30"/>
      <c r="G135" s="8"/>
      <c r="H135" s="8">
        <f t="shared" si="12"/>
        <v>5</v>
      </c>
      <c r="I135" s="36">
        <f t="shared" si="13"/>
        <v>35</v>
      </c>
      <c r="J135" s="36"/>
      <c r="K135" s="36">
        <f t="shared" si="14"/>
        <v>432.25</v>
      </c>
      <c r="L135" s="8">
        <f t="shared" si="15"/>
        <v>10</v>
      </c>
      <c r="M135" s="8">
        <f t="shared" si="16"/>
        <v>273.5</v>
      </c>
      <c r="N135" s="8">
        <f t="shared" si="17"/>
        <v>705.75</v>
      </c>
      <c r="O135" s="8">
        <v>4</v>
      </c>
      <c r="P135" s="20"/>
      <c r="Q135" s="8"/>
    </row>
    <row r="136" spans="1:17">
      <c r="A136" s="8">
        <v>129</v>
      </c>
      <c r="B136" s="8" t="s">
        <v>266</v>
      </c>
      <c r="C136" s="20" t="s">
        <v>956</v>
      </c>
      <c r="D136" s="8">
        <v>18195406897</v>
      </c>
      <c r="E136" s="8">
        <v>10</v>
      </c>
      <c r="F136" s="30"/>
      <c r="G136" s="8"/>
      <c r="H136" s="8">
        <f t="shared" si="12"/>
        <v>10</v>
      </c>
      <c r="I136" s="36">
        <f t="shared" si="13"/>
        <v>70</v>
      </c>
      <c r="J136" s="36"/>
      <c r="K136" s="36">
        <f t="shared" si="14"/>
        <v>864.5</v>
      </c>
      <c r="L136" s="8">
        <f t="shared" si="15"/>
        <v>20</v>
      </c>
      <c r="M136" s="8">
        <f t="shared" si="16"/>
        <v>547</v>
      </c>
      <c r="N136" s="8">
        <f t="shared" si="17"/>
        <v>1411.5</v>
      </c>
      <c r="O136" s="8">
        <v>3</v>
      </c>
      <c r="P136" s="20"/>
      <c r="Q136" s="8"/>
    </row>
    <row r="137" spans="1:17">
      <c r="A137" s="8">
        <v>130</v>
      </c>
      <c r="B137" s="8" t="s">
        <v>266</v>
      </c>
      <c r="C137" s="20" t="s">
        <v>957</v>
      </c>
      <c r="D137" s="8">
        <v>17795405638</v>
      </c>
      <c r="E137" s="8">
        <v>13</v>
      </c>
      <c r="F137" s="30"/>
      <c r="G137" s="8"/>
      <c r="H137" s="8">
        <f t="shared" si="12"/>
        <v>13</v>
      </c>
      <c r="I137" s="36">
        <f t="shared" si="13"/>
        <v>91</v>
      </c>
      <c r="J137" s="36"/>
      <c r="K137" s="36">
        <f t="shared" si="14"/>
        <v>1123.85</v>
      </c>
      <c r="L137" s="8">
        <f t="shared" si="15"/>
        <v>26</v>
      </c>
      <c r="M137" s="8">
        <f t="shared" si="16"/>
        <v>711.1</v>
      </c>
      <c r="N137" s="8">
        <f t="shared" si="17"/>
        <v>1834.95</v>
      </c>
      <c r="O137" s="8">
        <v>5</v>
      </c>
      <c r="P137" s="20"/>
      <c r="Q137" s="8"/>
    </row>
    <row r="138" spans="1:17">
      <c r="A138" s="8">
        <v>131</v>
      </c>
      <c r="B138" s="8" t="s">
        <v>266</v>
      </c>
      <c r="C138" s="20" t="s">
        <v>953</v>
      </c>
      <c r="D138" s="8">
        <v>14709545647</v>
      </c>
      <c r="E138" s="8">
        <v>11</v>
      </c>
      <c r="F138" s="30"/>
      <c r="G138" s="8"/>
      <c r="H138" s="8">
        <f t="shared" si="12"/>
        <v>11</v>
      </c>
      <c r="I138" s="36">
        <f t="shared" si="13"/>
        <v>77</v>
      </c>
      <c r="J138" s="36"/>
      <c r="K138" s="36">
        <f t="shared" si="14"/>
        <v>950.95</v>
      </c>
      <c r="L138" s="8">
        <f t="shared" si="15"/>
        <v>22</v>
      </c>
      <c r="M138" s="8">
        <f t="shared" si="16"/>
        <v>601.7</v>
      </c>
      <c r="N138" s="8">
        <f t="shared" si="17"/>
        <v>1552.65</v>
      </c>
      <c r="O138" s="8">
        <v>4</v>
      </c>
      <c r="P138" s="20"/>
      <c r="Q138" s="8"/>
    </row>
    <row r="139" spans="1:17">
      <c r="A139" s="8">
        <v>132</v>
      </c>
      <c r="B139" s="8" t="s">
        <v>266</v>
      </c>
      <c r="C139" s="20" t="s">
        <v>362</v>
      </c>
      <c r="D139" s="8">
        <v>18695229099</v>
      </c>
      <c r="E139" s="8">
        <v>8</v>
      </c>
      <c r="F139" s="30"/>
      <c r="G139" s="8"/>
      <c r="H139" s="8">
        <f t="shared" si="12"/>
        <v>8</v>
      </c>
      <c r="I139" s="36">
        <f t="shared" si="13"/>
        <v>56</v>
      </c>
      <c r="J139" s="36"/>
      <c r="K139" s="36">
        <f t="shared" si="14"/>
        <v>691.6</v>
      </c>
      <c r="L139" s="8">
        <f t="shared" si="15"/>
        <v>16</v>
      </c>
      <c r="M139" s="8">
        <f t="shared" si="16"/>
        <v>437.6</v>
      </c>
      <c r="N139" s="8">
        <f t="shared" si="17"/>
        <v>1129.2</v>
      </c>
      <c r="O139" s="8">
        <v>5</v>
      </c>
      <c r="P139" s="20"/>
      <c r="Q139" s="8"/>
    </row>
    <row r="140" spans="1:17">
      <c r="A140" s="8">
        <v>133</v>
      </c>
      <c r="B140" s="8" t="s">
        <v>266</v>
      </c>
      <c r="C140" s="20" t="s">
        <v>958</v>
      </c>
      <c r="D140" s="8">
        <v>15709565980</v>
      </c>
      <c r="E140" s="8">
        <v>4</v>
      </c>
      <c r="F140" s="30"/>
      <c r="G140" s="8"/>
      <c r="H140" s="8">
        <f t="shared" si="12"/>
        <v>4</v>
      </c>
      <c r="I140" s="36">
        <f t="shared" si="13"/>
        <v>28</v>
      </c>
      <c r="J140" s="36"/>
      <c r="K140" s="36">
        <f t="shared" si="14"/>
        <v>345.8</v>
      </c>
      <c r="L140" s="8">
        <f t="shared" si="15"/>
        <v>8</v>
      </c>
      <c r="M140" s="8">
        <f t="shared" si="16"/>
        <v>218.8</v>
      </c>
      <c r="N140" s="8">
        <f t="shared" si="17"/>
        <v>564.6</v>
      </c>
      <c r="O140" s="8">
        <v>4</v>
      </c>
      <c r="P140" s="20"/>
      <c r="Q140" s="8"/>
    </row>
    <row r="141" spans="1:17">
      <c r="A141" s="8">
        <v>134</v>
      </c>
      <c r="B141" s="8" t="s">
        <v>266</v>
      </c>
      <c r="C141" s="20" t="s">
        <v>959</v>
      </c>
      <c r="D141" s="8">
        <v>18095442183</v>
      </c>
      <c r="E141" s="8">
        <v>5</v>
      </c>
      <c r="F141" s="30"/>
      <c r="G141" s="8"/>
      <c r="H141" s="8">
        <f t="shared" si="12"/>
        <v>5</v>
      </c>
      <c r="I141" s="36">
        <f t="shared" si="13"/>
        <v>35</v>
      </c>
      <c r="J141" s="36"/>
      <c r="K141" s="36">
        <f t="shared" si="14"/>
        <v>432.25</v>
      </c>
      <c r="L141" s="8">
        <f t="shared" si="15"/>
        <v>10</v>
      </c>
      <c r="M141" s="8">
        <f t="shared" si="16"/>
        <v>273.5</v>
      </c>
      <c r="N141" s="8">
        <f t="shared" si="17"/>
        <v>705.75</v>
      </c>
      <c r="O141" s="8">
        <v>5</v>
      </c>
      <c r="P141" s="20"/>
      <c r="Q141" s="8"/>
    </row>
    <row r="142" spans="1:17">
      <c r="A142" s="8">
        <v>135</v>
      </c>
      <c r="B142" s="8" t="s">
        <v>266</v>
      </c>
      <c r="C142" s="20" t="s">
        <v>960</v>
      </c>
      <c r="D142" s="8">
        <v>13007954644</v>
      </c>
      <c r="E142" s="8">
        <v>4</v>
      </c>
      <c r="F142" s="30"/>
      <c r="G142" s="8"/>
      <c r="H142" s="8">
        <f t="shared" si="12"/>
        <v>4</v>
      </c>
      <c r="I142" s="36">
        <f t="shared" si="13"/>
        <v>28</v>
      </c>
      <c r="J142" s="36"/>
      <c r="K142" s="36">
        <f t="shared" si="14"/>
        <v>345.8</v>
      </c>
      <c r="L142" s="8">
        <f t="shared" si="15"/>
        <v>8</v>
      </c>
      <c r="M142" s="8">
        <f t="shared" si="16"/>
        <v>218.8</v>
      </c>
      <c r="N142" s="8">
        <f t="shared" si="17"/>
        <v>564.6</v>
      </c>
      <c r="O142" s="8">
        <v>5</v>
      </c>
      <c r="P142" s="20"/>
      <c r="Q142" s="8"/>
    </row>
    <row r="143" spans="1:17">
      <c r="A143" s="8">
        <v>136</v>
      </c>
      <c r="B143" s="8" t="s">
        <v>266</v>
      </c>
      <c r="C143" s="20" t="s">
        <v>303</v>
      </c>
      <c r="D143" s="8">
        <v>13895147201</v>
      </c>
      <c r="E143" s="8">
        <v>5</v>
      </c>
      <c r="F143" s="30"/>
      <c r="G143" s="8"/>
      <c r="H143" s="8">
        <f t="shared" si="12"/>
        <v>5</v>
      </c>
      <c r="I143" s="36">
        <f t="shared" si="13"/>
        <v>35</v>
      </c>
      <c r="J143" s="36"/>
      <c r="K143" s="36">
        <f t="shared" si="14"/>
        <v>432.25</v>
      </c>
      <c r="L143" s="8">
        <f t="shared" si="15"/>
        <v>10</v>
      </c>
      <c r="M143" s="8">
        <f t="shared" si="16"/>
        <v>273.5</v>
      </c>
      <c r="N143" s="8">
        <f t="shared" si="17"/>
        <v>705.75</v>
      </c>
      <c r="O143" s="8">
        <v>4</v>
      </c>
      <c r="P143" s="20"/>
      <c r="Q143" s="8"/>
    </row>
    <row r="144" spans="1:17">
      <c r="A144" s="8">
        <v>137</v>
      </c>
      <c r="B144" s="8" t="s">
        <v>191</v>
      </c>
      <c r="C144" s="20" t="s">
        <v>961</v>
      </c>
      <c r="D144" s="8">
        <v>18152440960</v>
      </c>
      <c r="E144" s="8">
        <v>5</v>
      </c>
      <c r="F144" s="30"/>
      <c r="G144" s="8"/>
      <c r="H144" s="8">
        <f t="shared" ref="H144:H184" si="18">E144</f>
        <v>5</v>
      </c>
      <c r="I144" s="36">
        <f t="shared" ref="I144:I184" si="19">E144*7</f>
        <v>35</v>
      </c>
      <c r="J144" s="36"/>
      <c r="K144" s="36">
        <f t="shared" ref="K144:K184" si="20">I144*12.35</f>
        <v>432.25</v>
      </c>
      <c r="L144" s="8">
        <f t="shared" ref="L144:L184" si="21">E144*2</f>
        <v>10</v>
      </c>
      <c r="M144" s="8">
        <f t="shared" ref="M144:M184" si="22">L144*27.35</f>
        <v>273.5</v>
      </c>
      <c r="N144" s="8">
        <f t="shared" ref="N144:N184" si="23">K144+M144</f>
        <v>705.75</v>
      </c>
      <c r="O144" s="8">
        <v>5</v>
      </c>
      <c r="P144" s="20"/>
      <c r="Q144" s="8"/>
    </row>
    <row r="145" spans="1:17">
      <c r="A145" s="8">
        <v>138</v>
      </c>
      <c r="B145" s="8" t="s">
        <v>191</v>
      </c>
      <c r="C145" s="20" t="s">
        <v>962</v>
      </c>
      <c r="D145" s="8">
        <v>17795440438</v>
      </c>
      <c r="E145" s="8">
        <v>3</v>
      </c>
      <c r="F145" s="30"/>
      <c r="G145" s="8"/>
      <c r="H145" s="8">
        <f t="shared" si="18"/>
        <v>3</v>
      </c>
      <c r="I145" s="36">
        <f t="shared" si="19"/>
        <v>21</v>
      </c>
      <c r="J145" s="36"/>
      <c r="K145" s="36">
        <f t="shared" si="20"/>
        <v>259.35</v>
      </c>
      <c r="L145" s="8">
        <f t="shared" si="21"/>
        <v>6</v>
      </c>
      <c r="M145" s="8">
        <f t="shared" si="22"/>
        <v>164.1</v>
      </c>
      <c r="N145" s="8">
        <f t="shared" si="23"/>
        <v>423.45</v>
      </c>
      <c r="O145" s="8">
        <v>5</v>
      </c>
      <c r="P145" s="20"/>
      <c r="Q145" s="8"/>
    </row>
    <row r="146" spans="1:17">
      <c r="A146" s="8">
        <v>139</v>
      </c>
      <c r="B146" s="8" t="s">
        <v>191</v>
      </c>
      <c r="C146" s="20" t="s">
        <v>389</v>
      </c>
      <c r="D146" s="8">
        <v>15769546770</v>
      </c>
      <c r="E146" s="8">
        <v>2</v>
      </c>
      <c r="F146" s="30"/>
      <c r="G146" s="8"/>
      <c r="H146" s="8">
        <f t="shared" si="18"/>
        <v>2</v>
      </c>
      <c r="I146" s="36">
        <f t="shared" si="19"/>
        <v>14</v>
      </c>
      <c r="J146" s="36"/>
      <c r="K146" s="36">
        <f t="shared" si="20"/>
        <v>172.9</v>
      </c>
      <c r="L146" s="8">
        <f t="shared" si="21"/>
        <v>4</v>
      </c>
      <c r="M146" s="8">
        <f t="shared" si="22"/>
        <v>109.4</v>
      </c>
      <c r="N146" s="8">
        <f t="shared" si="23"/>
        <v>282.3</v>
      </c>
      <c r="O146" s="8">
        <v>5</v>
      </c>
      <c r="P146" s="20"/>
      <c r="Q146" s="8"/>
    </row>
    <row r="147" spans="1:17">
      <c r="A147" s="8">
        <v>140</v>
      </c>
      <c r="B147" s="8" t="s">
        <v>191</v>
      </c>
      <c r="C147" s="20" t="s">
        <v>963</v>
      </c>
      <c r="D147" s="8">
        <v>13295645652</v>
      </c>
      <c r="E147" s="8">
        <v>3</v>
      </c>
      <c r="F147" s="30"/>
      <c r="G147" s="8"/>
      <c r="H147" s="8">
        <f t="shared" si="18"/>
        <v>3</v>
      </c>
      <c r="I147" s="36">
        <f t="shared" si="19"/>
        <v>21</v>
      </c>
      <c r="J147" s="36"/>
      <c r="K147" s="36">
        <f t="shared" si="20"/>
        <v>259.35</v>
      </c>
      <c r="L147" s="8">
        <f t="shared" si="21"/>
        <v>6</v>
      </c>
      <c r="M147" s="8">
        <f t="shared" si="22"/>
        <v>164.1</v>
      </c>
      <c r="N147" s="8">
        <f t="shared" si="23"/>
        <v>423.45</v>
      </c>
      <c r="O147" s="8">
        <v>6</v>
      </c>
      <c r="P147" s="20"/>
      <c r="Q147" s="8"/>
    </row>
    <row r="148" spans="1:17">
      <c r="A148" s="8">
        <v>141</v>
      </c>
      <c r="B148" s="8" t="s">
        <v>191</v>
      </c>
      <c r="C148" s="20" t="s">
        <v>964</v>
      </c>
      <c r="D148" s="8">
        <v>13195002624</v>
      </c>
      <c r="E148" s="8">
        <v>5</v>
      </c>
      <c r="F148" s="30"/>
      <c r="G148" s="8"/>
      <c r="H148" s="8">
        <f t="shared" si="18"/>
        <v>5</v>
      </c>
      <c r="I148" s="36">
        <f t="shared" si="19"/>
        <v>35</v>
      </c>
      <c r="J148" s="36"/>
      <c r="K148" s="36">
        <f t="shared" si="20"/>
        <v>432.25</v>
      </c>
      <c r="L148" s="8">
        <f t="shared" si="21"/>
        <v>10</v>
      </c>
      <c r="M148" s="8">
        <f t="shared" si="22"/>
        <v>273.5</v>
      </c>
      <c r="N148" s="8">
        <f t="shared" si="23"/>
        <v>705.75</v>
      </c>
      <c r="O148" s="8">
        <v>5</v>
      </c>
      <c r="P148" s="20"/>
      <c r="Q148" s="8"/>
    </row>
    <row r="149" spans="1:17">
      <c r="A149" s="8">
        <v>142</v>
      </c>
      <c r="B149" s="8" t="s">
        <v>191</v>
      </c>
      <c r="C149" s="20" t="s">
        <v>965</v>
      </c>
      <c r="D149" s="8">
        <v>18895166799</v>
      </c>
      <c r="E149" s="8">
        <v>8</v>
      </c>
      <c r="F149" s="30"/>
      <c r="G149" s="8"/>
      <c r="H149" s="8">
        <f t="shared" si="18"/>
        <v>8</v>
      </c>
      <c r="I149" s="36">
        <f t="shared" si="19"/>
        <v>56</v>
      </c>
      <c r="J149" s="36"/>
      <c r="K149" s="36">
        <f t="shared" si="20"/>
        <v>691.6</v>
      </c>
      <c r="L149" s="8">
        <f t="shared" si="21"/>
        <v>16</v>
      </c>
      <c r="M149" s="8">
        <f t="shared" si="22"/>
        <v>437.6</v>
      </c>
      <c r="N149" s="8">
        <f t="shared" si="23"/>
        <v>1129.2</v>
      </c>
      <c r="O149" s="8">
        <v>5</v>
      </c>
      <c r="P149" s="20"/>
      <c r="Q149" s="8"/>
    </row>
    <row r="150" spans="1:17">
      <c r="A150" s="8">
        <v>143</v>
      </c>
      <c r="B150" s="8" t="s">
        <v>207</v>
      </c>
      <c r="C150" s="20" t="s">
        <v>966</v>
      </c>
      <c r="D150" s="8">
        <v>13895345159</v>
      </c>
      <c r="E150" s="8">
        <v>6</v>
      </c>
      <c r="F150" s="30"/>
      <c r="G150" s="8"/>
      <c r="H150" s="8">
        <f t="shared" si="18"/>
        <v>6</v>
      </c>
      <c r="I150" s="36">
        <f t="shared" si="19"/>
        <v>42</v>
      </c>
      <c r="J150" s="36"/>
      <c r="K150" s="36">
        <f t="shared" si="20"/>
        <v>518.7</v>
      </c>
      <c r="L150" s="8">
        <f t="shared" si="21"/>
        <v>12</v>
      </c>
      <c r="M150" s="8">
        <f t="shared" si="22"/>
        <v>328.2</v>
      </c>
      <c r="N150" s="8">
        <f t="shared" si="23"/>
        <v>846.9</v>
      </c>
      <c r="O150" s="8">
        <v>4</v>
      </c>
      <c r="P150" s="20"/>
      <c r="Q150" s="8"/>
    </row>
    <row r="151" spans="1:17">
      <c r="A151" s="8">
        <v>144</v>
      </c>
      <c r="B151" s="8" t="s">
        <v>266</v>
      </c>
      <c r="C151" s="20" t="s">
        <v>967</v>
      </c>
      <c r="D151" s="8">
        <v>17795401101</v>
      </c>
      <c r="E151" s="8">
        <v>12</v>
      </c>
      <c r="F151" s="30"/>
      <c r="G151" s="8"/>
      <c r="H151" s="8">
        <f t="shared" si="18"/>
        <v>12</v>
      </c>
      <c r="I151" s="36">
        <f t="shared" si="19"/>
        <v>84</v>
      </c>
      <c r="J151" s="36"/>
      <c r="K151" s="36">
        <f t="shared" si="20"/>
        <v>1037.4</v>
      </c>
      <c r="L151" s="8">
        <f t="shared" si="21"/>
        <v>24</v>
      </c>
      <c r="M151" s="8">
        <f t="shared" si="22"/>
        <v>656.4</v>
      </c>
      <c r="N151" s="8">
        <f t="shared" si="23"/>
        <v>1693.8</v>
      </c>
      <c r="O151" s="8">
        <v>7</v>
      </c>
      <c r="P151" s="20"/>
      <c r="Q151" s="8"/>
    </row>
    <row r="152" spans="1:17">
      <c r="A152" s="8">
        <v>145</v>
      </c>
      <c r="B152" s="8" t="s">
        <v>196</v>
      </c>
      <c r="C152" s="20" t="s">
        <v>968</v>
      </c>
      <c r="D152" s="8">
        <v>13895345704</v>
      </c>
      <c r="E152" s="8">
        <v>5</v>
      </c>
      <c r="F152" s="30"/>
      <c r="G152" s="8"/>
      <c r="H152" s="8">
        <f t="shared" si="18"/>
        <v>5</v>
      </c>
      <c r="I152" s="36">
        <f t="shared" si="19"/>
        <v>35</v>
      </c>
      <c r="J152" s="36"/>
      <c r="K152" s="36">
        <f t="shared" si="20"/>
        <v>432.25</v>
      </c>
      <c r="L152" s="8">
        <f t="shared" si="21"/>
        <v>10</v>
      </c>
      <c r="M152" s="8">
        <f t="shared" si="22"/>
        <v>273.5</v>
      </c>
      <c r="N152" s="8">
        <f t="shared" si="23"/>
        <v>705.75</v>
      </c>
      <c r="O152" s="8">
        <v>4</v>
      </c>
      <c r="P152" s="20"/>
      <c r="Q152" s="8"/>
    </row>
    <row r="153" spans="1:17">
      <c r="A153" s="8">
        <v>146</v>
      </c>
      <c r="B153" s="22" t="s">
        <v>196</v>
      </c>
      <c r="C153" s="20" t="s">
        <v>969</v>
      </c>
      <c r="D153" s="8">
        <v>13709545393</v>
      </c>
      <c r="E153" s="8">
        <v>4</v>
      </c>
      <c r="F153" s="30"/>
      <c r="G153" s="8"/>
      <c r="H153" s="8">
        <f t="shared" si="18"/>
        <v>4</v>
      </c>
      <c r="I153" s="36">
        <f t="shared" si="19"/>
        <v>28</v>
      </c>
      <c r="J153" s="36"/>
      <c r="K153" s="36">
        <f t="shared" si="20"/>
        <v>345.8</v>
      </c>
      <c r="L153" s="8">
        <f t="shared" si="21"/>
        <v>8</v>
      </c>
      <c r="M153" s="8">
        <f t="shared" si="22"/>
        <v>218.8</v>
      </c>
      <c r="N153" s="8">
        <f t="shared" si="23"/>
        <v>564.6</v>
      </c>
      <c r="O153" s="8">
        <v>5</v>
      </c>
      <c r="P153" s="20"/>
      <c r="Q153" s="8"/>
    </row>
    <row r="154" spans="1:17">
      <c r="A154" s="8">
        <v>147</v>
      </c>
      <c r="B154" s="8" t="s">
        <v>194</v>
      </c>
      <c r="C154" s="20" t="s">
        <v>970</v>
      </c>
      <c r="D154" s="8">
        <v>17341260973</v>
      </c>
      <c r="E154" s="8">
        <v>4</v>
      </c>
      <c r="F154" s="30"/>
      <c r="G154" s="8"/>
      <c r="H154" s="8">
        <f t="shared" si="18"/>
        <v>4</v>
      </c>
      <c r="I154" s="36">
        <f t="shared" si="19"/>
        <v>28</v>
      </c>
      <c r="J154" s="36"/>
      <c r="K154" s="36">
        <f t="shared" si="20"/>
        <v>345.8</v>
      </c>
      <c r="L154" s="8">
        <f t="shared" si="21"/>
        <v>8</v>
      </c>
      <c r="M154" s="8">
        <f t="shared" si="22"/>
        <v>218.8</v>
      </c>
      <c r="N154" s="8">
        <f t="shared" si="23"/>
        <v>564.6</v>
      </c>
      <c r="O154" s="8">
        <v>5</v>
      </c>
      <c r="P154" s="20"/>
      <c r="Q154" s="8"/>
    </row>
    <row r="155" spans="1:17">
      <c r="A155" s="8">
        <v>148</v>
      </c>
      <c r="B155" s="8" t="s">
        <v>194</v>
      </c>
      <c r="C155" s="20" t="s">
        <v>971</v>
      </c>
      <c r="D155" s="8">
        <v>15809542141</v>
      </c>
      <c r="E155" s="8">
        <v>2</v>
      </c>
      <c r="F155" s="30"/>
      <c r="G155" s="8"/>
      <c r="H155" s="8">
        <f t="shared" si="18"/>
        <v>2</v>
      </c>
      <c r="I155" s="36">
        <f t="shared" si="19"/>
        <v>14</v>
      </c>
      <c r="J155" s="36"/>
      <c r="K155" s="36">
        <f t="shared" si="20"/>
        <v>172.9</v>
      </c>
      <c r="L155" s="8">
        <f t="shared" si="21"/>
        <v>4</v>
      </c>
      <c r="M155" s="8">
        <f t="shared" si="22"/>
        <v>109.4</v>
      </c>
      <c r="N155" s="8">
        <f t="shared" si="23"/>
        <v>282.3</v>
      </c>
      <c r="O155" s="8">
        <v>4</v>
      </c>
      <c r="P155" s="20"/>
      <c r="Q155" s="8"/>
    </row>
    <row r="156" spans="1:17">
      <c r="A156" s="8">
        <v>149</v>
      </c>
      <c r="B156" s="8" t="s">
        <v>191</v>
      </c>
      <c r="C156" s="20" t="s">
        <v>929</v>
      </c>
      <c r="D156" s="8">
        <v>18195427785</v>
      </c>
      <c r="E156" s="8">
        <v>1</v>
      </c>
      <c r="F156" s="30"/>
      <c r="G156" s="8"/>
      <c r="H156" s="8">
        <f t="shared" si="18"/>
        <v>1</v>
      </c>
      <c r="I156" s="36">
        <f t="shared" si="19"/>
        <v>7</v>
      </c>
      <c r="J156" s="36"/>
      <c r="K156" s="36">
        <f t="shared" si="20"/>
        <v>86.45</v>
      </c>
      <c r="L156" s="8">
        <f t="shared" si="21"/>
        <v>2</v>
      </c>
      <c r="M156" s="8">
        <f t="shared" si="22"/>
        <v>54.7</v>
      </c>
      <c r="N156" s="8">
        <f t="shared" si="23"/>
        <v>141.15</v>
      </c>
      <c r="O156" s="8">
        <v>4</v>
      </c>
      <c r="P156" s="20"/>
      <c r="Q156" s="8"/>
    </row>
    <row r="157" spans="1:17">
      <c r="A157" s="8">
        <v>150</v>
      </c>
      <c r="B157" s="8" t="s">
        <v>196</v>
      </c>
      <c r="C157" s="20" t="s">
        <v>477</v>
      </c>
      <c r="D157" s="8">
        <v>15109695594</v>
      </c>
      <c r="E157" s="8">
        <v>3</v>
      </c>
      <c r="F157" s="30"/>
      <c r="G157" s="8"/>
      <c r="H157" s="8">
        <f t="shared" si="18"/>
        <v>3</v>
      </c>
      <c r="I157" s="36">
        <f t="shared" si="19"/>
        <v>21</v>
      </c>
      <c r="J157" s="36"/>
      <c r="K157" s="36">
        <f t="shared" si="20"/>
        <v>259.35</v>
      </c>
      <c r="L157" s="8">
        <f t="shared" si="21"/>
        <v>6</v>
      </c>
      <c r="M157" s="8">
        <f t="shared" si="22"/>
        <v>164.1</v>
      </c>
      <c r="N157" s="8">
        <f t="shared" si="23"/>
        <v>423.45</v>
      </c>
      <c r="O157" s="8">
        <v>5</v>
      </c>
      <c r="P157" s="20"/>
      <c r="Q157" s="8"/>
    </row>
    <row r="158" spans="1:17">
      <c r="A158" s="8">
        <v>151</v>
      </c>
      <c r="B158" s="8" t="s">
        <v>266</v>
      </c>
      <c r="C158" s="20" t="s">
        <v>972</v>
      </c>
      <c r="D158" s="8">
        <v>15769645389</v>
      </c>
      <c r="E158" s="8">
        <v>2</v>
      </c>
      <c r="F158" s="30"/>
      <c r="G158" s="8"/>
      <c r="H158" s="8">
        <f t="shared" si="18"/>
        <v>2</v>
      </c>
      <c r="I158" s="36">
        <f t="shared" si="19"/>
        <v>14</v>
      </c>
      <c r="J158" s="36"/>
      <c r="K158" s="36">
        <f t="shared" si="20"/>
        <v>172.9</v>
      </c>
      <c r="L158" s="8">
        <f t="shared" si="21"/>
        <v>4</v>
      </c>
      <c r="M158" s="8">
        <f t="shared" si="22"/>
        <v>109.4</v>
      </c>
      <c r="N158" s="8">
        <f t="shared" si="23"/>
        <v>282.3</v>
      </c>
      <c r="O158" s="8">
        <v>2</v>
      </c>
      <c r="P158" s="20"/>
      <c r="Q158" s="8"/>
    </row>
    <row r="159" spans="1:17">
      <c r="A159" s="8">
        <v>152</v>
      </c>
      <c r="B159" s="8" t="s">
        <v>214</v>
      </c>
      <c r="C159" s="20" t="s">
        <v>973</v>
      </c>
      <c r="D159" s="8">
        <v>18395246442</v>
      </c>
      <c r="E159" s="8">
        <v>2</v>
      </c>
      <c r="F159" s="30"/>
      <c r="G159" s="8"/>
      <c r="H159" s="8">
        <f t="shared" si="18"/>
        <v>2</v>
      </c>
      <c r="I159" s="36">
        <f t="shared" si="19"/>
        <v>14</v>
      </c>
      <c r="J159" s="36"/>
      <c r="K159" s="36">
        <f t="shared" si="20"/>
        <v>172.9</v>
      </c>
      <c r="L159" s="8">
        <f t="shared" si="21"/>
        <v>4</v>
      </c>
      <c r="M159" s="8">
        <f t="shared" si="22"/>
        <v>109.4</v>
      </c>
      <c r="N159" s="8">
        <f t="shared" si="23"/>
        <v>282.3</v>
      </c>
      <c r="O159" s="8">
        <v>4</v>
      </c>
      <c r="P159" s="20"/>
      <c r="Q159" s="8"/>
    </row>
    <row r="160" spans="1:17">
      <c r="A160" s="8">
        <v>153</v>
      </c>
      <c r="B160" s="8" t="s">
        <v>214</v>
      </c>
      <c r="C160" s="20" t="s">
        <v>974</v>
      </c>
      <c r="D160" s="8">
        <v>13709545981</v>
      </c>
      <c r="E160" s="8">
        <v>2</v>
      </c>
      <c r="F160" s="30"/>
      <c r="G160" s="8"/>
      <c r="H160" s="8">
        <f t="shared" si="18"/>
        <v>2</v>
      </c>
      <c r="I160" s="36">
        <f t="shared" si="19"/>
        <v>14</v>
      </c>
      <c r="J160" s="36"/>
      <c r="K160" s="36">
        <f t="shared" si="20"/>
        <v>172.9</v>
      </c>
      <c r="L160" s="8">
        <f t="shared" si="21"/>
        <v>4</v>
      </c>
      <c r="M160" s="8">
        <f t="shared" si="22"/>
        <v>109.4</v>
      </c>
      <c r="N160" s="8">
        <f t="shared" si="23"/>
        <v>282.3</v>
      </c>
      <c r="O160" s="8">
        <v>4</v>
      </c>
      <c r="P160" s="20"/>
      <c r="Q160" s="8"/>
    </row>
    <row r="161" spans="1:17">
      <c r="A161" s="8">
        <v>154</v>
      </c>
      <c r="B161" s="8" t="s">
        <v>191</v>
      </c>
      <c r="C161" s="20" t="s">
        <v>975</v>
      </c>
      <c r="D161" s="8">
        <v>18152554506</v>
      </c>
      <c r="E161" s="8">
        <v>9</v>
      </c>
      <c r="F161" s="30"/>
      <c r="G161" s="8"/>
      <c r="H161" s="8">
        <f t="shared" si="18"/>
        <v>9</v>
      </c>
      <c r="I161" s="36">
        <f t="shared" si="19"/>
        <v>63</v>
      </c>
      <c r="J161" s="36"/>
      <c r="K161" s="36">
        <f t="shared" si="20"/>
        <v>778.05</v>
      </c>
      <c r="L161" s="8">
        <f t="shared" si="21"/>
        <v>18</v>
      </c>
      <c r="M161" s="8">
        <f t="shared" si="22"/>
        <v>492.3</v>
      </c>
      <c r="N161" s="8">
        <f t="shared" si="23"/>
        <v>1270.35</v>
      </c>
      <c r="O161" s="8">
        <v>4</v>
      </c>
      <c r="P161" s="20"/>
      <c r="Q161" s="8"/>
    </row>
    <row r="162" spans="1:17">
      <c r="A162" s="8">
        <v>155</v>
      </c>
      <c r="B162" s="8" t="s">
        <v>191</v>
      </c>
      <c r="C162" s="20" t="s">
        <v>976</v>
      </c>
      <c r="D162" s="8">
        <v>15295047170</v>
      </c>
      <c r="E162" s="8">
        <v>4</v>
      </c>
      <c r="F162" s="30"/>
      <c r="G162" s="8"/>
      <c r="H162" s="8">
        <f t="shared" si="18"/>
        <v>4</v>
      </c>
      <c r="I162" s="36">
        <f t="shared" si="19"/>
        <v>28</v>
      </c>
      <c r="J162" s="36"/>
      <c r="K162" s="36">
        <f t="shared" si="20"/>
        <v>345.8</v>
      </c>
      <c r="L162" s="8">
        <f t="shared" si="21"/>
        <v>8</v>
      </c>
      <c r="M162" s="8">
        <f t="shared" si="22"/>
        <v>218.8</v>
      </c>
      <c r="N162" s="8">
        <f t="shared" si="23"/>
        <v>564.6</v>
      </c>
      <c r="O162" s="8">
        <v>6</v>
      </c>
      <c r="P162" s="20"/>
      <c r="Q162" s="8"/>
    </row>
    <row r="163" spans="1:17">
      <c r="A163" s="8">
        <v>156</v>
      </c>
      <c r="B163" s="8" t="s">
        <v>191</v>
      </c>
      <c r="C163" s="20" t="s">
        <v>977</v>
      </c>
      <c r="D163" s="8">
        <v>17752311431</v>
      </c>
      <c r="E163" s="8">
        <v>3</v>
      </c>
      <c r="F163" s="30"/>
      <c r="G163" s="8"/>
      <c r="H163" s="8">
        <f t="shared" si="18"/>
        <v>3</v>
      </c>
      <c r="I163" s="36">
        <f t="shared" si="19"/>
        <v>21</v>
      </c>
      <c r="J163" s="36"/>
      <c r="K163" s="36">
        <f t="shared" si="20"/>
        <v>259.35</v>
      </c>
      <c r="L163" s="8">
        <f t="shared" si="21"/>
        <v>6</v>
      </c>
      <c r="M163" s="8">
        <f t="shared" si="22"/>
        <v>164.1</v>
      </c>
      <c r="N163" s="8">
        <f t="shared" si="23"/>
        <v>423.45</v>
      </c>
      <c r="O163" s="8">
        <v>5</v>
      </c>
      <c r="P163" s="20"/>
      <c r="Q163" s="8"/>
    </row>
    <row r="164" spans="1:17">
      <c r="A164" s="8">
        <v>157</v>
      </c>
      <c r="B164" s="8" t="s">
        <v>191</v>
      </c>
      <c r="C164" s="20" t="s">
        <v>978</v>
      </c>
      <c r="D164" s="8">
        <v>13389593809</v>
      </c>
      <c r="E164" s="8">
        <v>4</v>
      </c>
      <c r="F164" s="30"/>
      <c r="G164" s="8"/>
      <c r="H164" s="8">
        <f t="shared" si="18"/>
        <v>4</v>
      </c>
      <c r="I164" s="36">
        <f t="shared" si="19"/>
        <v>28</v>
      </c>
      <c r="J164" s="36"/>
      <c r="K164" s="36">
        <f t="shared" si="20"/>
        <v>345.8</v>
      </c>
      <c r="L164" s="8">
        <f t="shared" si="21"/>
        <v>8</v>
      </c>
      <c r="M164" s="8">
        <f t="shared" si="22"/>
        <v>218.8</v>
      </c>
      <c r="N164" s="8">
        <f t="shared" si="23"/>
        <v>564.6</v>
      </c>
      <c r="O164" s="8">
        <v>6</v>
      </c>
      <c r="P164" s="20"/>
      <c r="Q164" s="8"/>
    </row>
    <row r="165" spans="1:17">
      <c r="A165" s="8">
        <v>158</v>
      </c>
      <c r="B165" s="8" t="s">
        <v>191</v>
      </c>
      <c r="C165" s="38" t="s">
        <v>979</v>
      </c>
      <c r="D165" s="8">
        <v>13995345735</v>
      </c>
      <c r="E165" s="8">
        <v>8</v>
      </c>
      <c r="F165" s="30"/>
      <c r="G165" s="8"/>
      <c r="H165" s="8">
        <f t="shared" si="18"/>
        <v>8</v>
      </c>
      <c r="I165" s="36">
        <f t="shared" si="19"/>
        <v>56</v>
      </c>
      <c r="J165" s="36"/>
      <c r="K165" s="36">
        <f t="shared" si="20"/>
        <v>691.6</v>
      </c>
      <c r="L165" s="8">
        <f t="shared" si="21"/>
        <v>16</v>
      </c>
      <c r="M165" s="8">
        <f t="shared" si="22"/>
        <v>437.6</v>
      </c>
      <c r="N165" s="8">
        <f t="shared" si="23"/>
        <v>1129.2</v>
      </c>
      <c r="O165" s="8">
        <v>6</v>
      </c>
      <c r="P165" s="38"/>
      <c r="Q165" s="8"/>
    </row>
    <row r="166" spans="1:17">
      <c r="A166" s="8">
        <v>159</v>
      </c>
      <c r="B166" s="8" t="s">
        <v>191</v>
      </c>
      <c r="C166" s="20" t="s">
        <v>324</v>
      </c>
      <c r="D166" s="8">
        <v>13995145176</v>
      </c>
      <c r="E166" s="8">
        <v>3</v>
      </c>
      <c r="F166" s="30"/>
      <c r="G166" s="8"/>
      <c r="H166" s="8">
        <f t="shared" si="18"/>
        <v>3</v>
      </c>
      <c r="I166" s="36">
        <f t="shared" si="19"/>
        <v>21</v>
      </c>
      <c r="J166" s="36"/>
      <c r="K166" s="36">
        <f t="shared" si="20"/>
        <v>259.35</v>
      </c>
      <c r="L166" s="8">
        <f t="shared" si="21"/>
        <v>6</v>
      </c>
      <c r="M166" s="8">
        <f t="shared" si="22"/>
        <v>164.1</v>
      </c>
      <c r="N166" s="8">
        <f t="shared" si="23"/>
        <v>423.45</v>
      </c>
      <c r="O166" s="8">
        <v>4</v>
      </c>
      <c r="P166" s="20"/>
      <c r="Q166" s="8"/>
    </row>
    <row r="167" spans="1:17">
      <c r="A167" s="8">
        <v>160</v>
      </c>
      <c r="B167" s="8" t="s">
        <v>191</v>
      </c>
      <c r="C167" s="20" t="s">
        <v>980</v>
      </c>
      <c r="D167" s="8">
        <v>15769545497</v>
      </c>
      <c r="E167" s="8">
        <v>5</v>
      </c>
      <c r="F167" s="30"/>
      <c r="G167" s="8"/>
      <c r="H167" s="8">
        <f t="shared" si="18"/>
        <v>5</v>
      </c>
      <c r="I167" s="36">
        <f t="shared" si="19"/>
        <v>35</v>
      </c>
      <c r="J167" s="36"/>
      <c r="K167" s="36">
        <f t="shared" si="20"/>
        <v>432.25</v>
      </c>
      <c r="L167" s="8">
        <f t="shared" si="21"/>
        <v>10</v>
      </c>
      <c r="M167" s="8">
        <f t="shared" si="22"/>
        <v>273.5</v>
      </c>
      <c r="N167" s="8">
        <f t="shared" si="23"/>
        <v>705.75</v>
      </c>
      <c r="O167" s="8">
        <v>5</v>
      </c>
      <c r="P167" s="20"/>
      <c r="Q167" s="8"/>
    </row>
    <row r="168" spans="1:17">
      <c r="A168" s="8">
        <v>161</v>
      </c>
      <c r="B168" s="8" t="s">
        <v>191</v>
      </c>
      <c r="C168" s="20" t="s">
        <v>981</v>
      </c>
      <c r="D168" s="8">
        <v>18195426200</v>
      </c>
      <c r="E168" s="8">
        <v>2</v>
      </c>
      <c r="F168" s="30"/>
      <c r="G168" s="8"/>
      <c r="H168" s="8">
        <f t="shared" si="18"/>
        <v>2</v>
      </c>
      <c r="I168" s="36">
        <f t="shared" si="19"/>
        <v>14</v>
      </c>
      <c r="J168" s="36"/>
      <c r="K168" s="36">
        <f t="shared" si="20"/>
        <v>172.9</v>
      </c>
      <c r="L168" s="8">
        <f t="shared" si="21"/>
        <v>4</v>
      </c>
      <c r="M168" s="8">
        <f t="shared" si="22"/>
        <v>109.4</v>
      </c>
      <c r="N168" s="8">
        <f t="shared" si="23"/>
        <v>282.3</v>
      </c>
      <c r="O168" s="8">
        <v>4</v>
      </c>
      <c r="P168" s="20"/>
      <c r="Q168" s="8"/>
    </row>
    <row r="169" spans="1:17">
      <c r="A169" s="8">
        <v>162</v>
      </c>
      <c r="B169" s="8" t="s">
        <v>191</v>
      </c>
      <c r="C169" s="20" t="s">
        <v>982</v>
      </c>
      <c r="D169" s="8">
        <v>13289549115</v>
      </c>
      <c r="E169" s="8">
        <v>2</v>
      </c>
      <c r="F169" s="30"/>
      <c r="G169" s="8"/>
      <c r="H169" s="8">
        <f t="shared" si="18"/>
        <v>2</v>
      </c>
      <c r="I169" s="36">
        <f t="shared" si="19"/>
        <v>14</v>
      </c>
      <c r="J169" s="36"/>
      <c r="K169" s="36">
        <f t="shared" si="20"/>
        <v>172.9</v>
      </c>
      <c r="L169" s="8">
        <f t="shared" si="21"/>
        <v>4</v>
      </c>
      <c r="M169" s="8">
        <f t="shared" si="22"/>
        <v>109.4</v>
      </c>
      <c r="N169" s="8">
        <f t="shared" si="23"/>
        <v>282.3</v>
      </c>
      <c r="O169" s="8">
        <v>5</v>
      </c>
      <c r="P169" s="20"/>
      <c r="Q169" s="8"/>
    </row>
    <row r="170" spans="1:17">
      <c r="A170" s="8">
        <v>163</v>
      </c>
      <c r="B170" s="8" t="s">
        <v>207</v>
      </c>
      <c r="C170" s="20" t="s">
        <v>983</v>
      </c>
      <c r="D170" s="8">
        <v>17609593166</v>
      </c>
      <c r="E170" s="8">
        <v>3</v>
      </c>
      <c r="F170" s="30"/>
      <c r="G170" s="8"/>
      <c r="H170" s="8">
        <f t="shared" si="18"/>
        <v>3</v>
      </c>
      <c r="I170" s="36">
        <f t="shared" si="19"/>
        <v>21</v>
      </c>
      <c r="J170" s="36"/>
      <c r="K170" s="36">
        <f t="shared" si="20"/>
        <v>259.35</v>
      </c>
      <c r="L170" s="8">
        <f t="shared" si="21"/>
        <v>6</v>
      </c>
      <c r="M170" s="8">
        <f t="shared" si="22"/>
        <v>164.1</v>
      </c>
      <c r="N170" s="8">
        <f t="shared" si="23"/>
        <v>423.45</v>
      </c>
      <c r="O170" s="8">
        <v>5</v>
      </c>
      <c r="P170" s="20"/>
      <c r="Q170" s="8"/>
    </row>
    <row r="171" spans="1:17">
      <c r="A171" s="8">
        <v>164</v>
      </c>
      <c r="B171" s="8" t="s">
        <v>266</v>
      </c>
      <c r="C171" s="20" t="s">
        <v>984</v>
      </c>
      <c r="D171" s="8"/>
      <c r="E171" s="8">
        <v>8</v>
      </c>
      <c r="F171" s="30"/>
      <c r="G171" s="8"/>
      <c r="H171" s="8">
        <f t="shared" si="18"/>
        <v>8</v>
      </c>
      <c r="I171" s="36">
        <f t="shared" si="19"/>
        <v>56</v>
      </c>
      <c r="J171" s="36"/>
      <c r="K171" s="36">
        <f t="shared" si="20"/>
        <v>691.6</v>
      </c>
      <c r="L171" s="8">
        <f t="shared" si="21"/>
        <v>16</v>
      </c>
      <c r="M171" s="8">
        <f t="shared" si="22"/>
        <v>437.6</v>
      </c>
      <c r="N171" s="8">
        <f t="shared" si="23"/>
        <v>1129.2</v>
      </c>
      <c r="O171" s="8">
        <v>5</v>
      </c>
      <c r="P171" s="20"/>
      <c r="Q171" s="8"/>
    </row>
    <row r="172" spans="1:17">
      <c r="A172" s="8">
        <v>165</v>
      </c>
      <c r="B172" s="8" t="s">
        <v>194</v>
      </c>
      <c r="C172" s="20" t="s">
        <v>985</v>
      </c>
      <c r="D172" s="8"/>
      <c r="E172" s="8">
        <v>5</v>
      </c>
      <c r="F172" s="30"/>
      <c r="G172" s="8"/>
      <c r="H172" s="8">
        <f t="shared" si="18"/>
        <v>5</v>
      </c>
      <c r="I172" s="36">
        <f t="shared" si="19"/>
        <v>35</v>
      </c>
      <c r="J172" s="36"/>
      <c r="K172" s="36">
        <f t="shared" si="20"/>
        <v>432.25</v>
      </c>
      <c r="L172" s="8">
        <f t="shared" si="21"/>
        <v>10</v>
      </c>
      <c r="M172" s="8">
        <f t="shared" si="22"/>
        <v>273.5</v>
      </c>
      <c r="N172" s="8">
        <f t="shared" si="23"/>
        <v>705.75</v>
      </c>
      <c r="O172" s="8">
        <v>6</v>
      </c>
      <c r="P172" s="20"/>
      <c r="Q172" s="8"/>
    </row>
    <row r="173" spans="1:17">
      <c r="A173" s="8">
        <v>166</v>
      </c>
      <c r="B173" s="8" t="s">
        <v>191</v>
      </c>
      <c r="C173" s="20" t="s">
        <v>205</v>
      </c>
      <c r="D173" s="8">
        <v>18195441502</v>
      </c>
      <c r="E173" s="8">
        <v>4</v>
      </c>
      <c r="F173" s="30"/>
      <c r="G173" s="8"/>
      <c r="H173" s="8">
        <f t="shared" si="18"/>
        <v>4</v>
      </c>
      <c r="I173" s="36">
        <f t="shared" si="19"/>
        <v>28</v>
      </c>
      <c r="J173" s="36"/>
      <c r="K173" s="36">
        <f t="shared" si="20"/>
        <v>345.8</v>
      </c>
      <c r="L173" s="8">
        <f t="shared" si="21"/>
        <v>8</v>
      </c>
      <c r="M173" s="8">
        <f t="shared" si="22"/>
        <v>218.8</v>
      </c>
      <c r="N173" s="8">
        <f t="shared" si="23"/>
        <v>564.6</v>
      </c>
      <c r="O173" s="8">
        <v>6</v>
      </c>
      <c r="P173" s="20"/>
      <c r="Q173" s="8"/>
    </row>
    <row r="174" spans="1:17">
      <c r="A174" s="8">
        <v>167</v>
      </c>
      <c r="B174" s="8" t="s">
        <v>194</v>
      </c>
      <c r="C174" s="20" t="s">
        <v>389</v>
      </c>
      <c r="D174" s="8">
        <v>15719545811</v>
      </c>
      <c r="E174" s="8">
        <v>9</v>
      </c>
      <c r="F174" s="30"/>
      <c r="G174" s="8"/>
      <c r="H174" s="8">
        <f t="shared" si="18"/>
        <v>9</v>
      </c>
      <c r="I174" s="36">
        <f t="shared" si="19"/>
        <v>63</v>
      </c>
      <c r="J174" s="36"/>
      <c r="K174" s="36">
        <f t="shared" si="20"/>
        <v>778.05</v>
      </c>
      <c r="L174" s="8">
        <f t="shared" si="21"/>
        <v>18</v>
      </c>
      <c r="M174" s="8">
        <f t="shared" si="22"/>
        <v>492.3</v>
      </c>
      <c r="N174" s="8">
        <f t="shared" si="23"/>
        <v>1270.35</v>
      </c>
      <c r="O174" s="8">
        <v>5</v>
      </c>
      <c r="P174" s="20"/>
      <c r="Q174" s="8"/>
    </row>
    <row r="175" spans="1:17">
      <c r="A175" s="8">
        <v>168</v>
      </c>
      <c r="B175" s="8" t="s">
        <v>194</v>
      </c>
      <c r="C175" s="20" t="s">
        <v>98</v>
      </c>
      <c r="D175" s="8">
        <v>15379663991</v>
      </c>
      <c r="E175" s="8">
        <v>5</v>
      </c>
      <c r="F175" s="30"/>
      <c r="G175" s="8"/>
      <c r="H175" s="8">
        <f t="shared" si="18"/>
        <v>5</v>
      </c>
      <c r="I175" s="36">
        <f t="shared" si="19"/>
        <v>35</v>
      </c>
      <c r="J175" s="36"/>
      <c r="K175" s="36">
        <f t="shared" si="20"/>
        <v>432.25</v>
      </c>
      <c r="L175" s="8">
        <f t="shared" si="21"/>
        <v>10</v>
      </c>
      <c r="M175" s="8">
        <f t="shared" si="22"/>
        <v>273.5</v>
      </c>
      <c r="N175" s="8">
        <f t="shared" si="23"/>
        <v>705.75</v>
      </c>
      <c r="O175" s="8">
        <v>4</v>
      </c>
      <c r="P175" s="20"/>
      <c r="Q175" s="8"/>
    </row>
    <row r="176" spans="1:17">
      <c r="A176" s="8">
        <v>169</v>
      </c>
      <c r="B176" s="8" t="s">
        <v>194</v>
      </c>
      <c r="C176" s="20" t="s">
        <v>986</v>
      </c>
      <c r="D176" s="8">
        <v>17395459096</v>
      </c>
      <c r="E176" s="8">
        <v>2</v>
      </c>
      <c r="F176" s="30"/>
      <c r="G176" s="8"/>
      <c r="H176" s="8">
        <f t="shared" si="18"/>
        <v>2</v>
      </c>
      <c r="I176" s="36">
        <f t="shared" si="19"/>
        <v>14</v>
      </c>
      <c r="J176" s="36"/>
      <c r="K176" s="36">
        <f t="shared" si="20"/>
        <v>172.9</v>
      </c>
      <c r="L176" s="8">
        <f t="shared" si="21"/>
        <v>4</v>
      </c>
      <c r="M176" s="8">
        <f t="shared" si="22"/>
        <v>109.4</v>
      </c>
      <c r="N176" s="8">
        <f t="shared" si="23"/>
        <v>282.3</v>
      </c>
      <c r="O176" s="8">
        <v>5</v>
      </c>
      <c r="P176" s="20"/>
      <c r="Q176" s="8"/>
    </row>
    <row r="177" spans="1:17">
      <c r="A177" s="8">
        <v>170</v>
      </c>
      <c r="B177" s="8" t="s">
        <v>194</v>
      </c>
      <c r="C177" s="20" t="s">
        <v>987</v>
      </c>
      <c r="D177" s="8">
        <v>18152586137</v>
      </c>
      <c r="E177" s="8">
        <v>1</v>
      </c>
      <c r="F177" s="30"/>
      <c r="G177" s="8"/>
      <c r="H177" s="8">
        <f t="shared" si="18"/>
        <v>1</v>
      </c>
      <c r="I177" s="36">
        <f t="shared" si="19"/>
        <v>7</v>
      </c>
      <c r="J177" s="36"/>
      <c r="K177" s="36">
        <f t="shared" si="20"/>
        <v>86.45</v>
      </c>
      <c r="L177" s="8">
        <f t="shared" si="21"/>
        <v>2</v>
      </c>
      <c r="M177" s="8">
        <f t="shared" si="22"/>
        <v>54.7</v>
      </c>
      <c r="N177" s="8">
        <f t="shared" si="23"/>
        <v>141.15</v>
      </c>
      <c r="O177" s="8">
        <v>6</v>
      </c>
      <c r="P177" s="20"/>
      <c r="Q177" s="8"/>
    </row>
    <row r="178" spans="1:17">
      <c r="A178" s="8">
        <v>171</v>
      </c>
      <c r="B178" s="8" t="s">
        <v>194</v>
      </c>
      <c r="C178" s="20" t="s">
        <v>988</v>
      </c>
      <c r="D178" s="8">
        <v>19995402731</v>
      </c>
      <c r="E178" s="8">
        <v>2</v>
      </c>
      <c r="F178" s="30"/>
      <c r="G178" s="8"/>
      <c r="H178" s="8">
        <f t="shared" si="18"/>
        <v>2</v>
      </c>
      <c r="I178" s="36">
        <f t="shared" si="19"/>
        <v>14</v>
      </c>
      <c r="J178" s="36"/>
      <c r="K178" s="36">
        <f t="shared" si="20"/>
        <v>172.9</v>
      </c>
      <c r="L178" s="8">
        <f t="shared" si="21"/>
        <v>4</v>
      </c>
      <c r="M178" s="8">
        <f t="shared" si="22"/>
        <v>109.4</v>
      </c>
      <c r="N178" s="8">
        <f t="shared" si="23"/>
        <v>282.3</v>
      </c>
      <c r="O178" s="8">
        <v>5</v>
      </c>
      <c r="P178" s="20"/>
      <c r="Q178" s="8"/>
    </row>
    <row r="179" spans="1:17">
      <c r="A179" s="8">
        <v>172</v>
      </c>
      <c r="B179" s="8" t="s">
        <v>194</v>
      </c>
      <c r="C179" s="20" t="s">
        <v>989</v>
      </c>
      <c r="D179" s="8">
        <v>18095425947</v>
      </c>
      <c r="E179" s="8">
        <v>4</v>
      </c>
      <c r="F179" s="30"/>
      <c r="G179" s="8"/>
      <c r="H179" s="8">
        <f t="shared" si="18"/>
        <v>4</v>
      </c>
      <c r="I179" s="36">
        <f t="shared" si="19"/>
        <v>28</v>
      </c>
      <c r="J179" s="36"/>
      <c r="K179" s="36">
        <f t="shared" si="20"/>
        <v>345.8</v>
      </c>
      <c r="L179" s="8">
        <f t="shared" si="21"/>
        <v>8</v>
      </c>
      <c r="M179" s="8">
        <f t="shared" si="22"/>
        <v>218.8</v>
      </c>
      <c r="N179" s="8">
        <f t="shared" si="23"/>
        <v>564.6</v>
      </c>
      <c r="O179" s="8">
        <v>5</v>
      </c>
      <c r="P179" s="20"/>
      <c r="Q179" s="8"/>
    </row>
    <row r="180" spans="1:17">
      <c r="A180" s="8">
        <v>173</v>
      </c>
      <c r="B180" s="8" t="s">
        <v>194</v>
      </c>
      <c r="C180" s="20" t="s">
        <v>990</v>
      </c>
      <c r="D180" s="8">
        <v>13895399660</v>
      </c>
      <c r="E180" s="8">
        <v>5</v>
      </c>
      <c r="F180" s="30"/>
      <c r="G180" s="8"/>
      <c r="H180" s="8">
        <f t="shared" si="18"/>
        <v>5</v>
      </c>
      <c r="I180" s="36">
        <f t="shared" si="19"/>
        <v>35</v>
      </c>
      <c r="J180" s="36"/>
      <c r="K180" s="36">
        <f t="shared" si="20"/>
        <v>432.25</v>
      </c>
      <c r="L180" s="8">
        <f t="shared" si="21"/>
        <v>10</v>
      </c>
      <c r="M180" s="8">
        <f t="shared" si="22"/>
        <v>273.5</v>
      </c>
      <c r="N180" s="8">
        <f t="shared" si="23"/>
        <v>705.75</v>
      </c>
      <c r="O180" s="8">
        <v>3</v>
      </c>
      <c r="P180" s="20"/>
      <c r="Q180" s="8"/>
    </row>
    <row r="181" spans="1:17">
      <c r="A181" s="8">
        <v>174</v>
      </c>
      <c r="B181" s="8" t="s">
        <v>207</v>
      </c>
      <c r="C181" s="20" t="s">
        <v>277</v>
      </c>
      <c r="D181" s="8">
        <v>45209541099</v>
      </c>
      <c r="E181" s="8">
        <v>6</v>
      </c>
      <c r="F181" s="30"/>
      <c r="G181" s="8"/>
      <c r="H181" s="8">
        <f t="shared" si="18"/>
        <v>6</v>
      </c>
      <c r="I181" s="36">
        <f t="shared" si="19"/>
        <v>42</v>
      </c>
      <c r="J181" s="36"/>
      <c r="K181" s="36">
        <f t="shared" si="20"/>
        <v>518.7</v>
      </c>
      <c r="L181" s="8">
        <f t="shared" si="21"/>
        <v>12</v>
      </c>
      <c r="M181" s="8">
        <f t="shared" si="22"/>
        <v>328.2</v>
      </c>
      <c r="N181" s="8">
        <f t="shared" si="23"/>
        <v>846.9</v>
      </c>
      <c r="O181" s="8">
        <v>5</v>
      </c>
      <c r="P181" s="20"/>
      <c r="Q181" s="8"/>
    </row>
    <row r="182" spans="1:17">
      <c r="A182" s="8">
        <v>175</v>
      </c>
      <c r="B182" s="21" t="s">
        <v>207</v>
      </c>
      <c r="C182" s="39" t="s">
        <v>991</v>
      </c>
      <c r="D182" s="8">
        <v>15709645994</v>
      </c>
      <c r="E182" s="8">
        <v>2</v>
      </c>
      <c r="F182" s="30"/>
      <c r="G182" s="8"/>
      <c r="H182" s="8">
        <f t="shared" si="18"/>
        <v>2</v>
      </c>
      <c r="I182" s="36">
        <f t="shared" si="19"/>
        <v>14</v>
      </c>
      <c r="J182" s="36"/>
      <c r="K182" s="36">
        <f t="shared" si="20"/>
        <v>172.9</v>
      </c>
      <c r="L182" s="8">
        <f t="shared" si="21"/>
        <v>4</v>
      </c>
      <c r="M182" s="8">
        <f t="shared" si="22"/>
        <v>109.4</v>
      </c>
      <c r="N182" s="8">
        <f t="shared" si="23"/>
        <v>282.3</v>
      </c>
      <c r="O182" s="8">
        <v>2</v>
      </c>
      <c r="P182" s="39"/>
      <c r="Q182" s="8"/>
    </row>
    <row r="183" spans="1:17">
      <c r="A183" s="8">
        <v>176</v>
      </c>
      <c r="B183" s="8" t="s">
        <v>191</v>
      </c>
      <c r="C183" s="8" t="s">
        <v>205</v>
      </c>
      <c r="D183" s="8">
        <v>18195445251</v>
      </c>
      <c r="E183" s="8">
        <v>4</v>
      </c>
      <c r="F183" s="30"/>
      <c r="G183" s="8"/>
      <c r="H183" s="8">
        <f t="shared" si="18"/>
        <v>4</v>
      </c>
      <c r="I183" s="36">
        <f t="shared" si="19"/>
        <v>28</v>
      </c>
      <c r="J183" s="36"/>
      <c r="K183" s="36">
        <f t="shared" si="20"/>
        <v>345.8</v>
      </c>
      <c r="L183" s="8">
        <f t="shared" si="21"/>
        <v>8</v>
      </c>
      <c r="M183" s="8">
        <f t="shared" si="22"/>
        <v>218.8</v>
      </c>
      <c r="N183" s="8">
        <f t="shared" si="23"/>
        <v>564.6</v>
      </c>
      <c r="O183" s="8">
        <v>5</v>
      </c>
      <c r="P183" s="8"/>
      <c r="Q183" s="8"/>
    </row>
    <row r="184" spans="1:17">
      <c r="A184" s="8">
        <v>177</v>
      </c>
      <c r="B184" s="8" t="s">
        <v>399</v>
      </c>
      <c r="C184" s="8" t="s">
        <v>992</v>
      </c>
      <c r="D184" s="8">
        <v>18095405917</v>
      </c>
      <c r="E184" s="28">
        <v>3</v>
      </c>
      <c r="F184" s="28"/>
      <c r="G184" s="28"/>
      <c r="H184" s="28">
        <f t="shared" si="18"/>
        <v>3</v>
      </c>
      <c r="I184" s="28">
        <f t="shared" si="19"/>
        <v>21</v>
      </c>
      <c r="J184" s="28"/>
      <c r="K184" s="28">
        <f t="shared" si="20"/>
        <v>259.35</v>
      </c>
      <c r="L184" s="8">
        <f t="shared" si="21"/>
        <v>6</v>
      </c>
      <c r="M184" s="8">
        <f t="shared" si="22"/>
        <v>164.1</v>
      </c>
      <c r="N184" s="8">
        <f t="shared" si="23"/>
        <v>423.45</v>
      </c>
      <c r="O184" s="8">
        <v>5</v>
      </c>
      <c r="P184" s="8"/>
      <c r="Q184" s="8"/>
    </row>
    <row r="185" spans="1:17">
      <c r="A185" s="8">
        <v>178</v>
      </c>
      <c r="B185" s="8" t="s">
        <v>399</v>
      </c>
      <c r="C185" s="8" t="s">
        <v>993</v>
      </c>
      <c r="D185" s="8">
        <v>15309593704</v>
      </c>
      <c r="E185" s="8">
        <v>6</v>
      </c>
      <c r="F185" s="8"/>
      <c r="G185" s="8"/>
      <c r="H185" s="28">
        <f t="shared" ref="H185:H248" si="24">E185</f>
        <v>6</v>
      </c>
      <c r="I185" s="28">
        <f t="shared" ref="I185:I248" si="25">E185*7</f>
        <v>42</v>
      </c>
      <c r="J185" s="28"/>
      <c r="K185" s="28">
        <f t="shared" ref="K185:K248" si="26">I185*12.35</f>
        <v>518.7</v>
      </c>
      <c r="L185" s="8">
        <f t="shared" ref="L185:L248" si="27">E185*2</f>
        <v>12</v>
      </c>
      <c r="M185" s="8">
        <f t="shared" ref="M185:M248" si="28">L185*27.35</f>
        <v>328.2</v>
      </c>
      <c r="N185" s="8">
        <f t="shared" ref="N185:N248" si="29">K185+M185</f>
        <v>846.9</v>
      </c>
      <c r="O185" s="8">
        <v>6</v>
      </c>
      <c r="P185" s="8"/>
      <c r="Q185" s="8"/>
    </row>
    <row r="186" spans="1:17">
      <c r="A186" s="8">
        <v>179</v>
      </c>
      <c r="B186" s="8" t="s">
        <v>399</v>
      </c>
      <c r="C186" s="8" t="s">
        <v>994</v>
      </c>
      <c r="D186" s="8">
        <v>13995245105</v>
      </c>
      <c r="E186" s="8">
        <v>8</v>
      </c>
      <c r="F186" s="8"/>
      <c r="G186" s="8"/>
      <c r="H186" s="28">
        <f t="shared" si="24"/>
        <v>8</v>
      </c>
      <c r="I186" s="28">
        <f t="shared" si="25"/>
        <v>56</v>
      </c>
      <c r="J186" s="28"/>
      <c r="K186" s="28">
        <f t="shared" si="26"/>
        <v>691.6</v>
      </c>
      <c r="L186" s="8">
        <f t="shared" si="27"/>
        <v>16</v>
      </c>
      <c r="M186" s="8">
        <f t="shared" si="28"/>
        <v>437.6</v>
      </c>
      <c r="N186" s="8">
        <f t="shared" si="29"/>
        <v>1129.2</v>
      </c>
      <c r="O186" s="8">
        <v>6</v>
      </c>
      <c r="P186" s="8"/>
      <c r="Q186" s="8"/>
    </row>
    <row r="187" spans="1:17">
      <c r="A187" s="8">
        <v>180</v>
      </c>
      <c r="B187" s="8" t="s">
        <v>399</v>
      </c>
      <c r="C187" s="8" t="s">
        <v>129</v>
      </c>
      <c r="D187" s="8">
        <v>18169143375</v>
      </c>
      <c r="E187" s="8">
        <v>4</v>
      </c>
      <c r="F187" s="8"/>
      <c r="G187" s="8"/>
      <c r="H187" s="28">
        <f t="shared" si="24"/>
        <v>4</v>
      </c>
      <c r="I187" s="28">
        <f t="shared" si="25"/>
        <v>28</v>
      </c>
      <c r="J187" s="28"/>
      <c r="K187" s="28">
        <f t="shared" si="26"/>
        <v>345.8</v>
      </c>
      <c r="L187" s="8">
        <f t="shared" si="27"/>
        <v>8</v>
      </c>
      <c r="M187" s="8">
        <f t="shared" si="28"/>
        <v>218.8</v>
      </c>
      <c r="N187" s="8">
        <f t="shared" si="29"/>
        <v>564.6</v>
      </c>
      <c r="O187" s="8">
        <v>6</v>
      </c>
      <c r="P187" s="8"/>
      <c r="Q187" s="8"/>
    </row>
    <row r="188" spans="1:17">
      <c r="A188" s="8">
        <v>181</v>
      </c>
      <c r="B188" s="8" t="s">
        <v>399</v>
      </c>
      <c r="C188" s="8" t="s">
        <v>995</v>
      </c>
      <c r="D188" s="8">
        <v>18009545811</v>
      </c>
      <c r="E188" s="8">
        <v>2</v>
      </c>
      <c r="F188" s="8"/>
      <c r="G188" s="8"/>
      <c r="H188" s="28">
        <f t="shared" si="24"/>
        <v>2</v>
      </c>
      <c r="I188" s="28">
        <f t="shared" si="25"/>
        <v>14</v>
      </c>
      <c r="J188" s="28"/>
      <c r="K188" s="28">
        <f t="shared" si="26"/>
        <v>172.9</v>
      </c>
      <c r="L188" s="8">
        <f t="shared" si="27"/>
        <v>4</v>
      </c>
      <c r="M188" s="8">
        <f t="shared" si="28"/>
        <v>109.4</v>
      </c>
      <c r="N188" s="8">
        <f t="shared" si="29"/>
        <v>282.3</v>
      </c>
      <c r="O188" s="8">
        <v>3</v>
      </c>
      <c r="P188" s="8"/>
      <c r="Q188" s="8"/>
    </row>
    <row r="189" spans="1:17">
      <c r="A189" s="8">
        <v>182</v>
      </c>
      <c r="B189" s="8" t="s">
        <v>399</v>
      </c>
      <c r="C189" s="8" t="s">
        <v>152</v>
      </c>
      <c r="D189" s="8">
        <v>18309545376</v>
      </c>
      <c r="E189" s="8">
        <v>5</v>
      </c>
      <c r="F189" s="8"/>
      <c r="G189" s="8"/>
      <c r="H189" s="28">
        <f t="shared" si="24"/>
        <v>5</v>
      </c>
      <c r="I189" s="28">
        <f t="shared" si="25"/>
        <v>35</v>
      </c>
      <c r="J189" s="28"/>
      <c r="K189" s="28">
        <f t="shared" si="26"/>
        <v>432.25</v>
      </c>
      <c r="L189" s="8">
        <f t="shared" si="27"/>
        <v>10</v>
      </c>
      <c r="M189" s="8">
        <f t="shared" si="28"/>
        <v>273.5</v>
      </c>
      <c r="N189" s="8">
        <f t="shared" si="29"/>
        <v>705.75</v>
      </c>
      <c r="O189" s="8">
        <v>5</v>
      </c>
      <c r="P189" s="8"/>
      <c r="Q189" s="8"/>
    </row>
    <row r="190" spans="1:17">
      <c r="A190" s="8">
        <v>183</v>
      </c>
      <c r="B190" s="8" t="s">
        <v>399</v>
      </c>
      <c r="C190" s="8" t="s">
        <v>996</v>
      </c>
      <c r="D190" s="8">
        <v>18209645482</v>
      </c>
      <c r="E190" s="8">
        <v>3</v>
      </c>
      <c r="F190" s="8"/>
      <c r="G190" s="8"/>
      <c r="H190" s="28">
        <f t="shared" si="24"/>
        <v>3</v>
      </c>
      <c r="I190" s="28">
        <f t="shared" si="25"/>
        <v>21</v>
      </c>
      <c r="J190" s="28"/>
      <c r="K190" s="28">
        <f t="shared" si="26"/>
        <v>259.35</v>
      </c>
      <c r="L190" s="8">
        <f t="shared" si="27"/>
        <v>6</v>
      </c>
      <c r="M190" s="8">
        <f t="shared" si="28"/>
        <v>164.1</v>
      </c>
      <c r="N190" s="8">
        <f t="shared" si="29"/>
        <v>423.45</v>
      </c>
      <c r="O190" s="8">
        <v>4</v>
      </c>
      <c r="P190" s="8"/>
      <c r="Q190" s="8"/>
    </row>
    <row r="191" spans="1:17">
      <c r="A191" s="8">
        <v>184</v>
      </c>
      <c r="B191" s="8" t="s">
        <v>399</v>
      </c>
      <c r="C191" s="8" t="s">
        <v>997</v>
      </c>
      <c r="D191" s="8">
        <v>18408444122</v>
      </c>
      <c r="E191" s="8">
        <v>1</v>
      </c>
      <c r="F191" s="8"/>
      <c r="G191" s="8"/>
      <c r="H191" s="28">
        <f t="shared" si="24"/>
        <v>1</v>
      </c>
      <c r="I191" s="28">
        <f t="shared" si="25"/>
        <v>7</v>
      </c>
      <c r="J191" s="28"/>
      <c r="K191" s="28">
        <f t="shared" si="26"/>
        <v>86.45</v>
      </c>
      <c r="L191" s="8">
        <f t="shared" si="27"/>
        <v>2</v>
      </c>
      <c r="M191" s="8">
        <f t="shared" si="28"/>
        <v>54.7</v>
      </c>
      <c r="N191" s="8">
        <f t="shared" si="29"/>
        <v>141.15</v>
      </c>
      <c r="O191" s="8">
        <v>3</v>
      </c>
      <c r="P191" s="8"/>
      <c r="Q191" s="8"/>
    </row>
    <row r="192" spans="1:17">
      <c r="A192" s="8">
        <v>185</v>
      </c>
      <c r="B192" s="8" t="s">
        <v>399</v>
      </c>
      <c r="C192" s="8" t="s">
        <v>998</v>
      </c>
      <c r="D192" s="8">
        <v>17709590754</v>
      </c>
      <c r="E192" s="8">
        <v>2</v>
      </c>
      <c r="F192" s="8"/>
      <c r="G192" s="8"/>
      <c r="H192" s="28">
        <f t="shared" si="24"/>
        <v>2</v>
      </c>
      <c r="I192" s="28">
        <f t="shared" si="25"/>
        <v>14</v>
      </c>
      <c r="J192" s="28"/>
      <c r="K192" s="28">
        <f t="shared" si="26"/>
        <v>172.9</v>
      </c>
      <c r="L192" s="8">
        <f t="shared" si="27"/>
        <v>4</v>
      </c>
      <c r="M192" s="8">
        <f t="shared" si="28"/>
        <v>109.4</v>
      </c>
      <c r="N192" s="8">
        <f t="shared" si="29"/>
        <v>282.3</v>
      </c>
      <c r="O192" s="8">
        <v>8</v>
      </c>
      <c r="P192" s="8"/>
      <c r="Q192" s="8"/>
    </row>
    <row r="193" spans="1:17">
      <c r="A193" s="8">
        <v>186</v>
      </c>
      <c r="B193" s="8" t="s">
        <v>399</v>
      </c>
      <c r="C193" s="8" t="s">
        <v>999</v>
      </c>
      <c r="D193" s="8">
        <v>13709541507</v>
      </c>
      <c r="E193" s="8">
        <v>4</v>
      </c>
      <c r="F193" s="8"/>
      <c r="G193" s="8"/>
      <c r="H193" s="28">
        <f t="shared" si="24"/>
        <v>4</v>
      </c>
      <c r="I193" s="28">
        <f t="shared" si="25"/>
        <v>28</v>
      </c>
      <c r="J193" s="28"/>
      <c r="K193" s="28">
        <f t="shared" si="26"/>
        <v>345.8</v>
      </c>
      <c r="L193" s="8">
        <f t="shared" si="27"/>
        <v>8</v>
      </c>
      <c r="M193" s="8">
        <f t="shared" si="28"/>
        <v>218.8</v>
      </c>
      <c r="N193" s="8">
        <f t="shared" si="29"/>
        <v>564.6</v>
      </c>
      <c r="O193" s="8">
        <v>4</v>
      </c>
      <c r="P193" s="8"/>
      <c r="Q193" s="8"/>
    </row>
    <row r="194" spans="1:17">
      <c r="A194" s="8">
        <v>187</v>
      </c>
      <c r="B194" s="8" t="s">
        <v>415</v>
      </c>
      <c r="C194" s="8" t="s">
        <v>1000</v>
      </c>
      <c r="D194" s="8">
        <v>13895340644</v>
      </c>
      <c r="E194" s="28">
        <v>5</v>
      </c>
      <c r="F194" s="28"/>
      <c r="G194" s="28"/>
      <c r="H194" s="28">
        <f t="shared" si="24"/>
        <v>5</v>
      </c>
      <c r="I194" s="28">
        <f t="shared" si="25"/>
        <v>35</v>
      </c>
      <c r="J194" s="28"/>
      <c r="K194" s="28">
        <f t="shared" si="26"/>
        <v>432.25</v>
      </c>
      <c r="L194" s="8">
        <f t="shared" si="27"/>
        <v>10</v>
      </c>
      <c r="M194" s="8">
        <f t="shared" si="28"/>
        <v>273.5</v>
      </c>
      <c r="N194" s="8">
        <f t="shared" si="29"/>
        <v>705.75</v>
      </c>
      <c r="O194" s="8">
        <v>4</v>
      </c>
      <c r="P194" s="8"/>
      <c r="Q194" s="8"/>
    </row>
    <row r="195" spans="1:17">
      <c r="A195" s="8">
        <v>188</v>
      </c>
      <c r="B195" s="8" t="s">
        <v>415</v>
      </c>
      <c r="C195" s="28" t="s">
        <v>508</v>
      </c>
      <c r="D195" s="28">
        <v>13895145723</v>
      </c>
      <c r="E195" s="8">
        <v>7</v>
      </c>
      <c r="F195" s="8"/>
      <c r="G195" s="8"/>
      <c r="H195" s="28">
        <f t="shared" si="24"/>
        <v>7</v>
      </c>
      <c r="I195" s="28">
        <f t="shared" si="25"/>
        <v>49</v>
      </c>
      <c r="J195" s="28"/>
      <c r="K195" s="28">
        <f t="shared" si="26"/>
        <v>605.15</v>
      </c>
      <c r="L195" s="8">
        <f t="shared" si="27"/>
        <v>14</v>
      </c>
      <c r="M195" s="8">
        <f t="shared" si="28"/>
        <v>382.9</v>
      </c>
      <c r="N195" s="8">
        <f t="shared" si="29"/>
        <v>988.05</v>
      </c>
      <c r="O195" s="8">
        <v>5</v>
      </c>
      <c r="P195" s="8"/>
      <c r="Q195" s="8"/>
    </row>
    <row r="196" spans="1:17">
      <c r="A196" s="8">
        <v>189</v>
      </c>
      <c r="B196" s="8" t="s">
        <v>415</v>
      </c>
      <c r="C196" s="28" t="s">
        <v>1001</v>
      </c>
      <c r="D196" s="28">
        <v>15709642341</v>
      </c>
      <c r="E196" s="8">
        <v>3</v>
      </c>
      <c r="F196" s="8"/>
      <c r="G196" s="8"/>
      <c r="H196" s="28">
        <f t="shared" si="24"/>
        <v>3</v>
      </c>
      <c r="I196" s="28">
        <f t="shared" si="25"/>
        <v>21</v>
      </c>
      <c r="J196" s="28"/>
      <c r="K196" s="28">
        <f t="shared" si="26"/>
        <v>259.35</v>
      </c>
      <c r="L196" s="8">
        <f t="shared" si="27"/>
        <v>6</v>
      </c>
      <c r="M196" s="8">
        <f t="shared" si="28"/>
        <v>164.1</v>
      </c>
      <c r="N196" s="8">
        <f t="shared" si="29"/>
        <v>423.45</v>
      </c>
      <c r="O196" s="8">
        <v>5</v>
      </c>
      <c r="P196" s="8"/>
      <c r="Q196" s="8"/>
    </row>
    <row r="197" spans="1:17">
      <c r="A197" s="8">
        <v>190</v>
      </c>
      <c r="B197" s="8" t="s">
        <v>415</v>
      </c>
      <c r="C197" s="28" t="s">
        <v>1002</v>
      </c>
      <c r="D197" s="28">
        <v>13895340602</v>
      </c>
      <c r="E197" s="28">
        <v>12</v>
      </c>
      <c r="F197" s="28"/>
      <c r="G197" s="28"/>
      <c r="H197" s="28">
        <f t="shared" si="24"/>
        <v>12</v>
      </c>
      <c r="I197" s="28">
        <f t="shared" si="25"/>
        <v>84</v>
      </c>
      <c r="J197" s="28"/>
      <c r="K197" s="28">
        <f t="shared" si="26"/>
        <v>1037.4</v>
      </c>
      <c r="L197" s="8">
        <f t="shared" si="27"/>
        <v>24</v>
      </c>
      <c r="M197" s="8">
        <f t="shared" si="28"/>
        <v>656.4</v>
      </c>
      <c r="N197" s="8">
        <f t="shared" si="29"/>
        <v>1693.8</v>
      </c>
      <c r="O197" s="8">
        <v>7</v>
      </c>
      <c r="P197" s="8"/>
      <c r="Q197" s="8"/>
    </row>
    <row r="198" spans="1:17">
      <c r="A198" s="8">
        <v>191</v>
      </c>
      <c r="B198" s="8" t="s">
        <v>415</v>
      </c>
      <c r="C198" s="28" t="s">
        <v>1003</v>
      </c>
      <c r="D198" s="28">
        <v>13895145930</v>
      </c>
      <c r="E198" s="8">
        <v>9</v>
      </c>
      <c r="F198" s="8"/>
      <c r="G198" s="8"/>
      <c r="H198" s="28">
        <f t="shared" si="24"/>
        <v>9</v>
      </c>
      <c r="I198" s="28">
        <f t="shared" si="25"/>
        <v>63</v>
      </c>
      <c r="J198" s="28"/>
      <c r="K198" s="28">
        <f t="shared" si="26"/>
        <v>778.05</v>
      </c>
      <c r="L198" s="8">
        <f t="shared" si="27"/>
        <v>18</v>
      </c>
      <c r="M198" s="8">
        <f t="shared" si="28"/>
        <v>492.3</v>
      </c>
      <c r="N198" s="8">
        <f t="shared" si="29"/>
        <v>1270.35</v>
      </c>
      <c r="O198" s="8">
        <v>6</v>
      </c>
      <c r="P198" s="8"/>
      <c r="Q198" s="8"/>
    </row>
    <row r="199" spans="1:17">
      <c r="A199" s="8">
        <v>192</v>
      </c>
      <c r="B199" s="8" t="s">
        <v>415</v>
      </c>
      <c r="C199" s="28" t="s">
        <v>1004</v>
      </c>
      <c r="D199" s="28">
        <v>15595442793</v>
      </c>
      <c r="E199" s="28">
        <v>1</v>
      </c>
      <c r="F199" s="28"/>
      <c r="G199" s="28"/>
      <c r="H199" s="28">
        <f t="shared" si="24"/>
        <v>1</v>
      </c>
      <c r="I199" s="28">
        <f t="shared" si="25"/>
        <v>7</v>
      </c>
      <c r="J199" s="28"/>
      <c r="K199" s="28">
        <f t="shared" si="26"/>
        <v>86.45</v>
      </c>
      <c r="L199" s="8">
        <f t="shared" si="27"/>
        <v>2</v>
      </c>
      <c r="M199" s="8">
        <f t="shared" si="28"/>
        <v>54.7</v>
      </c>
      <c r="N199" s="8">
        <f t="shared" si="29"/>
        <v>141.15</v>
      </c>
      <c r="O199" s="8">
        <v>6</v>
      </c>
      <c r="P199" s="8"/>
      <c r="Q199" s="8"/>
    </row>
    <row r="200" spans="1:17">
      <c r="A200" s="8">
        <v>193</v>
      </c>
      <c r="B200" s="8" t="s">
        <v>415</v>
      </c>
      <c r="C200" s="28" t="s">
        <v>1005</v>
      </c>
      <c r="D200" s="28">
        <v>17709598531</v>
      </c>
      <c r="E200" s="8">
        <v>2</v>
      </c>
      <c r="F200" s="8"/>
      <c r="G200" s="8"/>
      <c r="H200" s="28">
        <f t="shared" si="24"/>
        <v>2</v>
      </c>
      <c r="I200" s="28">
        <f t="shared" si="25"/>
        <v>14</v>
      </c>
      <c r="J200" s="28"/>
      <c r="K200" s="28">
        <f t="shared" si="26"/>
        <v>172.9</v>
      </c>
      <c r="L200" s="8">
        <f t="shared" si="27"/>
        <v>4</v>
      </c>
      <c r="M200" s="8">
        <f t="shared" si="28"/>
        <v>109.4</v>
      </c>
      <c r="N200" s="8">
        <f t="shared" si="29"/>
        <v>282.3</v>
      </c>
      <c r="O200" s="8">
        <v>4</v>
      </c>
      <c r="P200" s="8"/>
      <c r="Q200" s="8"/>
    </row>
    <row r="201" spans="1:17">
      <c r="A201" s="8">
        <v>194</v>
      </c>
      <c r="B201" s="8" t="s">
        <v>415</v>
      </c>
      <c r="C201" s="28" t="s">
        <v>1006</v>
      </c>
      <c r="D201" s="28">
        <v>15709643471</v>
      </c>
      <c r="E201" s="28">
        <v>2</v>
      </c>
      <c r="F201" s="28"/>
      <c r="G201" s="28"/>
      <c r="H201" s="28">
        <f t="shared" si="24"/>
        <v>2</v>
      </c>
      <c r="I201" s="28">
        <f t="shared" si="25"/>
        <v>14</v>
      </c>
      <c r="J201" s="28"/>
      <c r="K201" s="28">
        <f t="shared" si="26"/>
        <v>172.9</v>
      </c>
      <c r="L201" s="8">
        <f t="shared" si="27"/>
        <v>4</v>
      </c>
      <c r="M201" s="8">
        <f t="shared" si="28"/>
        <v>109.4</v>
      </c>
      <c r="N201" s="8">
        <f t="shared" si="29"/>
        <v>282.3</v>
      </c>
      <c r="O201" s="8">
        <v>4</v>
      </c>
      <c r="P201" s="8"/>
      <c r="Q201" s="8"/>
    </row>
    <row r="202" spans="1:17">
      <c r="A202" s="8">
        <v>195</v>
      </c>
      <c r="B202" s="8" t="s">
        <v>415</v>
      </c>
      <c r="C202" s="28" t="s">
        <v>1007</v>
      </c>
      <c r="D202" s="28">
        <v>18408443902</v>
      </c>
      <c r="E202" s="28">
        <v>4</v>
      </c>
      <c r="F202" s="28"/>
      <c r="G202" s="28"/>
      <c r="H202" s="28">
        <f t="shared" si="24"/>
        <v>4</v>
      </c>
      <c r="I202" s="28">
        <f t="shared" si="25"/>
        <v>28</v>
      </c>
      <c r="J202" s="28"/>
      <c r="K202" s="28">
        <f t="shared" si="26"/>
        <v>345.8</v>
      </c>
      <c r="L202" s="8">
        <f t="shared" si="27"/>
        <v>8</v>
      </c>
      <c r="M202" s="8">
        <f t="shared" si="28"/>
        <v>218.8</v>
      </c>
      <c r="N202" s="8">
        <f t="shared" si="29"/>
        <v>564.6</v>
      </c>
      <c r="O202" s="8">
        <v>5</v>
      </c>
      <c r="P202" s="8"/>
      <c r="Q202" s="8"/>
    </row>
    <row r="203" spans="1:17">
      <c r="A203" s="8">
        <v>196</v>
      </c>
      <c r="B203" s="8" t="s">
        <v>415</v>
      </c>
      <c r="C203" s="28" t="s">
        <v>187</v>
      </c>
      <c r="D203" s="28">
        <v>17795463141</v>
      </c>
      <c r="E203" s="28">
        <v>2</v>
      </c>
      <c r="F203" s="28"/>
      <c r="G203" s="28"/>
      <c r="H203" s="28">
        <f t="shared" si="24"/>
        <v>2</v>
      </c>
      <c r="I203" s="28">
        <f t="shared" si="25"/>
        <v>14</v>
      </c>
      <c r="J203" s="28"/>
      <c r="K203" s="28">
        <f t="shared" si="26"/>
        <v>172.9</v>
      </c>
      <c r="L203" s="8">
        <f t="shared" si="27"/>
        <v>4</v>
      </c>
      <c r="M203" s="8">
        <f t="shared" si="28"/>
        <v>109.4</v>
      </c>
      <c r="N203" s="8">
        <f t="shared" si="29"/>
        <v>282.3</v>
      </c>
      <c r="O203" s="8">
        <v>4</v>
      </c>
      <c r="P203" s="8"/>
      <c r="Q203" s="8"/>
    </row>
    <row r="204" spans="1:17">
      <c r="A204" s="8">
        <v>197</v>
      </c>
      <c r="B204" s="8" t="s">
        <v>434</v>
      </c>
      <c r="C204" s="28" t="s">
        <v>815</v>
      </c>
      <c r="D204" s="28">
        <v>18195041065</v>
      </c>
      <c r="E204" s="28">
        <v>2</v>
      </c>
      <c r="F204" s="28"/>
      <c r="G204" s="28"/>
      <c r="H204" s="28">
        <f t="shared" si="24"/>
        <v>2</v>
      </c>
      <c r="I204" s="28">
        <f t="shared" si="25"/>
        <v>14</v>
      </c>
      <c r="J204" s="28"/>
      <c r="K204" s="28">
        <f t="shared" si="26"/>
        <v>172.9</v>
      </c>
      <c r="L204" s="8">
        <f t="shared" si="27"/>
        <v>4</v>
      </c>
      <c r="M204" s="8">
        <f t="shared" si="28"/>
        <v>109.4</v>
      </c>
      <c r="N204" s="8">
        <f t="shared" si="29"/>
        <v>282.3</v>
      </c>
      <c r="O204" s="8">
        <v>3</v>
      </c>
      <c r="P204" s="8"/>
      <c r="Q204" s="8"/>
    </row>
    <row r="205" spans="1:17">
      <c r="A205" s="8">
        <v>198</v>
      </c>
      <c r="B205" s="8" t="s">
        <v>434</v>
      </c>
      <c r="C205" s="28" t="s">
        <v>1008</v>
      </c>
      <c r="D205" s="40" t="s">
        <v>1009</v>
      </c>
      <c r="E205" s="28">
        <v>2</v>
      </c>
      <c r="F205" s="28"/>
      <c r="G205" s="28"/>
      <c r="H205" s="28">
        <f t="shared" si="24"/>
        <v>2</v>
      </c>
      <c r="I205" s="28">
        <f t="shared" si="25"/>
        <v>14</v>
      </c>
      <c r="J205" s="28"/>
      <c r="K205" s="28">
        <f t="shared" si="26"/>
        <v>172.9</v>
      </c>
      <c r="L205" s="8">
        <f t="shared" si="27"/>
        <v>4</v>
      </c>
      <c r="M205" s="8">
        <f t="shared" si="28"/>
        <v>109.4</v>
      </c>
      <c r="N205" s="8">
        <f t="shared" si="29"/>
        <v>282.3</v>
      </c>
      <c r="O205" s="8">
        <v>4</v>
      </c>
      <c r="P205" s="8"/>
      <c r="Q205" s="8"/>
    </row>
    <row r="206" spans="1:17">
      <c r="A206" s="8">
        <v>199</v>
      </c>
      <c r="B206" s="8" t="s">
        <v>434</v>
      </c>
      <c r="C206" s="28" t="s">
        <v>1010</v>
      </c>
      <c r="D206" s="40" t="s">
        <v>1011</v>
      </c>
      <c r="E206" s="28">
        <v>8</v>
      </c>
      <c r="F206" s="28"/>
      <c r="G206" s="28"/>
      <c r="H206" s="28">
        <f t="shared" si="24"/>
        <v>8</v>
      </c>
      <c r="I206" s="28">
        <f t="shared" si="25"/>
        <v>56</v>
      </c>
      <c r="J206" s="28"/>
      <c r="K206" s="28">
        <f t="shared" si="26"/>
        <v>691.6</v>
      </c>
      <c r="L206" s="8">
        <f t="shared" si="27"/>
        <v>16</v>
      </c>
      <c r="M206" s="8">
        <f t="shared" si="28"/>
        <v>437.6</v>
      </c>
      <c r="N206" s="8">
        <f t="shared" si="29"/>
        <v>1129.2</v>
      </c>
      <c r="O206" s="8">
        <v>7</v>
      </c>
      <c r="P206" s="8"/>
      <c r="Q206" s="8"/>
    </row>
    <row r="207" spans="1:17">
      <c r="A207" s="8">
        <v>200</v>
      </c>
      <c r="B207" s="8" t="s">
        <v>434</v>
      </c>
      <c r="C207" s="28" t="s">
        <v>1012</v>
      </c>
      <c r="D207" s="40" t="s">
        <v>1013</v>
      </c>
      <c r="E207" s="28">
        <v>15</v>
      </c>
      <c r="F207" s="28"/>
      <c r="G207" s="28"/>
      <c r="H207" s="28">
        <f t="shared" si="24"/>
        <v>15</v>
      </c>
      <c r="I207" s="28">
        <f t="shared" si="25"/>
        <v>105</v>
      </c>
      <c r="J207" s="28"/>
      <c r="K207" s="28">
        <f t="shared" si="26"/>
        <v>1296.75</v>
      </c>
      <c r="L207" s="8">
        <f t="shared" si="27"/>
        <v>30</v>
      </c>
      <c r="M207" s="8">
        <f t="shared" si="28"/>
        <v>820.5</v>
      </c>
      <c r="N207" s="8">
        <f t="shared" si="29"/>
        <v>2117.25</v>
      </c>
      <c r="O207" s="8">
        <v>4</v>
      </c>
      <c r="P207" s="8"/>
      <c r="Q207" s="8"/>
    </row>
    <row r="208" spans="1:17">
      <c r="A208" s="8">
        <v>201</v>
      </c>
      <c r="B208" s="8" t="s">
        <v>434</v>
      </c>
      <c r="C208" s="28" t="s">
        <v>1014</v>
      </c>
      <c r="D208" s="40" t="s">
        <v>1015</v>
      </c>
      <c r="E208" s="28">
        <v>2</v>
      </c>
      <c r="F208" s="28"/>
      <c r="G208" s="28"/>
      <c r="H208" s="28">
        <f t="shared" si="24"/>
        <v>2</v>
      </c>
      <c r="I208" s="28">
        <f t="shared" si="25"/>
        <v>14</v>
      </c>
      <c r="J208" s="28"/>
      <c r="K208" s="28">
        <f t="shared" si="26"/>
        <v>172.9</v>
      </c>
      <c r="L208" s="8">
        <f t="shared" si="27"/>
        <v>4</v>
      </c>
      <c r="M208" s="8">
        <f t="shared" si="28"/>
        <v>109.4</v>
      </c>
      <c r="N208" s="8">
        <f t="shared" si="29"/>
        <v>282.3</v>
      </c>
      <c r="O208" s="8">
        <v>2</v>
      </c>
      <c r="P208" s="8"/>
      <c r="Q208" s="8"/>
    </row>
    <row r="209" spans="1:17">
      <c r="A209" s="8">
        <v>202</v>
      </c>
      <c r="B209" s="8" t="s">
        <v>434</v>
      </c>
      <c r="C209" s="28" t="s">
        <v>1016</v>
      </c>
      <c r="D209" s="40" t="s">
        <v>1017</v>
      </c>
      <c r="E209" s="28">
        <v>8</v>
      </c>
      <c r="F209" s="28"/>
      <c r="G209" s="28"/>
      <c r="H209" s="28">
        <f t="shared" si="24"/>
        <v>8</v>
      </c>
      <c r="I209" s="28">
        <f t="shared" si="25"/>
        <v>56</v>
      </c>
      <c r="J209" s="28"/>
      <c r="K209" s="28">
        <f t="shared" si="26"/>
        <v>691.6</v>
      </c>
      <c r="L209" s="8">
        <f t="shared" si="27"/>
        <v>16</v>
      </c>
      <c r="M209" s="8">
        <f t="shared" si="28"/>
        <v>437.6</v>
      </c>
      <c r="N209" s="8">
        <f t="shared" si="29"/>
        <v>1129.2</v>
      </c>
      <c r="O209" s="8">
        <v>6</v>
      </c>
      <c r="P209" s="8"/>
      <c r="Q209" s="8"/>
    </row>
    <row r="210" spans="1:17">
      <c r="A210" s="8">
        <v>203</v>
      </c>
      <c r="B210" s="8" t="s">
        <v>434</v>
      </c>
      <c r="C210" s="28" t="s">
        <v>1018</v>
      </c>
      <c r="D210" s="40" t="s">
        <v>1013</v>
      </c>
      <c r="E210" s="28">
        <v>5</v>
      </c>
      <c r="F210" s="28"/>
      <c r="G210" s="28"/>
      <c r="H210" s="28">
        <f t="shared" si="24"/>
        <v>5</v>
      </c>
      <c r="I210" s="28">
        <f t="shared" si="25"/>
        <v>35</v>
      </c>
      <c r="J210" s="28"/>
      <c r="K210" s="28">
        <f t="shared" si="26"/>
        <v>432.25</v>
      </c>
      <c r="L210" s="8">
        <f t="shared" si="27"/>
        <v>10</v>
      </c>
      <c r="M210" s="8">
        <f t="shared" si="28"/>
        <v>273.5</v>
      </c>
      <c r="N210" s="8">
        <f t="shared" si="29"/>
        <v>705.75</v>
      </c>
      <c r="O210" s="8">
        <v>2</v>
      </c>
      <c r="P210" s="8"/>
      <c r="Q210" s="8"/>
    </row>
    <row r="211" spans="1:17">
      <c r="A211" s="8">
        <v>204</v>
      </c>
      <c r="B211" s="28" t="s">
        <v>440</v>
      </c>
      <c r="C211" s="28" t="s">
        <v>1019</v>
      </c>
      <c r="D211" s="28">
        <v>18152544508</v>
      </c>
      <c r="E211" s="28">
        <v>2</v>
      </c>
      <c r="F211" s="28"/>
      <c r="G211" s="28"/>
      <c r="H211" s="28">
        <f t="shared" si="24"/>
        <v>2</v>
      </c>
      <c r="I211" s="28">
        <f t="shared" si="25"/>
        <v>14</v>
      </c>
      <c r="J211" s="28"/>
      <c r="K211" s="28">
        <f t="shared" si="26"/>
        <v>172.9</v>
      </c>
      <c r="L211" s="8">
        <f t="shared" si="27"/>
        <v>4</v>
      </c>
      <c r="M211" s="8">
        <f t="shared" si="28"/>
        <v>109.4</v>
      </c>
      <c r="N211" s="8">
        <f t="shared" si="29"/>
        <v>282.3</v>
      </c>
      <c r="O211" s="8">
        <v>4</v>
      </c>
      <c r="P211" s="8"/>
      <c r="Q211" s="8"/>
    </row>
    <row r="212" spans="1:17">
      <c r="A212" s="8">
        <v>205</v>
      </c>
      <c r="B212" s="28" t="s">
        <v>440</v>
      </c>
      <c r="C212" s="28" t="s">
        <v>1020</v>
      </c>
      <c r="D212" s="28">
        <v>17795453673</v>
      </c>
      <c r="E212" s="28">
        <v>5</v>
      </c>
      <c r="F212" s="28"/>
      <c r="G212" s="28"/>
      <c r="H212" s="28">
        <f t="shared" si="24"/>
        <v>5</v>
      </c>
      <c r="I212" s="28">
        <f t="shared" si="25"/>
        <v>35</v>
      </c>
      <c r="J212" s="28"/>
      <c r="K212" s="28">
        <f t="shared" si="26"/>
        <v>432.25</v>
      </c>
      <c r="L212" s="8">
        <f t="shared" si="27"/>
        <v>10</v>
      </c>
      <c r="M212" s="8">
        <f t="shared" si="28"/>
        <v>273.5</v>
      </c>
      <c r="N212" s="8">
        <f t="shared" si="29"/>
        <v>705.75</v>
      </c>
      <c r="O212" s="8">
        <v>6</v>
      </c>
      <c r="P212" s="8"/>
      <c r="Q212" s="8"/>
    </row>
    <row r="213" spans="1:17">
      <c r="A213" s="8">
        <v>206</v>
      </c>
      <c r="B213" s="28" t="s">
        <v>440</v>
      </c>
      <c r="C213" s="28" t="s">
        <v>826</v>
      </c>
      <c r="D213" s="28">
        <v>18195417978</v>
      </c>
      <c r="E213" s="28">
        <v>5</v>
      </c>
      <c r="F213" s="28"/>
      <c r="G213" s="28"/>
      <c r="H213" s="28">
        <f t="shared" si="24"/>
        <v>5</v>
      </c>
      <c r="I213" s="28">
        <f t="shared" si="25"/>
        <v>35</v>
      </c>
      <c r="J213" s="28"/>
      <c r="K213" s="28">
        <f t="shared" si="26"/>
        <v>432.25</v>
      </c>
      <c r="L213" s="8">
        <f t="shared" si="27"/>
        <v>10</v>
      </c>
      <c r="M213" s="8">
        <f t="shared" si="28"/>
        <v>273.5</v>
      </c>
      <c r="N213" s="8">
        <f t="shared" si="29"/>
        <v>705.75</v>
      </c>
      <c r="O213" s="8">
        <v>4</v>
      </c>
      <c r="P213" s="8"/>
      <c r="Q213" s="8"/>
    </row>
    <row r="214" spans="1:17">
      <c r="A214" s="8">
        <v>207</v>
      </c>
      <c r="B214" s="28" t="s">
        <v>440</v>
      </c>
      <c r="C214" s="28" t="s">
        <v>1021</v>
      </c>
      <c r="D214" s="28">
        <v>13519544954</v>
      </c>
      <c r="E214" s="28">
        <v>2</v>
      </c>
      <c r="F214" s="28"/>
      <c r="G214" s="28"/>
      <c r="H214" s="28">
        <f t="shared" si="24"/>
        <v>2</v>
      </c>
      <c r="I214" s="28">
        <f t="shared" si="25"/>
        <v>14</v>
      </c>
      <c r="J214" s="28"/>
      <c r="K214" s="28">
        <f t="shared" si="26"/>
        <v>172.9</v>
      </c>
      <c r="L214" s="8">
        <f t="shared" si="27"/>
        <v>4</v>
      </c>
      <c r="M214" s="8">
        <f t="shared" si="28"/>
        <v>109.4</v>
      </c>
      <c r="N214" s="8">
        <f t="shared" si="29"/>
        <v>282.3</v>
      </c>
      <c r="O214" s="8">
        <v>1</v>
      </c>
      <c r="P214" s="8"/>
      <c r="Q214" s="8"/>
    </row>
    <row r="215" spans="1:17">
      <c r="A215" s="8">
        <v>208</v>
      </c>
      <c r="B215" s="28" t="s">
        <v>440</v>
      </c>
      <c r="C215" s="28" t="s">
        <v>1022</v>
      </c>
      <c r="D215" s="28">
        <v>15009541443</v>
      </c>
      <c r="E215" s="28">
        <v>2</v>
      </c>
      <c r="F215" s="28"/>
      <c r="G215" s="28"/>
      <c r="H215" s="28">
        <f t="shared" si="24"/>
        <v>2</v>
      </c>
      <c r="I215" s="28">
        <f t="shared" si="25"/>
        <v>14</v>
      </c>
      <c r="J215" s="28"/>
      <c r="K215" s="28">
        <f t="shared" si="26"/>
        <v>172.9</v>
      </c>
      <c r="L215" s="8">
        <f t="shared" si="27"/>
        <v>4</v>
      </c>
      <c r="M215" s="8">
        <f t="shared" si="28"/>
        <v>109.4</v>
      </c>
      <c r="N215" s="8">
        <f t="shared" si="29"/>
        <v>282.3</v>
      </c>
      <c r="O215" s="8">
        <v>3</v>
      </c>
      <c r="P215" s="8"/>
      <c r="Q215" s="8"/>
    </row>
    <row r="216" spans="1:17">
      <c r="A216" s="8">
        <v>209</v>
      </c>
      <c r="B216" s="28" t="s">
        <v>440</v>
      </c>
      <c r="C216" s="28" t="s">
        <v>1023</v>
      </c>
      <c r="D216" s="28">
        <v>18095244497</v>
      </c>
      <c r="E216" s="28">
        <v>2</v>
      </c>
      <c r="F216" s="28"/>
      <c r="G216" s="28"/>
      <c r="H216" s="28">
        <f t="shared" si="24"/>
        <v>2</v>
      </c>
      <c r="I216" s="28">
        <f t="shared" si="25"/>
        <v>14</v>
      </c>
      <c r="J216" s="28"/>
      <c r="K216" s="28">
        <f t="shared" si="26"/>
        <v>172.9</v>
      </c>
      <c r="L216" s="8">
        <f t="shared" si="27"/>
        <v>4</v>
      </c>
      <c r="M216" s="8">
        <f t="shared" si="28"/>
        <v>109.4</v>
      </c>
      <c r="N216" s="8">
        <f t="shared" si="29"/>
        <v>282.3</v>
      </c>
      <c r="O216" s="8">
        <v>5</v>
      </c>
      <c r="P216" s="8"/>
      <c r="Q216" s="8"/>
    </row>
    <row r="217" spans="1:17">
      <c r="A217" s="8">
        <v>210</v>
      </c>
      <c r="B217" s="28" t="s">
        <v>440</v>
      </c>
      <c r="C217" s="28" t="s">
        <v>1024</v>
      </c>
      <c r="D217" s="28">
        <v>15109695636</v>
      </c>
      <c r="E217" s="8">
        <v>2</v>
      </c>
      <c r="F217" s="8"/>
      <c r="G217" s="8"/>
      <c r="H217" s="28">
        <f t="shared" si="24"/>
        <v>2</v>
      </c>
      <c r="I217" s="28">
        <f t="shared" si="25"/>
        <v>14</v>
      </c>
      <c r="J217" s="28"/>
      <c r="K217" s="28">
        <f t="shared" si="26"/>
        <v>172.9</v>
      </c>
      <c r="L217" s="8">
        <f t="shared" si="27"/>
        <v>4</v>
      </c>
      <c r="M217" s="8">
        <f t="shared" si="28"/>
        <v>109.4</v>
      </c>
      <c r="N217" s="8">
        <f t="shared" si="29"/>
        <v>282.3</v>
      </c>
      <c r="O217" s="8">
        <v>2</v>
      </c>
      <c r="P217" s="8"/>
      <c r="Q217" s="8"/>
    </row>
    <row r="218" spans="1:17">
      <c r="A218" s="8">
        <v>211</v>
      </c>
      <c r="B218" s="28" t="s">
        <v>440</v>
      </c>
      <c r="C218" s="28" t="s">
        <v>1025</v>
      </c>
      <c r="D218" s="40" t="s">
        <v>1026</v>
      </c>
      <c r="E218" s="28">
        <v>3</v>
      </c>
      <c r="F218" s="28"/>
      <c r="G218" s="28"/>
      <c r="H218" s="28">
        <f t="shared" si="24"/>
        <v>3</v>
      </c>
      <c r="I218" s="28">
        <f t="shared" si="25"/>
        <v>21</v>
      </c>
      <c r="J218" s="28"/>
      <c r="K218" s="28">
        <f t="shared" si="26"/>
        <v>259.35</v>
      </c>
      <c r="L218" s="8">
        <f t="shared" si="27"/>
        <v>6</v>
      </c>
      <c r="M218" s="8">
        <f t="shared" si="28"/>
        <v>164.1</v>
      </c>
      <c r="N218" s="8">
        <f t="shared" si="29"/>
        <v>423.45</v>
      </c>
      <c r="O218" s="8">
        <v>5</v>
      </c>
      <c r="P218" s="8"/>
      <c r="Q218" s="8"/>
    </row>
    <row r="219" spans="1:17">
      <c r="A219" s="8">
        <v>212</v>
      </c>
      <c r="B219" s="28" t="s">
        <v>440</v>
      </c>
      <c r="C219" s="8" t="s">
        <v>1027</v>
      </c>
      <c r="D219" s="40" t="s">
        <v>1028</v>
      </c>
      <c r="E219" s="28">
        <v>3</v>
      </c>
      <c r="F219" s="28"/>
      <c r="G219" s="28"/>
      <c r="H219" s="28">
        <f t="shared" si="24"/>
        <v>3</v>
      </c>
      <c r="I219" s="28">
        <f t="shared" si="25"/>
        <v>21</v>
      </c>
      <c r="J219" s="28"/>
      <c r="K219" s="28">
        <f t="shared" si="26"/>
        <v>259.35</v>
      </c>
      <c r="L219" s="8">
        <f t="shared" si="27"/>
        <v>6</v>
      </c>
      <c r="M219" s="8">
        <f t="shared" si="28"/>
        <v>164.1</v>
      </c>
      <c r="N219" s="8">
        <f t="shared" si="29"/>
        <v>423.45</v>
      </c>
      <c r="O219" s="8">
        <v>6</v>
      </c>
      <c r="P219" s="8"/>
      <c r="Q219" s="8"/>
    </row>
    <row r="220" s="1" customFormat="1" ht="14.25" spans="1:17">
      <c r="A220" s="8">
        <v>213</v>
      </c>
      <c r="B220" s="8" t="s">
        <v>459</v>
      </c>
      <c r="C220" s="8" t="s">
        <v>1029</v>
      </c>
      <c r="D220" s="24">
        <v>15008643597</v>
      </c>
      <c r="E220" s="24">
        <v>5</v>
      </c>
      <c r="F220" s="8"/>
      <c r="G220" s="8"/>
      <c r="H220" s="8">
        <f t="shared" si="24"/>
        <v>5</v>
      </c>
      <c r="I220" s="8">
        <f t="shared" si="25"/>
        <v>35</v>
      </c>
      <c r="J220" s="24"/>
      <c r="K220" s="24">
        <f t="shared" si="26"/>
        <v>432.25</v>
      </c>
      <c r="L220" s="24">
        <f t="shared" si="27"/>
        <v>10</v>
      </c>
      <c r="M220" s="24">
        <f t="shared" si="28"/>
        <v>273.5</v>
      </c>
      <c r="N220" s="24">
        <f t="shared" si="29"/>
        <v>705.75</v>
      </c>
      <c r="O220" s="24">
        <v>5</v>
      </c>
      <c r="P220" s="8"/>
      <c r="Q220" s="8"/>
    </row>
    <row r="221" spans="1:17">
      <c r="A221" s="8">
        <v>214</v>
      </c>
      <c r="B221" s="24" t="s">
        <v>459</v>
      </c>
      <c r="C221" s="24" t="s">
        <v>1030</v>
      </c>
      <c r="D221" s="24">
        <v>15109545527</v>
      </c>
      <c r="E221" s="24">
        <v>15</v>
      </c>
      <c r="F221" s="8"/>
      <c r="G221" s="8"/>
      <c r="H221" s="8">
        <f t="shared" si="24"/>
        <v>15</v>
      </c>
      <c r="I221" s="8">
        <f t="shared" si="25"/>
        <v>105</v>
      </c>
      <c r="J221" s="24"/>
      <c r="K221" s="24">
        <f t="shared" si="26"/>
        <v>1296.75</v>
      </c>
      <c r="L221" s="24">
        <f t="shared" si="27"/>
        <v>30</v>
      </c>
      <c r="M221" s="24">
        <f t="shared" si="28"/>
        <v>820.5</v>
      </c>
      <c r="N221" s="24">
        <f t="shared" si="29"/>
        <v>2117.25</v>
      </c>
      <c r="O221" s="24">
        <v>5</v>
      </c>
      <c r="P221" s="8"/>
      <c r="Q221" s="8"/>
    </row>
    <row r="222" spans="1:17">
      <c r="A222" s="8">
        <v>215</v>
      </c>
      <c r="B222" s="24" t="s">
        <v>459</v>
      </c>
      <c r="C222" s="24" t="s">
        <v>1031</v>
      </c>
      <c r="D222" s="24">
        <v>18195497829</v>
      </c>
      <c r="E222" s="24">
        <v>4</v>
      </c>
      <c r="F222" s="8"/>
      <c r="G222" s="8"/>
      <c r="H222" s="8">
        <f t="shared" si="24"/>
        <v>4</v>
      </c>
      <c r="I222" s="8">
        <f t="shared" si="25"/>
        <v>28</v>
      </c>
      <c r="J222" s="24"/>
      <c r="K222" s="24">
        <f t="shared" si="26"/>
        <v>345.8</v>
      </c>
      <c r="L222" s="24">
        <f t="shared" si="27"/>
        <v>8</v>
      </c>
      <c r="M222" s="24">
        <f t="shared" si="28"/>
        <v>218.8</v>
      </c>
      <c r="N222" s="24">
        <f t="shared" si="29"/>
        <v>564.6</v>
      </c>
      <c r="O222" s="24">
        <v>4</v>
      </c>
      <c r="P222" s="8"/>
      <c r="Q222" s="8"/>
    </row>
    <row r="223" spans="1:17">
      <c r="A223" s="8">
        <v>216</v>
      </c>
      <c r="B223" s="24" t="s">
        <v>459</v>
      </c>
      <c r="C223" s="24" t="s">
        <v>1032</v>
      </c>
      <c r="D223" s="24">
        <v>15109695326</v>
      </c>
      <c r="E223" s="24">
        <v>2</v>
      </c>
      <c r="F223" s="8"/>
      <c r="G223" s="8"/>
      <c r="H223" s="8">
        <f t="shared" si="24"/>
        <v>2</v>
      </c>
      <c r="I223" s="8">
        <f t="shared" si="25"/>
        <v>14</v>
      </c>
      <c r="J223" s="24"/>
      <c r="K223" s="24">
        <f t="shared" si="26"/>
        <v>172.9</v>
      </c>
      <c r="L223" s="24">
        <f t="shared" si="27"/>
        <v>4</v>
      </c>
      <c r="M223" s="24">
        <f t="shared" si="28"/>
        <v>109.4</v>
      </c>
      <c r="N223" s="24">
        <f t="shared" si="29"/>
        <v>282.3</v>
      </c>
      <c r="O223" s="24">
        <v>4</v>
      </c>
      <c r="P223" s="8"/>
      <c r="Q223" s="8"/>
    </row>
    <row r="224" s="1" customFormat="1" ht="14.25" spans="1:17">
      <c r="A224" s="8">
        <v>217</v>
      </c>
      <c r="B224" s="24" t="s">
        <v>459</v>
      </c>
      <c r="C224" s="24" t="s">
        <v>881</v>
      </c>
      <c r="D224" s="24">
        <v>18795143997</v>
      </c>
      <c r="E224" s="24">
        <v>4</v>
      </c>
      <c r="F224" s="8"/>
      <c r="G224" s="8"/>
      <c r="H224" s="8">
        <f t="shared" si="24"/>
        <v>4</v>
      </c>
      <c r="I224" s="8">
        <f t="shared" si="25"/>
        <v>28</v>
      </c>
      <c r="J224" s="24"/>
      <c r="K224" s="24">
        <f t="shared" si="26"/>
        <v>345.8</v>
      </c>
      <c r="L224" s="24">
        <f t="shared" si="27"/>
        <v>8</v>
      </c>
      <c r="M224" s="24">
        <f t="shared" si="28"/>
        <v>218.8</v>
      </c>
      <c r="N224" s="24">
        <f t="shared" si="29"/>
        <v>564.6</v>
      </c>
      <c r="O224" s="24">
        <v>5</v>
      </c>
      <c r="P224" s="8"/>
      <c r="Q224" s="8"/>
    </row>
    <row r="225" spans="1:17">
      <c r="A225" s="8">
        <v>218</v>
      </c>
      <c r="B225" s="24" t="s">
        <v>459</v>
      </c>
      <c r="C225" s="24" t="s">
        <v>1033</v>
      </c>
      <c r="D225" s="24">
        <v>15825317378</v>
      </c>
      <c r="E225" s="24">
        <v>1</v>
      </c>
      <c r="F225" s="8"/>
      <c r="G225" s="8"/>
      <c r="H225" s="8">
        <f t="shared" si="24"/>
        <v>1</v>
      </c>
      <c r="I225" s="8">
        <f t="shared" si="25"/>
        <v>7</v>
      </c>
      <c r="J225" s="24"/>
      <c r="K225" s="24">
        <f t="shared" si="26"/>
        <v>86.45</v>
      </c>
      <c r="L225" s="24">
        <f t="shared" si="27"/>
        <v>2</v>
      </c>
      <c r="M225" s="24">
        <f t="shared" si="28"/>
        <v>54.7</v>
      </c>
      <c r="N225" s="24">
        <f t="shared" si="29"/>
        <v>141.15</v>
      </c>
      <c r="O225" s="24">
        <v>4</v>
      </c>
      <c r="P225" s="8"/>
      <c r="Q225" s="8"/>
    </row>
    <row r="226" spans="1:17">
      <c r="A226" s="8">
        <v>219</v>
      </c>
      <c r="B226" s="24" t="s">
        <v>459</v>
      </c>
      <c r="C226" s="24" t="s">
        <v>508</v>
      </c>
      <c r="D226" s="24"/>
      <c r="E226" s="24">
        <v>1</v>
      </c>
      <c r="F226" s="8"/>
      <c r="G226" s="8"/>
      <c r="H226" s="8">
        <f t="shared" si="24"/>
        <v>1</v>
      </c>
      <c r="I226" s="8">
        <f t="shared" si="25"/>
        <v>7</v>
      </c>
      <c r="J226" s="24"/>
      <c r="K226" s="24">
        <f t="shared" si="26"/>
        <v>86.45</v>
      </c>
      <c r="L226" s="24">
        <f t="shared" si="27"/>
        <v>2</v>
      </c>
      <c r="M226" s="24">
        <f t="shared" si="28"/>
        <v>54.7</v>
      </c>
      <c r="N226" s="24">
        <f t="shared" si="29"/>
        <v>141.15</v>
      </c>
      <c r="O226" s="24">
        <v>3</v>
      </c>
      <c r="P226" s="8"/>
      <c r="Q226" s="8"/>
    </row>
    <row r="227" spans="1:17">
      <c r="A227" s="8">
        <v>220</v>
      </c>
      <c r="B227" s="8" t="s">
        <v>479</v>
      </c>
      <c r="C227" s="8" t="s">
        <v>1034</v>
      </c>
      <c r="D227" s="8">
        <v>14760540017</v>
      </c>
      <c r="E227" s="8">
        <v>1</v>
      </c>
      <c r="F227" s="8"/>
      <c r="G227" s="8"/>
      <c r="H227" s="8">
        <f t="shared" si="24"/>
        <v>1</v>
      </c>
      <c r="I227" s="8">
        <f t="shared" si="25"/>
        <v>7</v>
      </c>
      <c r="J227" s="24"/>
      <c r="K227" s="24">
        <f t="shared" si="26"/>
        <v>86.45</v>
      </c>
      <c r="L227" s="24">
        <f t="shared" si="27"/>
        <v>2</v>
      </c>
      <c r="M227" s="24">
        <f t="shared" si="28"/>
        <v>54.7</v>
      </c>
      <c r="N227" s="24">
        <f t="shared" si="29"/>
        <v>141.15</v>
      </c>
      <c r="O227" s="24">
        <v>4</v>
      </c>
      <c r="P227" s="8"/>
      <c r="Q227" s="8"/>
    </row>
    <row r="228" spans="1:17">
      <c r="A228" s="8">
        <v>221</v>
      </c>
      <c r="B228" s="8" t="s">
        <v>479</v>
      </c>
      <c r="C228" s="8" t="s">
        <v>1035</v>
      </c>
      <c r="D228" s="8"/>
      <c r="E228" s="8">
        <v>1</v>
      </c>
      <c r="F228" s="8"/>
      <c r="G228" s="8"/>
      <c r="H228" s="8">
        <f t="shared" si="24"/>
        <v>1</v>
      </c>
      <c r="I228" s="8">
        <f t="shared" si="25"/>
        <v>7</v>
      </c>
      <c r="J228" s="24"/>
      <c r="K228" s="24">
        <f t="shared" si="26"/>
        <v>86.45</v>
      </c>
      <c r="L228" s="24">
        <f t="shared" si="27"/>
        <v>2</v>
      </c>
      <c r="M228" s="24">
        <f t="shared" si="28"/>
        <v>54.7</v>
      </c>
      <c r="N228" s="24">
        <f t="shared" si="29"/>
        <v>141.15</v>
      </c>
      <c r="O228" s="24">
        <v>6</v>
      </c>
      <c r="P228" s="8"/>
      <c r="Q228" s="8"/>
    </row>
    <row r="229" spans="1:17">
      <c r="A229" s="8">
        <v>222</v>
      </c>
      <c r="B229" s="8" t="s">
        <v>479</v>
      </c>
      <c r="C229" s="8" t="s">
        <v>1036</v>
      </c>
      <c r="D229" s="8">
        <v>13995043161</v>
      </c>
      <c r="E229" s="8">
        <v>2</v>
      </c>
      <c r="F229" s="8"/>
      <c r="G229" s="8"/>
      <c r="H229" s="8">
        <f t="shared" si="24"/>
        <v>2</v>
      </c>
      <c r="I229" s="8">
        <f t="shared" si="25"/>
        <v>14</v>
      </c>
      <c r="J229" s="24"/>
      <c r="K229" s="24">
        <f t="shared" si="26"/>
        <v>172.9</v>
      </c>
      <c r="L229" s="24">
        <f t="shared" si="27"/>
        <v>4</v>
      </c>
      <c r="M229" s="24">
        <f t="shared" si="28"/>
        <v>109.4</v>
      </c>
      <c r="N229" s="24">
        <f t="shared" si="29"/>
        <v>282.3</v>
      </c>
      <c r="O229" s="8">
        <v>5</v>
      </c>
      <c r="P229" s="8"/>
      <c r="Q229" s="8"/>
    </row>
    <row r="230" spans="1:17">
      <c r="A230" s="8">
        <v>223</v>
      </c>
      <c r="B230" s="8" t="s">
        <v>479</v>
      </c>
      <c r="C230" s="41" t="s">
        <v>1037</v>
      </c>
      <c r="D230" s="8">
        <v>17795452403</v>
      </c>
      <c r="E230" s="8">
        <v>3</v>
      </c>
      <c r="F230" s="8"/>
      <c r="G230" s="8"/>
      <c r="H230" s="8">
        <f t="shared" si="24"/>
        <v>3</v>
      </c>
      <c r="I230" s="8">
        <f t="shared" si="25"/>
        <v>21</v>
      </c>
      <c r="J230" s="24"/>
      <c r="K230" s="24">
        <f t="shared" si="26"/>
        <v>259.35</v>
      </c>
      <c r="L230" s="24">
        <f t="shared" si="27"/>
        <v>6</v>
      </c>
      <c r="M230" s="24">
        <f t="shared" si="28"/>
        <v>164.1</v>
      </c>
      <c r="N230" s="24">
        <f t="shared" si="29"/>
        <v>423.45</v>
      </c>
      <c r="O230" s="8">
        <v>6</v>
      </c>
      <c r="P230" s="8"/>
      <c r="Q230" s="8"/>
    </row>
    <row r="231" spans="1:17">
      <c r="A231" s="8">
        <v>224</v>
      </c>
      <c r="B231" s="8" t="s">
        <v>479</v>
      </c>
      <c r="C231" s="8" t="s">
        <v>1038</v>
      </c>
      <c r="D231" s="8">
        <v>13995245831</v>
      </c>
      <c r="E231" s="8">
        <v>4</v>
      </c>
      <c r="F231" s="8"/>
      <c r="G231" s="8"/>
      <c r="H231" s="8">
        <f t="shared" si="24"/>
        <v>4</v>
      </c>
      <c r="I231" s="8">
        <f t="shared" si="25"/>
        <v>28</v>
      </c>
      <c r="J231" s="24"/>
      <c r="K231" s="24">
        <f t="shared" si="26"/>
        <v>345.8</v>
      </c>
      <c r="L231" s="24">
        <f t="shared" si="27"/>
        <v>8</v>
      </c>
      <c r="M231" s="24">
        <f t="shared" si="28"/>
        <v>218.8</v>
      </c>
      <c r="N231" s="24">
        <f t="shared" si="29"/>
        <v>564.6</v>
      </c>
      <c r="O231" s="8">
        <v>3</v>
      </c>
      <c r="P231" s="8"/>
      <c r="Q231" s="8"/>
    </row>
    <row r="232" spans="1:17">
      <c r="A232" s="8">
        <v>225</v>
      </c>
      <c r="B232" s="8" t="s">
        <v>479</v>
      </c>
      <c r="C232" s="8" t="s">
        <v>1039</v>
      </c>
      <c r="D232" s="8">
        <v>18209549006</v>
      </c>
      <c r="E232" s="8">
        <v>1</v>
      </c>
      <c r="F232" s="8"/>
      <c r="G232" s="8"/>
      <c r="H232" s="8">
        <f t="shared" si="24"/>
        <v>1</v>
      </c>
      <c r="I232" s="8">
        <f t="shared" si="25"/>
        <v>7</v>
      </c>
      <c r="J232" s="24"/>
      <c r="K232" s="24">
        <f t="shared" si="26"/>
        <v>86.45</v>
      </c>
      <c r="L232" s="24">
        <f t="shared" si="27"/>
        <v>2</v>
      </c>
      <c r="M232" s="24">
        <f t="shared" si="28"/>
        <v>54.7</v>
      </c>
      <c r="N232" s="24">
        <f t="shared" si="29"/>
        <v>141.15</v>
      </c>
      <c r="O232" s="8">
        <v>3</v>
      </c>
      <c r="P232" s="8"/>
      <c r="Q232" s="8"/>
    </row>
    <row r="233" s="4" customFormat="1" ht="14.25" spans="1:17">
      <c r="A233" s="8">
        <v>226</v>
      </c>
      <c r="B233" s="8" t="s">
        <v>479</v>
      </c>
      <c r="C233" s="8" t="s">
        <v>756</v>
      </c>
      <c r="D233" s="8">
        <v>15909195281</v>
      </c>
      <c r="E233" s="8">
        <v>1</v>
      </c>
      <c r="F233" s="8"/>
      <c r="G233" s="8"/>
      <c r="H233" s="8">
        <f t="shared" si="24"/>
        <v>1</v>
      </c>
      <c r="I233" s="8">
        <f t="shared" si="25"/>
        <v>7</v>
      </c>
      <c r="J233" s="24"/>
      <c r="K233" s="24">
        <f t="shared" si="26"/>
        <v>86.45</v>
      </c>
      <c r="L233" s="24">
        <f t="shared" si="27"/>
        <v>2</v>
      </c>
      <c r="M233" s="24">
        <f t="shared" si="28"/>
        <v>54.7</v>
      </c>
      <c r="N233" s="24">
        <f t="shared" si="29"/>
        <v>141.15</v>
      </c>
      <c r="O233" s="8">
        <v>4</v>
      </c>
      <c r="P233" s="8"/>
      <c r="Q233" s="8"/>
    </row>
    <row r="234" s="4" customFormat="1" ht="14.25" spans="1:17">
      <c r="A234" s="8">
        <v>227</v>
      </c>
      <c r="B234" s="8" t="s">
        <v>479</v>
      </c>
      <c r="C234" s="8" t="s">
        <v>1040</v>
      </c>
      <c r="D234" s="8">
        <v>18095449943</v>
      </c>
      <c r="E234" s="8">
        <v>3</v>
      </c>
      <c r="F234" s="8"/>
      <c r="G234" s="8"/>
      <c r="H234" s="8">
        <f t="shared" si="24"/>
        <v>3</v>
      </c>
      <c r="I234" s="8">
        <f t="shared" si="25"/>
        <v>21</v>
      </c>
      <c r="J234" s="24"/>
      <c r="K234" s="24">
        <f t="shared" si="26"/>
        <v>259.35</v>
      </c>
      <c r="L234" s="24">
        <f t="shared" si="27"/>
        <v>6</v>
      </c>
      <c r="M234" s="24">
        <f t="shared" si="28"/>
        <v>164.1</v>
      </c>
      <c r="N234" s="24">
        <f t="shared" si="29"/>
        <v>423.45</v>
      </c>
      <c r="O234" s="8">
        <v>4</v>
      </c>
      <c r="P234" s="8"/>
      <c r="Q234" s="8"/>
    </row>
    <row r="235" spans="1:17">
      <c r="A235" s="8">
        <v>228</v>
      </c>
      <c r="B235" s="8" t="s">
        <v>479</v>
      </c>
      <c r="C235" s="8" t="s">
        <v>1041</v>
      </c>
      <c r="D235" s="8"/>
      <c r="E235" s="8">
        <v>1</v>
      </c>
      <c r="F235" s="8"/>
      <c r="G235" s="8"/>
      <c r="H235" s="8">
        <f t="shared" si="24"/>
        <v>1</v>
      </c>
      <c r="I235" s="8">
        <f t="shared" si="25"/>
        <v>7</v>
      </c>
      <c r="J235" s="24"/>
      <c r="K235" s="24">
        <f t="shared" si="26"/>
        <v>86.45</v>
      </c>
      <c r="L235" s="24">
        <f t="shared" si="27"/>
        <v>2</v>
      </c>
      <c r="M235" s="24">
        <f t="shared" si="28"/>
        <v>54.7</v>
      </c>
      <c r="N235" s="24">
        <f t="shared" si="29"/>
        <v>141.15</v>
      </c>
      <c r="O235" s="8">
        <v>4</v>
      </c>
      <c r="P235" s="8"/>
      <c r="Q235" s="8"/>
    </row>
    <row r="236" spans="1:17">
      <c r="A236" s="8">
        <v>229</v>
      </c>
      <c r="B236" s="8" t="s">
        <v>479</v>
      </c>
      <c r="C236" s="8" t="s">
        <v>1042</v>
      </c>
      <c r="D236" s="8">
        <v>15509540157</v>
      </c>
      <c r="E236" s="8">
        <v>1</v>
      </c>
      <c r="F236" s="8"/>
      <c r="G236" s="8"/>
      <c r="H236" s="8">
        <f t="shared" si="24"/>
        <v>1</v>
      </c>
      <c r="I236" s="8">
        <f t="shared" si="25"/>
        <v>7</v>
      </c>
      <c r="J236" s="24"/>
      <c r="K236" s="24">
        <f t="shared" si="26"/>
        <v>86.45</v>
      </c>
      <c r="L236" s="24">
        <f t="shared" si="27"/>
        <v>2</v>
      </c>
      <c r="M236" s="24">
        <f t="shared" si="28"/>
        <v>54.7</v>
      </c>
      <c r="N236" s="24">
        <f t="shared" si="29"/>
        <v>141.15</v>
      </c>
      <c r="O236" s="8">
        <v>4</v>
      </c>
      <c r="P236" s="8"/>
      <c r="Q236" s="8"/>
    </row>
    <row r="237" s="1" customFormat="1" ht="14.25" spans="1:17">
      <c r="A237" s="8">
        <v>230</v>
      </c>
      <c r="B237" s="8" t="s">
        <v>479</v>
      </c>
      <c r="C237" s="8" t="s">
        <v>1043</v>
      </c>
      <c r="D237" s="8">
        <v>18152445018</v>
      </c>
      <c r="E237" s="8">
        <v>1</v>
      </c>
      <c r="F237" s="8"/>
      <c r="G237" s="8"/>
      <c r="H237" s="8">
        <f t="shared" si="24"/>
        <v>1</v>
      </c>
      <c r="I237" s="8">
        <f t="shared" si="25"/>
        <v>7</v>
      </c>
      <c r="J237" s="24"/>
      <c r="K237" s="24">
        <f t="shared" si="26"/>
        <v>86.45</v>
      </c>
      <c r="L237" s="24">
        <f t="shared" si="27"/>
        <v>2</v>
      </c>
      <c r="M237" s="24">
        <f t="shared" si="28"/>
        <v>54.7</v>
      </c>
      <c r="N237" s="24">
        <f t="shared" si="29"/>
        <v>141.15</v>
      </c>
      <c r="O237" s="8">
        <v>4</v>
      </c>
      <c r="P237" s="8"/>
      <c r="Q237" s="8"/>
    </row>
    <row r="238" spans="1:17">
      <c r="A238" s="8">
        <v>231</v>
      </c>
      <c r="B238" s="8" t="s">
        <v>479</v>
      </c>
      <c r="C238" s="8" t="s">
        <v>1044</v>
      </c>
      <c r="D238" s="8">
        <v>15729545491</v>
      </c>
      <c r="E238" s="8">
        <v>1</v>
      </c>
      <c r="F238" s="8"/>
      <c r="G238" s="8"/>
      <c r="H238" s="8">
        <f t="shared" si="24"/>
        <v>1</v>
      </c>
      <c r="I238" s="8">
        <f t="shared" si="25"/>
        <v>7</v>
      </c>
      <c r="J238" s="24"/>
      <c r="K238" s="24">
        <f t="shared" si="26"/>
        <v>86.45</v>
      </c>
      <c r="L238" s="24">
        <f t="shared" si="27"/>
        <v>2</v>
      </c>
      <c r="M238" s="24">
        <f t="shared" si="28"/>
        <v>54.7</v>
      </c>
      <c r="N238" s="24">
        <f t="shared" si="29"/>
        <v>141.15</v>
      </c>
      <c r="O238" s="8">
        <v>4</v>
      </c>
      <c r="P238" s="8"/>
      <c r="Q238" s="8"/>
    </row>
    <row r="239" spans="1:17">
      <c r="A239" s="8">
        <v>232</v>
      </c>
      <c r="B239" s="8" t="s">
        <v>498</v>
      </c>
      <c r="C239" s="8" t="s">
        <v>1045</v>
      </c>
      <c r="D239" s="8">
        <v>18195479431</v>
      </c>
      <c r="E239" s="8">
        <v>4</v>
      </c>
      <c r="F239" s="8"/>
      <c r="G239" s="8"/>
      <c r="H239" s="8">
        <f t="shared" si="24"/>
        <v>4</v>
      </c>
      <c r="I239" s="8">
        <f t="shared" si="25"/>
        <v>28</v>
      </c>
      <c r="J239" s="24"/>
      <c r="K239" s="24">
        <f t="shared" si="26"/>
        <v>345.8</v>
      </c>
      <c r="L239" s="24">
        <f t="shared" si="27"/>
        <v>8</v>
      </c>
      <c r="M239" s="24">
        <f t="shared" si="28"/>
        <v>218.8</v>
      </c>
      <c r="N239" s="24">
        <f t="shared" si="29"/>
        <v>564.6</v>
      </c>
      <c r="O239" s="8">
        <v>6</v>
      </c>
      <c r="P239" s="8"/>
      <c r="Q239" s="8"/>
    </row>
    <row r="240" spans="1:17">
      <c r="A240" s="8">
        <v>233</v>
      </c>
      <c r="B240" s="8" t="s">
        <v>498</v>
      </c>
      <c r="C240" s="8" t="s">
        <v>1025</v>
      </c>
      <c r="D240" s="8">
        <v>18195040647</v>
      </c>
      <c r="E240" s="8">
        <v>6</v>
      </c>
      <c r="F240" s="8"/>
      <c r="G240" s="8"/>
      <c r="H240" s="8">
        <f t="shared" si="24"/>
        <v>6</v>
      </c>
      <c r="I240" s="8">
        <f t="shared" si="25"/>
        <v>42</v>
      </c>
      <c r="J240" s="24"/>
      <c r="K240" s="24">
        <f t="shared" si="26"/>
        <v>518.7</v>
      </c>
      <c r="L240" s="24">
        <f t="shared" si="27"/>
        <v>12</v>
      </c>
      <c r="M240" s="24">
        <f t="shared" si="28"/>
        <v>328.2</v>
      </c>
      <c r="N240" s="24">
        <f t="shared" si="29"/>
        <v>846.9</v>
      </c>
      <c r="O240" s="8">
        <v>5</v>
      </c>
      <c r="P240" s="8"/>
      <c r="Q240" s="8"/>
    </row>
    <row r="241" s="1" customFormat="1" ht="14.25" spans="1:17">
      <c r="A241" s="8">
        <v>234</v>
      </c>
      <c r="B241" s="8" t="s">
        <v>498</v>
      </c>
      <c r="C241" s="8" t="s">
        <v>1046</v>
      </c>
      <c r="D241" s="8">
        <v>15575547045</v>
      </c>
      <c r="E241" s="8">
        <v>2</v>
      </c>
      <c r="F241" s="8"/>
      <c r="G241" s="8"/>
      <c r="H241" s="8">
        <f t="shared" si="24"/>
        <v>2</v>
      </c>
      <c r="I241" s="8">
        <f t="shared" si="25"/>
        <v>14</v>
      </c>
      <c r="J241" s="24"/>
      <c r="K241" s="24">
        <f t="shared" si="26"/>
        <v>172.9</v>
      </c>
      <c r="L241" s="24">
        <f t="shared" si="27"/>
        <v>4</v>
      </c>
      <c r="M241" s="24">
        <f t="shared" si="28"/>
        <v>109.4</v>
      </c>
      <c r="N241" s="24">
        <f t="shared" si="29"/>
        <v>282.3</v>
      </c>
      <c r="O241" s="8">
        <v>4</v>
      </c>
      <c r="P241" s="8"/>
      <c r="Q241" s="8"/>
    </row>
    <row r="242" spans="1:17">
      <c r="A242" s="8">
        <v>235</v>
      </c>
      <c r="B242" s="8" t="s">
        <v>498</v>
      </c>
      <c r="C242" s="8" t="s">
        <v>1047</v>
      </c>
      <c r="D242" s="8">
        <v>13309542307</v>
      </c>
      <c r="E242" s="8">
        <v>1</v>
      </c>
      <c r="F242" s="8"/>
      <c r="G242" s="8"/>
      <c r="H242" s="8">
        <f t="shared" si="24"/>
        <v>1</v>
      </c>
      <c r="I242" s="8">
        <f t="shared" si="25"/>
        <v>7</v>
      </c>
      <c r="J242" s="24"/>
      <c r="K242" s="24">
        <f t="shared" si="26"/>
        <v>86.45</v>
      </c>
      <c r="L242" s="24">
        <f t="shared" si="27"/>
        <v>2</v>
      </c>
      <c r="M242" s="24">
        <f t="shared" si="28"/>
        <v>54.7</v>
      </c>
      <c r="N242" s="24">
        <f t="shared" si="29"/>
        <v>141.15</v>
      </c>
      <c r="O242" s="8">
        <v>2</v>
      </c>
      <c r="P242" s="8"/>
      <c r="Q242" s="8"/>
    </row>
    <row r="243" spans="1:17">
      <c r="A243" s="8">
        <v>236</v>
      </c>
      <c r="B243" s="8" t="s">
        <v>498</v>
      </c>
      <c r="C243" s="8" t="s">
        <v>1048</v>
      </c>
      <c r="D243" s="8">
        <v>13895045733</v>
      </c>
      <c r="E243" s="8">
        <v>3</v>
      </c>
      <c r="F243" s="8"/>
      <c r="G243" s="8"/>
      <c r="H243" s="8">
        <f t="shared" si="24"/>
        <v>3</v>
      </c>
      <c r="I243" s="8">
        <f t="shared" si="25"/>
        <v>21</v>
      </c>
      <c r="J243" s="24"/>
      <c r="K243" s="24">
        <f t="shared" si="26"/>
        <v>259.35</v>
      </c>
      <c r="L243" s="24">
        <f t="shared" si="27"/>
        <v>6</v>
      </c>
      <c r="M243" s="24">
        <f t="shared" si="28"/>
        <v>164.1</v>
      </c>
      <c r="N243" s="24">
        <f t="shared" si="29"/>
        <v>423.45</v>
      </c>
      <c r="O243" s="8">
        <v>5</v>
      </c>
      <c r="P243" s="8"/>
      <c r="Q243" s="8"/>
    </row>
    <row r="244" spans="1:17">
      <c r="A244" s="8">
        <v>237</v>
      </c>
      <c r="B244" s="8" t="s">
        <v>498</v>
      </c>
      <c r="C244" s="8" t="s">
        <v>1049</v>
      </c>
      <c r="D244" s="8">
        <v>17795415719</v>
      </c>
      <c r="E244" s="8">
        <v>1</v>
      </c>
      <c r="F244" s="8"/>
      <c r="G244" s="8"/>
      <c r="H244" s="8">
        <f t="shared" si="24"/>
        <v>1</v>
      </c>
      <c r="I244" s="8">
        <f t="shared" si="25"/>
        <v>7</v>
      </c>
      <c r="J244" s="24"/>
      <c r="K244" s="24">
        <f t="shared" si="26"/>
        <v>86.45</v>
      </c>
      <c r="L244" s="24">
        <f t="shared" si="27"/>
        <v>2</v>
      </c>
      <c r="M244" s="24">
        <f t="shared" si="28"/>
        <v>54.7</v>
      </c>
      <c r="N244" s="24">
        <f t="shared" si="29"/>
        <v>141.15</v>
      </c>
      <c r="O244" s="8">
        <v>7</v>
      </c>
      <c r="P244" s="8"/>
      <c r="Q244" s="8"/>
    </row>
    <row r="245" spans="1:17">
      <c r="A245" s="8">
        <v>238</v>
      </c>
      <c r="B245" s="8" t="s">
        <v>498</v>
      </c>
      <c r="C245" s="8" t="s">
        <v>1050</v>
      </c>
      <c r="D245" s="8">
        <v>17709549953</v>
      </c>
      <c r="E245" s="8">
        <v>3</v>
      </c>
      <c r="F245" s="8"/>
      <c r="G245" s="8"/>
      <c r="H245" s="8">
        <f t="shared" si="24"/>
        <v>3</v>
      </c>
      <c r="I245" s="8">
        <f t="shared" si="25"/>
        <v>21</v>
      </c>
      <c r="J245" s="24"/>
      <c r="K245" s="24">
        <f t="shared" si="26"/>
        <v>259.35</v>
      </c>
      <c r="L245" s="24">
        <f t="shared" si="27"/>
        <v>6</v>
      </c>
      <c r="M245" s="24">
        <f t="shared" si="28"/>
        <v>164.1</v>
      </c>
      <c r="N245" s="24">
        <f t="shared" si="29"/>
        <v>423.45</v>
      </c>
      <c r="O245" s="8">
        <v>4</v>
      </c>
      <c r="P245" s="8"/>
      <c r="Q245" s="8"/>
    </row>
    <row r="246" spans="1:17">
      <c r="A246" s="8">
        <v>239</v>
      </c>
      <c r="B246" s="8" t="s">
        <v>498</v>
      </c>
      <c r="C246" s="8" t="s">
        <v>1051</v>
      </c>
      <c r="D246" s="8">
        <v>15009595465</v>
      </c>
      <c r="E246" s="8">
        <v>2</v>
      </c>
      <c r="F246" s="8"/>
      <c r="G246" s="8"/>
      <c r="H246" s="8">
        <f t="shared" si="24"/>
        <v>2</v>
      </c>
      <c r="I246" s="8">
        <f t="shared" si="25"/>
        <v>14</v>
      </c>
      <c r="J246" s="24"/>
      <c r="K246" s="24">
        <f t="shared" si="26"/>
        <v>172.9</v>
      </c>
      <c r="L246" s="24">
        <f t="shared" si="27"/>
        <v>4</v>
      </c>
      <c r="M246" s="24">
        <f t="shared" si="28"/>
        <v>109.4</v>
      </c>
      <c r="N246" s="24">
        <f t="shared" si="29"/>
        <v>282.3</v>
      </c>
      <c r="O246" s="8">
        <v>6</v>
      </c>
      <c r="P246" s="8"/>
      <c r="Q246" s="8"/>
    </row>
    <row r="247" spans="1:17">
      <c r="A247" s="8">
        <v>240</v>
      </c>
      <c r="B247" s="8" t="s">
        <v>498</v>
      </c>
      <c r="C247" s="8" t="s">
        <v>1052</v>
      </c>
      <c r="D247" s="8">
        <v>18209545698</v>
      </c>
      <c r="E247" s="8">
        <v>4</v>
      </c>
      <c r="F247" s="8"/>
      <c r="G247" s="8"/>
      <c r="H247" s="8">
        <f t="shared" si="24"/>
        <v>4</v>
      </c>
      <c r="I247" s="8">
        <f t="shared" si="25"/>
        <v>28</v>
      </c>
      <c r="J247" s="24"/>
      <c r="K247" s="24">
        <f t="shared" si="26"/>
        <v>345.8</v>
      </c>
      <c r="L247" s="24">
        <f t="shared" si="27"/>
        <v>8</v>
      </c>
      <c r="M247" s="24">
        <f t="shared" si="28"/>
        <v>218.8</v>
      </c>
      <c r="N247" s="24">
        <f t="shared" si="29"/>
        <v>564.6</v>
      </c>
      <c r="O247" s="8">
        <v>3</v>
      </c>
      <c r="P247" s="8"/>
      <c r="Q247" s="8"/>
    </row>
    <row r="248" spans="1:17">
      <c r="A248" s="8">
        <v>241</v>
      </c>
      <c r="B248" s="8" t="s">
        <v>521</v>
      </c>
      <c r="C248" s="8" t="s">
        <v>929</v>
      </c>
      <c r="D248" s="8">
        <v>18395065197</v>
      </c>
      <c r="E248" s="8">
        <v>5</v>
      </c>
      <c r="F248" s="8"/>
      <c r="G248" s="8"/>
      <c r="H248" s="8">
        <f t="shared" si="24"/>
        <v>5</v>
      </c>
      <c r="I248" s="8">
        <f t="shared" si="25"/>
        <v>35</v>
      </c>
      <c r="J248" s="24"/>
      <c r="K248" s="24">
        <f t="shared" si="26"/>
        <v>432.25</v>
      </c>
      <c r="L248" s="24">
        <f t="shared" si="27"/>
        <v>10</v>
      </c>
      <c r="M248" s="24">
        <f t="shared" si="28"/>
        <v>273.5</v>
      </c>
      <c r="N248" s="24">
        <f t="shared" si="29"/>
        <v>705.75</v>
      </c>
      <c r="O248" s="8">
        <v>3</v>
      </c>
      <c r="P248" s="8"/>
      <c r="Q248" s="8"/>
    </row>
    <row r="249" s="1" customFormat="1" ht="14.25" spans="1:17">
      <c r="A249" s="8">
        <v>242</v>
      </c>
      <c r="B249" s="8" t="s">
        <v>521</v>
      </c>
      <c r="C249" s="8" t="s">
        <v>1053</v>
      </c>
      <c r="D249" s="8">
        <v>13709544505</v>
      </c>
      <c r="E249" s="8">
        <v>6</v>
      </c>
      <c r="F249" s="8"/>
      <c r="G249" s="8"/>
      <c r="H249" s="8">
        <f t="shared" ref="H249:H312" si="30">E249</f>
        <v>6</v>
      </c>
      <c r="I249" s="8">
        <f t="shared" ref="I249:I312" si="31">E249*7</f>
        <v>42</v>
      </c>
      <c r="J249" s="24"/>
      <c r="K249" s="24">
        <f t="shared" ref="K249:K312" si="32">I249*12.35</f>
        <v>518.7</v>
      </c>
      <c r="L249" s="24">
        <f t="shared" ref="L249:L312" si="33">E249*2</f>
        <v>12</v>
      </c>
      <c r="M249" s="24">
        <f t="shared" ref="M249:M312" si="34">L249*27.35</f>
        <v>328.2</v>
      </c>
      <c r="N249" s="24">
        <f t="shared" ref="N249:N312" si="35">K249+M249</f>
        <v>846.9</v>
      </c>
      <c r="O249" s="8">
        <v>4</v>
      </c>
      <c r="P249" s="8"/>
      <c r="Q249" s="8"/>
    </row>
    <row r="250" spans="1:17">
      <c r="A250" s="8">
        <v>243</v>
      </c>
      <c r="B250" s="8" t="s">
        <v>521</v>
      </c>
      <c r="C250" s="8" t="s">
        <v>1054</v>
      </c>
      <c r="D250" s="8">
        <v>18095445501</v>
      </c>
      <c r="E250" s="8">
        <v>6</v>
      </c>
      <c r="F250" s="8"/>
      <c r="G250" s="8"/>
      <c r="H250" s="8">
        <f t="shared" si="30"/>
        <v>6</v>
      </c>
      <c r="I250" s="8">
        <f t="shared" si="31"/>
        <v>42</v>
      </c>
      <c r="J250" s="24"/>
      <c r="K250" s="24">
        <f t="shared" si="32"/>
        <v>518.7</v>
      </c>
      <c r="L250" s="24">
        <f t="shared" si="33"/>
        <v>12</v>
      </c>
      <c r="M250" s="24">
        <f t="shared" si="34"/>
        <v>328.2</v>
      </c>
      <c r="N250" s="24">
        <f t="shared" si="35"/>
        <v>846.9</v>
      </c>
      <c r="O250" s="8">
        <v>5</v>
      </c>
      <c r="P250" s="8"/>
      <c r="Q250" s="8"/>
    </row>
    <row r="251" spans="1:17">
      <c r="A251" s="8">
        <v>244</v>
      </c>
      <c r="B251" s="8" t="s">
        <v>521</v>
      </c>
      <c r="C251" s="8" t="s">
        <v>1055</v>
      </c>
      <c r="D251" s="8">
        <v>15695045540</v>
      </c>
      <c r="E251" s="8">
        <v>4</v>
      </c>
      <c r="F251" s="8"/>
      <c r="G251" s="8"/>
      <c r="H251" s="8">
        <f t="shared" si="30"/>
        <v>4</v>
      </c>
      <c r="I251" s="8">
        <f t="shared" si="31"/>
        <v>28</v>
      </c>
      <c r="J251" s="24"/>
      <c r="K251" s="24">
        <f t="shared" si="32"/>
        <v>345.8</v>
      </c>
      <c r="L251" s="24">
        <f t="shared" si="33"/>
        <v>8</v>
      </c>
      <c r="M251" s="24">
        <f t="shared" si="34"/>
        <v>218.8</v>
      </c>
      <c r="N251" s="24">
        <f t="shared" si="35"/>
        <v>564.6</v>
      </c>
      <c r="O251" s="8">
        <v>4</v>
      </c>
      <c r="P251" s="8"/>
      <c r="Q251" s="8"/>
    </row>
    <row r="252" spans="1:17">
      <c r="A252" s="8">
        <v>245</v>
      </c>
      <c r="B252" s="8" t="s">
        <v>521</v>
      </c>
      <c r="C252" s="8" t="s">
        <v>1056</v>
      </c>
      <c r="D252" s="8">
        <v>15009548201</v>
      </c>
      <c r="E252" s="8">
        <v>5</v>
      </c>
      <c r="F252" s="8"/>
      <c r="G252" s="8"/>
      <c r="H252" s="8">
        <f t="shared" si="30"/>
        <v>5</v>
      </c>
      <c r="I252" s="8">
        <f t="shared" si="31"/>
        <v>35</v>
      </c>
      <c r="J252" s="24"/>
      <c r="K252" s="24">
        <f t="shared" si="32"/>
        <v>432.25</v>
      </c>
      <c r="L252" s="24">
        <f t="shared" si="33"/>
        <v>10</v>
      </c>
      <c r="M252" s="24">
        <f t="shared" si="34"/>
        <v>273.5</v>
      </c>
      <c r="N252" s="24">
        <f t="shared" si="35"/>
        <v>705.75</v>
      </c>
      <c r="O252" s="8">
        <v>3</v>
      </c>
      <c r="P252" s="8"/>
      <c r="Q252" s="8"/>
    </row>
    <row r="253" s="1" customFormat="1" ht="14.25" spans="1:17">
      <c r="A253" s="8">
        <v>246</v>
      </c>
      <c r="B253" s="8" t="s">
        <v>521</v>
      </c>
      <c r="C253" s="8" t="s">
        <v>1057</v>
      </c>
      <c r="D253" s="8">
        <v>18309648424</v>
      </c>
      <c r="E253" s="8">
        <v>5</v>
      </c>
      <c r="F253" s="8"/>
      <c r="G253" s="8"/>
      <c r="H253" s="8">
        <f t="shared" si="30"/>
        <v>5</v>
      </c>
      <c r="I253" s="8">
        <f t="shared" si="31"/>
        <v>35</v>
      </c>
      <c r="J253" s="24"/>
      <c r="K253" s="24">
        <f t="shared" si="32"/>
        <v>432.25</v>
      </c>
      <c r="L253" s="24">
        <f t="shared" si="33"/>
        <v>10</v>
      </c>
      <c r="M253" s="24">
        <f t="shared" si="34"/>
        <v>273.5</v>
      </c>
      <c r="N253" s="24">
        <f t="shared" si="35"/>
        <v>705.75</v>
      </c>
      <c r="O253" s="8">
        <v>6</v>
      </c>
      <c r="P253" s="8"/>
      <c r="Q253" s="8"/>
    </row>
    <row r="254" s="1" customFormat="1" ht="14.25" spans="1:17">
      <c r="A254" s="8">
        <v>247</v>
      </c>
      <c r="B254" s="8" t="s">
        <v>521</v>
      </c>
      <c r="C254" s="8" t="s">
        <v>1058</v>
      </c>
      <c r="D254" s="8">
        <v>1809545839</v>
      </c>
      <c r="E254" s="8">
        <v>6</v>
      </c>
      <c r="F254" s="8"/>
      <c r="G254" s="8"/>
      <c r="H254" s="8">
        <f t="shared" si="30"/>
        <v>6</v>
      </c>
      <c r="I254" s="8">
        <f t="shared" si="31"/>
        <v>42</v>
      </c>
      <c r="J254" s="24"/>
      <c r="K254" s="24">
        <f t="shared" si="32"/>
        <v>518.7</v>
      </c>
      <c r="L254" s="24">
        <f t="shared" si="33"/>
        <v>12</v>
      </c>
      <c r="M254" s="24">
        <f t="shared" si="34"/>
        <v>328.2</v>
      </c>
      <c r="N254" s="24">
        <f t="shared" si="35"/>
        <v>846.9</v>
      </c>
      <c r="O254" s="8">
        <v>5</v>
      </c>
      <c r="P254" s="8"/>
      <c r="Q254" s="8"/>
    </row>
    <row r="255" s="1" customFormat="1" ht="14.25" spans="1:17">
      <c r="A255" s="8">
        <v>248</v>
      </c>
      <c r="B255" s="8" t="s">
        <v>521</v>
      </c>
      <c r="C255" s="8" t="s">
        <v>1059</v>
      </c>
      <c r="D255" s="8">
        <v>18995448499</v>
      </c>
      <c r="E255" s="8">
        <v>2</v>
      </c>
      <c r="F255" s="8"/>
      <c r="G255" s="8"/>
      <c r="H255" s="8">
        <f t="shared" si="30"/>
        <v>2</v>
      </c>
      <c r="I255" s="8">
        <f t="shared" si="31"/>
        <v>14</v>
      </c>
      <c r="J255" s="24"/>
      <c r="K255" s="24">
        <f t="shared" si="32"/>
        <v>172.9</v>
      </c>
      <c r="L255" s="24">
        <f t="shared" si="33"/>
        <v>4</v>
      </c>
      <c r="M255" s="24">
        <f t="shared" si="34"/>
        <v>109.4</v>
      </c>
      <c r="N255" s="24">
        <f t="shared" si="35"/>
        <v>282.3</v>
      </c>
      <c r="O255" s="8">
        <v>5</v>
      </c>
      <c r="P255" s="8"/>
      <c r="Q255" s="8"/>
    </row>
    <row r="256" spans="1:17">
      <c r="A256" s="8">
        <v>249</v>
      </c>
      <c r="B256" s="8" t="s">
        <v>521</v>
      </c>
      <c r="C256" s="8" t="s">
        <v>1060</v>
      </c>
      <c r="D256" s="8">
        <v>15379665864</v>
      </c>
      <c r="E256" s="8">
        <v>3</v>
      </c>
      <c r="F256" s="8"/>
      <c r="G256" s="8"/>
      <c r="H256" s="8">
        <f t="shared" si="30"/>
        <v>3</v>
      </c>
      <c r="I256" s="8">
        <f t="shared" si="31"/>
        <v>21</v>
      </c>
      <c r="J256" s="24"/>
      <c r="K256" s="24">
        <f t="shared" si="32"/>
        <v>259.35</v>
      </c>
      <c r="L256" s="24">
        <f t="shared" si="33"/>
        <v>6</v>
      </c>
      <c r="M256" s="24">
        <f t="shared" si="34"/>
        <v>164.1</v>
      </c>
      <c r="N256" s="24">
        <f t="shared" si="35"/>
        <v>423.45</v>
      </c>
      <c r="O256" s="8">
        <v>4</v>
      </c>
      <c r="P256" s="8"/>
      <c r="Q256" s="8"/>
    </row>
    <row r="257" spans="1:17">
      <c r="A257" s="8">
        <v>250</v>
      </c>
      <c r="B257" s="8" t="s">
        <v>547</v>
      </c>
      <c r="C257" s="8" t="s">
        <v>1061</v>
      </c>
      <c r="D257" s="8">
        <v>17709592003</v>
      </c>
      <c r="E257" s="8">
        <v>2</v>
      </c>
      <c r="F257" s="8"/>
      <c r="G257" s="8"/>
      <c r="H257" s="8">
        <f t="shared" si="30"/>
        <v>2</v>
      </c>
      <c r="I257" s="8">
        <f t="shared" si="31"/>
        <v>14</v>
      </c>
      <c r="J257" s="24"/>
      <c r="K257" s="24">
        <f t="shared" si="32"/>
        <v>172.9</v>
      </c>
      <c r="L257" s="24">
        <f t="shared" si="33"/>
        <v>4</v>
      </c>
      <c r="M257" s="24">
        <f t="shared" si="34"/>
        <v>109.4</v>
      </c>
      <c r="N257" s="24">
        <f t="shared" si="35"/>
        <v>282.3</v>
      </c>
      <c r="O257" s="8">
        <v>5</v>
      </c>
      <c r="P257" s="8"/>
      <c r="Q257" s="8"/>
    </row>
    <row r="258" spans="1:17">
      <c r="A258" s="8">
        <v>251</v>
      </c>
      <c r="B258" s="8" t="s">
        <v>547</v>
      </c>
      <c r="C258" s="8" t="s">
        <v>1062</v>
      </c>
      <c r="D258" s="8">
        <v>17795413373</v>
      </c>
      <c r="E258" s="8">
        <v>3</v>
      </c>
      <c r="F258" s="8"/>
      <c r="G258" s="8"/>
      <c r="H258" s="8">
        <f t="shared" si="30"/>
        <v>3</v>
      </c>
      <c r="I258" s="8">
        <f t="shared" si="31"/>
        <v>21</v>
      </c>
      <c r="J258" s="24"/>
      <c r="K258" s="24">
        <f t="shared" si="32"/>
        <v>259.35</v>
      </c>
      <c r="L258" s="24">
        <f t="shared" si="33"/>
        <v>6</v>
      </c>
      <c r="M258" s="24">
        <f t="shared" si="34"/>
        <v>164.1</v>
      </c>
      <c r="N258" s="24">
        <f t="shared" si="35"/>
        <v>423.45</v>
      </c>
      <c r="O258" s="8">
        <v>4</v>
      </c>
      <c r="P258" s="8"/>
      <c r="Q258" s="8"/>
    </row>
    <row r="259" spans="1:17">
      <c r="A259" s="8">
        <v>252</v>
      </c>
      <c r="B259" s="8" t="s">
        <v>547</v>
      </c>
      <c r="C259" s="8" t="s">
        <v>565</v>
      </c>
      <c r="D259" s="8">
        <v>18195418438</v>
      </c>
      <c r="E259" s="8">
        <v>6</v>
      </c>
      <c r="F259" s="8"/>
      <c r="G259" s="8"/>
      <c r="H259" s="8">
        <f t="shared" si="30"/>
        <v>6</v>
      </c>
      <c r="I259" s="8">
        <f t="shared" si="31"/>
        <v>42</v>
      </c>
      <c r="J259" s="24"/>
      <c r="K259" s="24">
        <f t="shared" si="32"/>
        <v>518.7</v>
      </c>
      <c r="L259" s="24">
        <f t="shared" si="33"/>
        <v>12</v>
      </c>
      <c r="M259" s="24">
        <f t="shared" si="34"/>
        <v>328.2</v>
      </c>
      <c r="N259" s="24">
        <f t="shared" si="35"/>
        <v>846.9</v>
      </c>
      <c r="O259" s="8">
        <v>4</v>
      </c>
      <c r="P259" s="8"/>
      <c r="Q259" s="8"/>
    </row>
    <row r="260" s="1" customFormat="1" ht="14.25" spans="1:17">
      <c r="A260" s="8">
        <v>253</v>
      </c>
      <c r="B260" s="8" t="s">
        <v>547</v>
      </c>
      <c r="C260" s="8" t="s">
        <v>1063</v>
      </c>
      <c r="D260" s="8">
        <v>15109541130</v>
      </c>
      <c r="E260" s="8">
        <v>7</v>
      </c>
      <c r="F260" s="8"/>
      <c r="G260" s="8"/>
      <c r="H260" s="8">
        <f t="shared" si="30"/>
        <v>7</v>
      </c>
      <c r="I260" s="8">
        <f t="shared" si="31"/>
        <v>49</v>
      </c>
      <c r="J260" s="24"/>
      <c r="K260" s="24">
        <f t="shared" si="32"/>
        <v>605.15</v>
      </c>
      <c r="L260" s="24">
        <f t="shared" si="33"/>
        <v>14</v>
      </c>
      <c r="M260" s="24">
        <f t="shared" si="34"/>
        <v>382.9</v>
      </c>
      <c r="N260" s="24">
        <f t="shared" si="35"/>
        <v>988.05</v>
      </c>
      <c r="O260" s="8">
        <v>6</v>
      </c>
      <c r="P260" s="8"/>
      <c r="Q260" s="8"/>
    </row>
    <row r="261" s="1" customFormat="1" ht="14.25" spans="1:17">
      <c r="A261" s="8">
        <v>254</v>
      </c>
      <c r="B261" s="8" t="s">
        <v>547</v>
      </c>
      <c r="C261" s="8" t="s">
        <v>1064</v>
      </c>
      <c r="D261" s="8">
        <v>18095427975</v>
      </c>
      <c r="E261" s="8">
        <v>5</v>
      </c>
      <c r="F261" s="8"/>
      <c r="G261" s="8"/>
      <c r="H261" s="8">
        <f t="shared" si="30"/>
        <v>5</v>
      </c>
      <c r="I261" s="8">
        <f t="shared" si="31"/>
        <v>35</v>
      </c>
      <c r="J261" s="24"/>
      <c r="K261" s="24">
        <f t="shared" si="32"/>
        <v>432.25</v>
      </c>
      <c r="L261" s="24">
        <f t="shared" si="33"/>
        <v>10</v>
      </c>
      <c r="M261" s="24">
        <f t="shared" si="34"/>
        <v>273.5</v>
      </c>
      <c r="N261" s="24">
        <f t="shared" si="35"/>
        <v>705.75</v>
      </c>
      <c r="O261" s="8">
        <v>4</v>
      </c>
      <c r="P261" s="8"/>
      <c r="Q261" s="8"/>
    </row>
    <row r="262" spans="1:17">
      <c r="A262" s="8">
        <v>255</v>
      </c>
      <c r="B262" s="8" t="s">
        <v>547</v>
      </c>
      <c r="C262" s="8" t="s">
        <v>1065</v>
      </c>
      <c r="D262" s="8">
        <v>18095420780</v>
      </c>
      <c r="E262" s="8">
        <v>8</v>
      </c>
      <c r="F262" s="8"/>
      <c r="G262" s="8"/>
      <c r="H262" s="8">
        <f t="shared" si="30"/>
        <v>8</v>
      </c>
      <c r="I262" s="8">
        <f t="shared" si="31"/>
        <v>56</v>
      </c>
      <c r="J262" s="24"/>
      <c r="K262" s="24">
        <f t="shared" si="32"/>
        <v>691.6</v>
      </c>
      <c r="L262" s="24">
        <f t="shared" si="33"/>
        <v>16</v>
      </c>
      <c r="M262" s="24">
        <f t="shared" si="34"/>
        <v>437.6</v>
      </c>
      <c r="N262" s="24">
        <f t="shared" si="35"/>
        <v>1129.2</v>
      </c>
      <c r="O262" s="8">
        <v>4</v>
      </c>
      <c r="P262" s="8"/>
      <c r="Q262" s="8"/>
    </row>
    <row r="263" spans="1:17">
      <c r="A263" s="8">
        <v>256</v>
      </c>
      <c r="B263" s="8" t="s">
        <v>547</v>
      </c>
      <c r="C263" s="8" t="s">
        <v>1066</v>
      </c>
      <c r="D263" s="8">
        <v>18195247062</v>
      </c>
      <c r="E263" s="8">
        <v>10</v>
      </c>
      <c r="F263" s="8"/>
      <c r="G263" s="8"/>
      <c r="H263" s="8">
        <f t="shared" si="30"/>
        <v>10</v>
      </c>
      <c r="I263" s="8">
        <f t="shared" si="31"/>
        <v>70</v>
      </c>
      <c r="J263" s="24"/>
      <c r="K263" s="24">
        <f t="shared" si="32"/>
        <v>864.5</v>
      </c>
      <c r="L263" s="24">
        <f t="shared" si="33"/>
        <v>20</v>
      </c>
      <c r="M263" s="24">
        <f t="shared" si="34"/>
        <v>547</v>
      </c>
      <c r="N263" s="24">
        <f t="shared" si="35"/>
        <v>1411.5</v>
      </c>
      <c r="O263" s="8">
        <v>5</v>
      </c>
      <c r="P263" s="8"/>
      <c r="Q263" s="8"/>
    </row>
    <row r="264" spans="1:17">
      <c r="A264" s="8">
        <v>257</v>
      </c>
      <c r="B264" s="8" t="s">
        <v>558</v>
      </c>
      <c r="C264" s="8" t="s">
        <v>1067</v>
      </c>
      <c r="D264" s="8">
        <v>15852390502</v>
      </c>
      <c r="E264" s="8">
        <v>3</v>
      </c>
      <c r="F264" s="8"/>
      <c r="G264" s="8"/>
      <c r="H264" s="8">
        <f t="shared" si="30"/>
        <v>3</v>
      </c>
      <c r="I264" s="8">
        <f t="shared" si="31"/>
        <v>21</v>
      </c>
      <c r="J264" s="24"/>
      <c r="K264" s="24">
        <f t="shared" si="32"/>
        <v>259.35</v>
      </c>
      <c r="L264" s="24">
        <f t="shared" si="33"/>
        <v>6</v>
      </c>
      <c r="M264" s="24">
        <f t="shared" si="34"/>
        <v>164.1</v>
      </c>
      <c r="N264" s="24">
        <f t="shared" si="35"/>
        <v>423.45</v>
      </c>
      <c r="O264" s="8">
        <v>5</v>
      </c>
      <c r="P264" s="8"/>
      <c r="Q264" s="8"/>
    </row>
    <row r="265" spans="1:17">
      <c r="A265" s="8">
        <v>258</v>
      </c>
      <c r="B265" s="8" t="s">
        <v>558</v>
      </c>
      <c r="C265" s="8" t="s">
        <v>1068</v>
      </c>
      <c r="D265" s="8"/>
      <c r="E265" s="8">
        <v>4</v>
      </c>
      <c r="F265" s="8"/>
      <c r="G265" s="8"/>
      <c r="H265" s="8">
        <f t="shared" si="30"/>
        <v>4</v>
      </c>
      <c r="I265" s="8">
        <f t="shared" si="31"/>
        <v>28</v>
      </c>
      <c r="J265" s="24"/>
      <c r="K265" s="24">
        <f t="shared" si="32"/>
        <v>345.8</v>
      </c>
      <c r="L265" s="24">
        <f t="shared" si="33"/>
        <v>8</v>
      </c>
      <c r="M265" s="24">
        <f t="shared" si="34"/>
        <v>218.8</v>
      </c>
      <c r="N265" s="24">
        <f t="shared" si="35"/>
        <v>564.6</v>
      </c>
      <c r="O265" s="8">
        <v>2</v>
      </c>
      <c r="P265" s="8"/>
      <c r="Q265" s="8"/>
    </row>
    <row r="266" spans="1:17">
      <c r="A266" s="8">
        <v>259</v>
      </c>
      <c r="B266" s="8" t="s">
        <v>558</v>
      </c>
      <c r="C266" s="8" t="s">
        <v>1069</v>
      </c>
      <c r="D266" s="8">
        <v>18125422887</v>
      </c>
      <c r="E266" s="8">
        <v>3</v>
      </c>
      <c r="F266" s="8"/>
      <c r="G266" s="8"/>
      <c r="H266" s="8">
        <f t="shared" si="30"/>
        <v>3</v>
      </c>
      <c r="I266" s="8">
        <f t="shared" si="31"/>
        <v>21</v>
      </c>
      <c r="J266" s="24"/>
      <c r="K266" s="24">
        <f t="shared" si="32"/>
        <v>259.35</v>
      </c>
      <c r="L266" s="24">
        <f t="shared" si="33"/>
        <v>6</v>
      </c>
      <c r="M266" s="24">
        <f t="shared" si="34"/>
        <v>164.1</v>
      </c>
      <c r="N266" s="24">
        <f t="shared" si="35"/>
        <v>423.45</v>
      </c>
      <c r="O266" s="8">
        <v>6</v>
      </c>
      <c r="Q266" s="8"/>
    </row>
    <row r="267" spans="1:17">
      <c r="A267" s="8">
        <v>260</v>
      </c>
      <c r="B267" s="8" t="s">
        <v>570</v>
      </c>
      <c r="C267" s="8" t="s">
        <v>1070</v>
      </c>
      <c r="D267" s="8">
        <v>18408445103</v>
      </c>
      <c r="E267" s="42">
        <v>3</v>
      </c>
      <c r="F267" s="11"/>
      <c r="G267" s="11"/>
      <c r="H267" s="11">
        <f t="shared" si="30"/>
        <v>3</v>
      </c>
      <c r="I267" s="11">
        <f t="shared" si="31"/>
        <v>21</v>
      </c>
      <c r="J267" s="11"/>
      <c r="K267" s="11">
        <f t="shared" si="32"/>
        <v>259.35</v>
      </c>
      <c r="L267" s="11">
        <f t="shared" si="33"/>
        <v>6</v>
      </c>
      <c r="M267" s="11">
        <f t="shared" si="34"/>
        <v>164.1</v>
      </c>
      <c r="N267" s="11">
        <f t="shared" si="35"/>
        <v>423.45</v>
      </c>
      <c r="O267" s="46">
        <v>8</v>
      </c>
      <c r="P267" s="11"/>
      <c r="Q267" s="8"/>
    </row>
    <row r="268" spans="1:17">
      <c r="A268" s="8">
        <v>261</v>
      </c>
      <c r="B268" s="8" t="s">
        <v>570</v>
      </c>
      <c r="C268" s="8" t="s">
        <v>1071</v>
      </c>
      <c r="D268" s="8">
        <v>18295040073</v>
      </c>
      <c r="E268" s="42">
        <v>1</v>
      </c>
      <c r="F268" s="11"/>
      <c r="G268" s="11"/>
      <c r="H268" s="11">
        <f t="shared" si="30"/>
        <v>1</v>
      </c>
      <c r="I268" s="11">
        <f t="shared" si="31"/>
        <v>7</v>
      </c>
      <c r="J268" s="11"/>
      <c r="K268" s="11">
        <f t="shared" si="32"/>
        <v>86.45</v>
      </c>
      <c r="L268" s="11">
        <f t="shared" si="33"/>
        <v>2</v>
      </c>
      <c r="M268" s="11">
        <f t="shared" si="34"/>
        <v>54.7</v>
      </c>
      <c r="N268" s="11">
        <f t="shared" si="35"/>
        <v>141.15</v>
      </c>
      <c r="O268" s="46">
        <v>4</v>
      </c>
      <c r="P268" s="11"/>
      <c r="Q268" s="8"/>
    </row>
    <row r="269" spans="1:17">
      <c r="A269" s="8">
        <v>262</v>
      </c>
      <c r="B269" s="8" t="s">
        <v>570</v>
      </c>
      <c r="C269" s="8" t="s">
        <v>1072</v>
      </c>
      <c r="D269" s="8">
        <v>13323545505</v>
      </c>
      <c r="E269" s="42">
        <v>1</v>
      </c>
      <c r="F269" s="11"/>
      <c r="G269" s="11"/>
      <c r="H269" s="11">
        <f t="shared" si="30"/>
        <v>1</v>
      </c>
      <c r="I269" s="11">
        <f t="shared" si="31"/>
        <v>7</v>
      </c>
      <c r="J269" s="11"/>
      <c r="K269" s="11">
        <f t="shared" si="32"/>
        <v>86.45</v>
      </c>
      <c r="L269" s="11">
        <f t="shared" si="33"/>
        <v>2</v>
      </c>
      <c r="M269" s="11">
        <f t="shared" si="34"/>
        <v>54.7</v>
      </c>
      <c r="N269" s="11">
        <f t="shared" si="35"/>
        <v>141.15</v>
      </c>
      <c r="O269" s="46">
        <v>8</v>
      </c>
      <c r="P269" s="11"/>
      <c r="Q269" s="8"/>
    </row>
    <row r="270" spans="1:17">
      <c r="A270" s="8">
        <v>263</v>
      </c>
      <c r="B270" s="8" t="s">
        <v>570</v>
      </c>
      <c r="C270" s="8" t="s">
        <v>1073</v>
      </c>
      <c r="D270" s="8">
        <v>15909549943</v>
      </c>
      <c r="E270" s="42">
        <v>3</v>
      </c>
      <c r="F270" s="11"/>
      <c r="G270" s="11"/>
      <c r="H270" s="11">
        <f t="shared" si="30"/>
        <v>3</v>
      </c>
      <c r="I270" s="11">
        <f t="shared" si="31"/>
        <v>21</v>
      </c>
      <c r="J270" s="11"/>
      <c r="K270" s="11">
        <f t="shared" si="32"/>
        <v>259.35</v>
      </c>
      <c r="L270" s="11">
        <f t="shared" si="33"/>
        <v>6</v>
      </c>
      <c r="M270" s="11">
        <f t="shared" si="34"/>
        <v>164.1</v>
      </c>
      <c r="N270" s="11">
        <f t="shared" si="35"/>
        <v>423.45</v>
      </c>
      <c r="O270" s="46">
        <v>6</v>
      </c>
      <c r="P270" s="11"/>
      <c r="Q270" s="8"/>
    </row>
    <row r="271" spans="1:17">
      <c r="A271" s="8">
        <v>264</v>
      </c>
      <c r="B271" s="8" t="s">
        <v>570</v>
      </c>
      <c r="C271" s="8" t="s">
        <v>1074</v>
      </c>
      <c r="D271" s="8">
        <v>13995049163</v>
      </c>
      <c r="E271" s="42">
        <v>1</v>
      </c>
      <c r="F271" s="11"/>
      <c r="G271" s="11"/>
      <c r="H271" s="11">
        <f t="shared" si="30"/>
        <v>1</v>
      </c>
      <c r="I271" s="11">
        <f t="shared" si="31"/>
        <v>7</v>
      </c>
      <c r="J271" s="11"/>
      <c r="K271" s="11">
        <f t="shared" si="32"/>
        <v>86.45</v>
      </c>
      <c r="L271" s="11">
        <f t="shared" si="33"/>
        <v>2</v>
      </c>
      <c r="M271" s="11">
        <f t="shared" si="34"/>
        <v>54.7</v>
      </c>
      <c r="N271" s="11">
        <f t="shared" si="35"/>
        <v>141.15</v>
      </c>
      <c r="O271" s="46">
        <v>4</v>
      </c>
      <c r="P271" s="11"/>
      <c r="Q271" s="8"/>
    </row>
    <row r="272" spans="1:17">
      <c r="A272" s="8">
        <v>265</v>
      </c>
      <c r="B272" s="8" t="s">
        <v>587</v>
      </c>
      <c r="C272" s="8" t="s">
        <v>1075</v>
      </c>
      <c r="D272" s="8">
        <v>15009641247</v>
      </c>
      <c r="E272" s="42">
        <v>2</v>
      </c>
      <c r="F272" s="11"/>
      <c r="G272" s="11"/>
      <c r="H272" s="11">
        <f t="shared" si="30"/>
        <v>2</v>
      </c>
      <c r="I272" s="11">
        <f t="shared" si="31"/>
        <v>14</v>
      </c>
      <c r="J272" s="11"/>
      <c r="K272" s="11">
        <f t="shared" si="32"/>
        <v>172.9</v>
      </c>
      <c r="L272" s="11">
        <f t="shared" si="33"/>
        <v>4</v>
      </c>
      <c r="M272" s="11">
        <f t="shared" si="34"/>
        <v>109.4</v>
      </c>
      <c r="N272" s="11">
        <f t="shared" si="35"/>
        <v>282.3</v>
      </c>
      <c r="O272" s="46">
        <v>7</v>
      </c>
      <c r="P272" s="11"/>
      <c r="Q272" s="8"/>
    </row>
    <row r="273" spans="1:17">
      <c r="A273" s="8">
        <v>266</v>
      </c>
      <c r="B273" s="8" t="s">
        <v>587</v>
      </c>
      <c r="C273" s="8" t="s">
        <v>1076</v>
      </c>
      <c r="D273" s="8">
        <v>18209691759</v>
      </c>
      <c r="E273" s="42">
        <v>2</v>
      </c>
      <c r="F273" s="11"/>
      <c r="G273" s="11"/>
      <c r="H273" s="11">
        <f t="shared" si="30"/>
        <v>2</v>
      </c>
      <c r="I273" s="11">
        <f t="shared" si="31"/>
        <v>14</v>
      </c>
      <c r="J273" s="11"/>
      <c r="K273" s="11">
        <f t="shared" si="32"/>
        <v>172.9</v>
      </c>
      <c r="L273" s="11">
        <f t="shared" si="33"/>
        <v>4</v>
      </c>
      <c r="M273" s="11">
        <f t="shared" si="34"/>
        <v>109.4</v>
      </c>
      <c r="N273" s="11">
        <f t="shared" si="35"/>
        <v>282.3</v>
      </c>
      <c r="O273" s="46">
        <v>4</v>
      </c>
      <c r="P273" s="11"/>
      <c r="Q273" s="8"/>
    </row>
    <row r="274" spans="1:17">
      <c r="A274" s="8">
        <v>267</v>
      </c>
      <c r="B274" s="8" t="s">
        <v>587</v>
      </c>
      <c r="C274" s="8" t="s">
        <v>1077</v>
      </c>
      <c r="D274" s="8">
        <v>13995146605</v>
      </c>
      <c r="E274" s="42">
        <v>1</v>
      </c>
      <c r="F274" s="11"/>
      <c r="G274" s="11"/>
      <c r="H274" s="11">
        <f t="shared" si="30"/>
        <v>1</v>
      </c>
      <c r="I274" s="11">
        <f t="shared" si="31"/>
        <v>7</v>
      </c>
      <c r="J274" s="11"/>
      <c r="K274" s="11">
        <f t="shared" si="32"/>
        <v>86.45</v>
      </c>
      <c r="L274" s="11">
        <f t="shared" si="33"/>
        <v>2</v>
      </c>
      <c r="M274" s="11">
        <f t="shared" si="34"/>
        <v>54.7</v>
      </c>
      <c r="N274" s="11">
        <f t="shared" si="35"/>
        <v>141.15</v>
      </c>
      <c r="O274" s="46">
        <v>2</v>
      </c>
      <c r="P274" s="11"/>
      <c r="Q274" s="8"/>
    </row>
    <row r="275" spans="1:17">
      <c r="A275" s="8">
        <v>268</v>
      </c>
      <c r="B275" s="8" t="s">
        <v>585</v>
      </c>
      <c r="C275" s="8" t="s">
        <v>1078</v>
      </c>
      <c r="D275" s="8">
        <v>15595390014</v>
      </c>
      <c r="E275" s="42">
        <v>3</v>
      </c>
      <c r="F275" s="11"/>
      <c r="G275" s="11"/>
      <c r="H275" s="11">
        <f t="shared" si="30"/>
        <v>3</v>
      </c>
      <c r="I275" s="11">
        <f t="shared" si="31"/>
        <v>21</v>
      </c>
      <c r="J275" s="11"/>
      <c r="K275" s="11">
        <f t="shared" si="32"/>
        <v>259.35</v>
      </c>
      <c r="L275" s="11">
        <f t="shared" si="33"/>
        <v>6</v>
      </c>
      <c r="M275" s="11">
        <f t="shared" si="34"/>
        <v>164.1</v>
      </c>
      <c r="N275" s="11">
        <f t="shared" si="35"/>
        <v>423.45</v>
      </c>
      <c r="O275" s="46">
        <v>5</v>
      </c>
      <c r="P275" s="11"/>
      <c r="Q275" s="8"/>
    </row>
    <row r="276" spans="1:17">
      <c r="A276" s="8">
        <v>269</v>
      </c>
      <c r="B276" s="8" t="s">
        <v>585</v>
      </c>
      <c r="C276" s="8" t="s">
        <v>1079</v>
      </c>
      <c r="D276" s="8">
        <v>17795438602</v>
      </c>
      <c r="E276" s="42">
        <v>4</v>
      </c>
      <c r="F276" s="11"/>
      <c r="G276" s="11"/>
      <c r="H276" s="11">
        <f t="shared" si="30"/>
        <v>4</v>
      </c>
      <c r="I276" s="11">
        <f t="shared" si="31"/>
        <v>28</v>
      </c>
      <c r="J276" s="11"/>
      <c r="K276" s="11">
        <f t="shared" si="32"/>
        <v>345.8</v>
      </c>
      <c r="L276" s="11">
        <f t="shared" si="33"/>
        <v>8</v>
      </c>
      <c r="M276" s="11">
        <f t="shared" si="34"/>
        <v>218.8</v>
      </c>
      <c r="N276" s="11">
        <f t="shared" si="35"/>
        <v>564.6</v>
      </c>
      <c r="O276" s="46">
        <v>5</v>
      </c>
      <c r="P276" s="11"/>
      <c r="Q276" s="8"/>
    </row>
    <row r="277" spans="1:17">
      <c r="A277" s="8">
        <v>270</v>
      </c>
      <c r="B277" s="8" t="s">
        <v>570</v>
      </c>
      <c r="C277" s="8" t="s">
        <v>1080</v>
      </c>
      <c r="D277" s="8">
        <v>13995344225</v>
      </c>
      <c r="E277" s="42">
        <v>2</v>
      </c>
      <c r="F277" s="11"/>
      <c r="G277" s="11"/>
      <c r="H277" s="11">
        <f t="shared" si="30"/>
        <v>2</v>
      </c>
      <c r="I277" s="11">
        <f t="shared" si="31"/>
        <v>14</v>
      </c>
      <c r="J277" s="11"/>
      <c r="K277" s="11">
        <f t="shared" si="32"/>
        <v>172.9</v>
      </c>
      <c r="L277" s="11">
        <f t="shared" si="33"/>
        <v>4</v>
      </c>
      <c r="M277" s="11">
        <f t="shared" si="34"/>
        <v>109.4</v>
      </c>
      <c r="N277" s="11">
        <f t="shared" si="35"/>
        <v>282.3</v>
      </c>
      <c r="O277" s="46">
        <v>4</v>
      </c>
      <c r="P277" s="11"/>
      <c r="Q277" s="8"/>
    </row>
    <row r="278" spans="1:17">
      <c r="A278" s="8">
        <v>271</v>
      </c>
      <c r="B278" s="8" t="s">
        <v>570</v>
      </c>
      <c r="C278" s="8" t="s">
        <v>1081</v>
      </c>
      <c r="D278" s="8">
        <v>17709548694</v>
      </c>
      <c r="E278" s="42">
        <v>1</v>
      </c>
      <c r="F278" s="11"/>
      <c r="G278" s="11"/>
      <c r="H278" s="11">
        <f t="shared" si="30"/>
        <v>1</v>
      </c>
      <c r="I278" s="11">
        <f t="shared" si="31"/>
        <v>7</v>
      </c>
      <c r="J278" s="11"/>
      <c r="K278" s="11">
        <f t="shared" si="32"/>
        <v>86.45</v>
      </c>
      <c r="L278" s="11">
        <f t="shared" si="33"/>
        <v>2</v>
      </c>
      <c r="M278" s="11">
        <f t="shared" si="34"/>
        <v>54.7</v>
      </c>
      <c r="N278" s="11">
        <f t="shared" si="35"/>
        <v>141.15</v>
      </c>
      <c r="O278" s="46">
        <v>4</v>
      </c>
      <c r="P278" s="11"/>
      <c r="Q278" s="8"/>
    </row>
    <row r="279" spans="1:17">
      <c r="A279" s="8">
        <v>272</v>
      </c>
      <c r="B279" s="8" t="s">
        <v>585</v>
      </c>
      <c r="C279" s="8" t="s">
        <v>1082</v>
      </c>
      <c r="D279" s="8">
        <v>17795467990</v>
      </c>
      <c r="E279" s="42">
        <v>1</v>
      </c>
      <c r="F279" s="11"/>
      <c r="G279" s="11"/>
      <c r="H279" s="11">
        <f t="shared" si="30"/>
        <v>1</v>
      </c>
      <c r="I279" s="11">
        <f t="shared" si="31"/>
        <v>7</v>
      </c>
      <c r="J279" s="11"/>
      <c r="K279" s="11">
        <f t="shared" si="32"/>
        <v>86.45</v>
      </c>
      <c r="L279" s="11">
        <f t="shared" si="33"/>
        <v>2</v>
      </c>
      <c r="M279" s="11">
        <f t="shared" si="34"/>
        <v>54.7</v>
      </c>
      <c r="N279" s="11">
        <f t="shared" si="35"/>
        <v>141.15</v>
      </c>
      <c r="O279" s="46">
        <v>4</v>
      </c>
      <c r="P279" s="11"/>
      <c r="Q279" s="8"/>
    </row>
    <row r="280" s="1" customFormat="1" ht="14.25" spans="1:17">
      <c r="A280" s="8">
        <v>273</v>
      </c>
      <c r="B280" s="8" t="s">
        <v>570</v>
      </c>
      <c r="C280" s="8" t="s">
        <v>1083</v>
      </c>
      <c r="D280" s="8">
        <v>18195443079</v>
      </c>
      <c r="E280" s="43">
        <v>3</v>
      </c>
      <c r="F280" s="8"/>
      <c r="G280" s="8"/>
      <c r="H280" s="11">
        <f t="shared" si="30"/>
        <v>3</v>
      </c>
      <c r="I280" s="11">
        <f t="shared" si="31"/>
        <v>21</v>
      </c>
      <c r="J280" s="11"/>
      <c r="K280" s="11">
        <f t="shared" si="32"/>
        <v>259.35</v>
      </c>
      <c r="L280" s="11">
        <f t="shared" si="33"/>
        <v>6</v>
      </c>
      <c r="M280" s="11">
        <f t="shared" si="34"/>
        <v>164.1</v>
      </c>
      <c r="N280" s="11">
        <f t="shared" si="35"/>
        <v>423.45</v>
      </c>
      <c r="O280" s="47">
        <v>2</v>
      </c>
      <c r="P280" s="8"/>
      <c r="Q280" s="8"/>
    </row>
    <row r="281" spans="1:17">
      <c r="A281" s="8">
        <v>274</v>
      </c>
      <c r="B281" s="8" t="s">
        <v>587</v>
      </c>
      <c r="C281" s="8" t="s">
        <v>1084</v>
      </c>
      <c r="D281" s="8">
        <v>18195234957</v>
      </c>
      <c r="E281" s="42">
        <v>1</v>
      </c>
      <c r="F281" s="8"/>
      <c r="G281" s="8"/>
      <c r="H281" s="11">
        <f t="shared" si="30"/>
        <v>1</v>
      </c>
      <c r="I281" s="11">
        <f t="shared" si="31"/>
        <v>7</v>
      </c>
      <c r="J281" s="11"/>
      <c r="K281" s="11">
        <f t="shared" si="32"/>
        <v>86.45</v>
      </c>
      <c r="L281" s="11">
        <f t="shared" si="33"/>
        <v>2</v>
      </c>
      <c r="M281" s="11">
        <f t="shared" si="34"/>
        <v>54.7</v>
      </c>
      <c r="N281" s="11">
        <f t="shared" si="35"/>
        <v>141.15</v>
      </c>
      <c r="O281" s="47">
        <v>8</v>
      </c>
      <c r="P281" s="8"/>
      <c r="Q281" s="8"/>
    </row>
    <row r="282" spans="1:17">
      <c r="A282" s="8">
        <v>275</v>
      </c>
      <c r="B282" s="8" t="s">
        <v>570</v>
      </c>
      <c r="C282" s="30" t="s">
        <v>1085</v>
      </c>
      <c r="D282" s="30" t="s">
        <v>1086</v>
      </c>
      <c r="E282" s="42">
        <v>1</v>
      </c>
      <c r="F282" s="8"/>
      <c r="G282" s="8"/>
      <c r="H282" s="11">
        <f t="shared" si="30"/>
        <v>1</v>
      </c>
      <c r="I282" s="11">
        <f t="shared" si="31"/>
        <v>7</v>
      </c>
      <c r="J282" s="11"/>
      <c r="K282" s="11">
        <f t="shared" si="32"/>
        <v>86.45</v>
      </c>
      <c r="L282" s="11">
        <f t="shared" si="33"/>
        <v>2</v>
      </c>
      <c r="M282" s="11">
        <f t="shared" si="34"/>
        <v>54.7</v>
      </c>
      <c r="N282" s="11">
        <f t="shared" si="35"/>
        <v>141.15</v>
      </c>
      <c r="O282" s="47">
        <v>9</v>
      </c>
      <c r="P282" s="8"/>
      <c r="Q282" s="8"/>
    </row>
    <row r="283" spans="1:17">
      <c r="A283" s="8">
        <v>276</v>
      </c>
      <c r="B283" s="8" t="s">
        <v>585</v>
      </c>
      <c r="C283" s="8" t="s">
        <v>1087</v>
      </c>
      <c r="D283" s="44">
        <v>18709545198</v>
      </c>
      <c r="E283" s="42">
        <v>1</v>
      </c>
      <c r="F283" s="8"/>
      <c r="G283" s="8"/>
      <c r="H283" s="11">
        <f t="shared" si="30"/>
        <v>1</v>
      </c>
      <c r="I283" s="11">
        <f t="shared" si="31"/>
        <v>7</v>
      </c>
      <c r="J283" s="11"/>
      <c r="K283" s="11">
        <f t="shared" si="32"/>
        <v>86.45</v>
      </c>
      <c r="L283" s="11">
        <f t="shared" si="33"/>
        <v>2</v>
      </c>
      <c r="M283" s="11">
        <f t="shared" si="34"/>
        <v>54.7</v>
      </c>
      <c r="N283" s="11">
        <f t="shared" si="35"/>
        <v>141.15</v>
      </c>
      <c r="O283" s="47">
        <v>4</v>
      </c>
      <c r="P283" s="8"/>
      <c r="Q283" s="8"/>
    </row>
    <row r="284" spans="1:17">
      <c r="A284" s="8">
        <v>277</v>
      </c>
      <c r="B284" s="8" t="s">
        <v>570</v>
      </c>
      <c r="C284" s="8" t="s">
        <v>1088</v>
      </c>
      <c r="D284" s="45">
        <v>18209591673</v>
      </c>
      <c r="E284" s="42">
        <v>1</v>
      </c>
      <c r="F284" s="8"/>
      <c r="G284" s="8"/>
      <c r="H284" s="11">
        <f t="shared" si="30"/>
        <v>1</v>
      </c>
      <c r="I284" s="11">
        <f t="shared" si="31"/>
        <v>7</v>
      </c>
      <c r="J284" s="11"/>
      <c r="K284" s="11">
        <f t="shared" si="32"/>
        <v>86.45</v>
      </c>
      <c r="L284" s="11">
        <f t="shared" si="33"/>
        <v>2</v>
      </c>
      <c r="M284" s="11">
        <f t="shared" si="34"/>
        <v>54.7</v>
      </c>
      <c r="N284" s="11">
        <f t="shared" si="35"/>
        <v>141.15</v>
      </c>
      <c r="O284" s="47">
        <v>4</v>
      </c>
      <c r="Q284" s="8"/>
    </row>
    <row r="285" spans="1:17">
      <c r="A285" s="8">
        <v>278</v>
      </c>
      <c r="B285" s="8" t="s">
        <v>610</v>
      </c>
      <c r="C285" s="8" t="s">
        <v>1089</v>
      </c>
      <c r="D285" s="8">
        <v>15009590316</v>
      </c>
      <c r="E285" s="28">
        <v>5</v>
      </c>
      <c r="F285" s="28"/>
      <c r="G285" s="28"/>
      <c r="H285" s="28">
        <f t="shared" si="30"/>
        <v>5</v>
      </c>
      <c r="I285" s="28">
        <f t="shared" si="31"/>
        <v>35</v>
      </c>
      <c r="J285" s="28"/>
      <c r="K285" s="28">
        <f t="shared" si="32"/>
        <v>432.25</v>
      </c>
      <c r="L285" s="8">
        <f t="shared" si="33"/>
        <v>10</v>
      </c>
      <c r="M285" s="8">
        <f t="shared" si="34"/>
        <v>273.5</v>
      </c>
      <c r="N285" s="8">
        <f t="shared" si="35"/>
        <v>705.75</v>
      </c>
      <c r="O285" s="8">
        <v>7</v>
      </c>
      <c r="P285" s="8"/>
      <c r="Q285" s="8"/>
    </row>
    <row r="286" spans="1:17">
      <c r="A286" s="8">
        <v>279</v>
      </c>
      <c r="B286" s="8" t="s">
        <v>610</v>
      </c>
      <c r="C286" s="8" t="s">
        <v>1090</v>
      </c>
      <c r="D286" s="8">
        <v>17795441603</v>
      </c>
      <c r="E286" s="8">
        <v>3</v>
      </c>
      <c r="F286" s="8"/>
      <c r="G286" s="8"/>
      <c r="H286" s="28">
        <f t="shared" si="30"/>
        <v>3</v>
      </c>
      <c r="I286" s="28">
        <f t="shared" si="31"/>
        <v>21</v>
      </c>
      <c r="J286" s="28"/>
      <c r="K286" s="28">
        <f t="shared" si="32"/>
        <v>259.35</v>
      </c>
      <c r="L286" s="8">
        <f t="shared" si="33"/>
        <v>6</v>
      </c>
      <c r="M286" s="8">
        <f t="shared" si="34"/>
        <v>164.1</v>
      </c>
      <c r="N286" s="8">
        <f t="shared" si="35"/>
        <v>423.45</v>
      </c>
      <c r="O286" s="8">
        <v>7</v>
      </c>
      <c r="P286" s="8"/>
      <c r="Q286" s="8"/>
    </row>
    <row r="287" spans="1:17">
      <c r="A287" s="8">
        <v>280</v>
      </c>
      <c r="B287" s="8" t="s">
        <v>610</v>
      </c>
      <c r="C287" s="8" t="s">
        <v>802</v>
      </c>
      <c r="D287" s="8">
        <v>17609593568</v>
      </c>
      <c r="E287" s="8">
        <v>3</v>
      </c>
      <c r="F287" s="8"/>
      <c r="G287" s="8"/>
      <c r="H287" s="28">
        <f t="shared" si="30"/>
        <v>3</v>
      </c>
      <c r="I287" s="28">
        <f t="shared" si="31"/>
        <v>21</v>
      </c>
      <c r="J287" s="28"/>
      <c r="K287" s="28">
        <f t="shared" si="32"/>
        <v>259.35</v>
      </c>
      <c r="L287" s="8">
        <f t="shared" si="33"/>
        <v>6</v>
      </c>
      <c r="M287" s="8">
        <f t="shared" si="34"/>
        <v>164.1</v>
      </c>
      <c r="N287" s="8">
        <f t="shared" si="35"/>
        <v>423.45</v>
      </c>
      <c r="O287" s="8">
        <v>3</v>
      </c>
      <c r="P287" s="8"/>
      <c r="Q287" s="8"/>
    </row>
    <row r="288" spans="1:17">
      <c r="A288" s="8">
        <v>281</v>
      </c>
      <c r="B288" s="8" t="s">
        <v>610</v>
      </c>
      <c r="C288" s="8" t="s">
        <v>1091</v>
      </c>
      <c r="D288" s="8">
        <v>18095458803</v>
      </c>
      <c r="E288" s="8">
        <v>3</v>
      </c>
      <c r="F288" s="8"/>
      <c r="G288" s="8"/>
      <c r="H288" s="28">
        <f t="shared" si="30"/>
        <v>3</v>
      </c>
      <c r="I288" s="28">
        <f t="shared" si="31"/>
        <v>21</v>
      </c>
      <c r="J288" s="28"/>
      <c r="K288" s="28">
        <f t="shared" si="32"/>
        <v>259.35</v>
      </c>
      <c r="L288" s="8">
        <f t="shared" si="33"/>
        <v>6</v>
      </c>
      <c r="M288" s="8">
        <f t="shared" si="34"/>
        <v>164.1</v>
      </c>
      <c r="N288" s="8">
        <f t="shared" si="35"/>
        <v>423.45</v>
      </c>
      <c r="O288" s="8">
        <v>6</v>
      </c>
      <c r="P288" s="8"/>
      <c r="Q288" s="8"/>
    </row>
    <row r="289" spans="1:17">
      <c r="A289" s="8">
        <v>282</v>
      </c>
      <c r="B289" s="8" t="s">
        <v>610</v>
      </c>
      <c r="C289" s="8" t="s">
        <v>1092</v>
      </c>
      <c r="D289" s="8">
        <v>13619545831</v>
      </c>
      <c r="E289" s="8">
        <v>2</v>
      </c>
      <c r="F289" s="8"/>
      <c r="G289" s="8"/>
      <c r="H289" s="28">
        <f t="shared" si="30"/>
        <v>2</v>
      </c>
      <c r="I289" s="28">
        <f t="shared" si="31"/>
        <v>14</v>
      </c>
      <c r="J289" s="28"/>
      <c r="K289" s="28">
        <f t="shared" si="32"/>
        <v>172.9</v>
      </c>
      <c r="L289" s="8">
        <f t="shared" si="33"/>
        <v>4</v>
      </c>
      <c r="M289" s="8">
        <f t="shared" si="34"/>
        <v>109.4</v>
      </c>
      <c r="N289" s="8">
        <f t="shared" si="35"/>
        <v>282.3</v>
      </c>
      <c r="O289" s="8">
        <v>4</v>
      </c>
      <c r="P289" s="8"/>
      <c r="Q289" s="8"/>
    </row>
    <row r="290" spans="1:17">
      <c r="A290" s="8">
        <v>283</v>
      </c>
      <c r="B290" s="8" t="s">
        <v>610</v>
      </c>
      <c r="C290" s="8" t="s">
        <v>292</v>
      </c>
      <c r="D290" s="8">
        <v>15809545076</v>
      </c>
      <c r="E290" s="8">
        <v>2</v>
      </c>
      <c r="F290" s="8"/>
      <c r="G290" s="8"/>
      <c r="H290" s="28">
        <f t="shared" si="30"/>
        <v>2</v>
      </c>
      <c r="I290" s="28">
        <f t="shared" si="31"/>
        <v>14</v>
      </c>
      <c r="J290" s="28"/>
      <c r="K290" s="28">
        <f t="shared" si="32"/>
        <v>172.9</v>
      </c>
      <c r="L290" s="8">
        <f t="shared" si="33"/>
        <v>4</v>
      </c>
      <c r="M290" s="8">
        <f t="shared" si="34"/>
        <v>109.4</v>
      </c>
      <c r="N290" s="8">
        <f t="shared" si="35"/>
        <v>282.3</v>
      </c>
      <c r="O290" s="8">
        <v>8</v>
      </c>
      <c r="P290" s="8"/>
      <c r="Q290" s="8"/>
    </row>
    <row r="291" spans="1:17">
      <c r="A291" s="8">
        <v>284</v>
      </c>
      <c r="B291" s="8" t="s">
        <v>610</v>
      </c>
      <c r="C291" s="8" t="s">
        <v>1093</v>
      </c>
      <c r="D291" s="8">
        <v>17795412661</v>
      </c>
      <c r="E291" s="8">
        <v>4</v>
      </c>
      <c r="F291" s="8"/>
      <c r="G291" s="8"/>
      <c r="H291" s="28">
        <f t="shared" si="30"/>
        <v>4</v>
      </c>
      <c r="I291" s="28">
        <f t="shared" si="31"/>
        <v>28</v>
      </c>
      <c r="J291" s="28"/>
      <c r="K291" s="28">
        <f t="shared" si="32"/>
        <v>345.8</v>
      </c>
      <c r="L291" s="8">
        <f t="shared" si="33"/>
        <v>8</v>
      </c>
      <c r="M291" s="8">
        <f t="shared" si="34"/>
        <v>218.8</v>
      </c>
      <c r="N291" s="8">
        <f t="shared" si="35"/>
        <v>564.6</v>
      </c>
      <c r="O291" s="8">
        <v>4</v>
      </c>
      <c r="P291" s="8"/>
      <c r="Q291" s="8"/>
    </row>
    <row r="292" spans="1:17">
      <c r="A292" s="8">
        <v>285</v>
      </c>
      <c r="B292" s="8" t="s">
        <v>610</v>
      </c>
      <c r="C292" s="8" t="s">
        <v>1094</v>
      </c>
      <c r="D292" s="8">
        <v>13909545424</v>
      </c>
      <c r="E292" s="8">
        <v>3</v>
      </c>
      <c r="F292" s="8"/>
      <c r="G292" s="8"/>
      <c r="H292" s="28">
        <f t="shared" si="30"/>
        <v>3</v>
      </c>
      <c r="I292" s="28">
        <f t="shared" si="31"/>
        <v>21</v>
      </c>
      <c r="J292" s="28"/>
      <c r="K292" s="28">
        <f t="shared" si="32"/>
        <v>259.35</v>
      </c>
      <c r="L292" s="8">
        <f t="shared" si="33"/>
        <v>6</v>
      </c>
      <c r="M292" s="8">
        <f t="shared" si="34"/>
        <v>164.1</v>
      </c>
      <c r="N292" s="8">
        <f t="shared" si="35"/>
        <v>423.45</v>
      </c>
      <c r="O292" s="8">
        <v>6</v>
      </c>
      <c r="P292" s="8"/>
      <c r="Q292" s="8"/>
    </row>
    <row r="293" spans="1:17">
      <c r="A293" s="8">
        <v>286</v>
      </c>
      <c r="B293" s="8" t="s">
        <v>610</v>
      </c>
      <c r="C293" s="8" t="s">
        <v>1095</v>
      </c>
      <c r="D293" s="8">
        <v>15008647520</v>
      </c>
      <c r="E293" s="8">
        <v>4</v>
      </c>
      <c r="F293" s="8"/>
      <c r="G293" s="8"/>
      <c r="H293" s="28">
        <f t="shared" si="30"/>
        <v>4</v>
      </c>
      <c r="I293" s="28">
        <f t="shared" si="31"/>
        <v>28</v>
      </c>
      <c r="J293" s="28"/>
      <c r="K293" s="28">
        <f t="shared" si="32"/>
        <v>345.8</v>
      </c>
      <c r="L293" s="8">
        <f t="shared" si="33"/>
        <v>8</v>
      </c>
      <c r="M293" s="8">
        <f t="shared" si="34"/>
        <v>218.8</v>
      </c>
      <c r="N293" s="8">
        <f t="shared" si="35"/>
        <v>564.6</v>
      </c>
      <c r="O293" s="8">
        <v>4</v>
      </c>
      <c r="P293" s="8"/>
      <c r="Q293" s="8"/>
    </row>
    <row r="294" spans="1:17">
      <c r="A294" s="8">
        <v>287</v>
      </c>
      <c r="B294" s="8" t="s">
        <v>626</v>
      </c>
      <c r="C294" s="8" t="s">
        <v>1096</v>
      </c>
      <c r="D294" s="8">
        <v>17795427986</v>
      </c>
      <c r="E294" s="8">
        <v>2</v>
      </c>
      <c r="F294" s="8"/>
      <c r="G294" s="8"/>
      <c r="H294" s="28">
        <f t="shared" si="30"/>
        <v>2</v>
      </c>
      <c r="I294" s="28">
        <f t="shared" si="31"/>
        <v>14</v>
      </c>
      <c r="J294" s="28"/>
      <c r="K294" s="28">
        <f t="shared" si="32"/>
        <v>172.9</v>
      </c>
      <c r="L294" s="8">
        <f t="shared" si="33"/>
        <v>4</v>
      </c>
      <c r="M294" s="8">
        <f t="shared" si="34"/>
        <v>109.4</v>
      </c>
      <c r="N294" s="8">
        <f t="shared" si="35"/>
        <v>282.3</v>
      </c>
      <c r="O294" s="8">
        <v>4</v>
      </c>
      <c r="P294" s="8"/>
      <c r="Q294" s="8"/>
    </row>
    <row r="295" spans="1:17">
      <c r="A295" s="8">
        <v>288</v>
      </c>
      <c r="B295" s="8" t="s">
        <v>626</v>
      </c>
      <c r="C295" s="8" t="s">
        <v>1097</v>
      </c>
      <c r="D295" s="8">
        <v>18095231092</v>
      </c>
      <c r="E295" s="28">
        <v>4</v>
      </c>
      <c r="F295" s="28"/>
      <c r="G295" s="28"/>
      <c r="H295" s="28">
        <f t="shared" si="30"/>
        <v>4</v>
      </c>
      <c r="I295" s="28">
        <f t="shared" si="31"/>
        <v>28</v>
      </c>
      <c r="J295" s="28"/>
      <c r="K295" s="28">
        <f t="shared" si="32"/>
        <v>345.8</v>
      </c>
      <c r="L295" s="8">
        <f t="shared" si="33"/>
        <v>8</v>
      </c>
      <c r="M295" s="8">
        <f t="shared" si="34"/>
        <v>218.8</v>
      </c>
      <c r="N295" s="8">
        <f t="shared" si="35"/>
        <v>564.6</v>
      </c>
      <c r="O295" s="8">
        <v>4</v>
      </c>
      <c r="P295" s="8"/>
      <c r="Q295" s="8"/>
    </row>
    <row r="296" spans="1:17">
      <c r="A296" s="8">
        <v>289</v>
      </c>
      <c r="B296" s="8" t="s">
        <v>626</v>
      </c>
      <c r="C296" s="28" t="s">
        <v>182</v>
      </c>
      <c r="D296" s="28">
        <v>18409540776</v>
      </c>
      <c r="E296" s="8">
        <v>3</v>
      </c>
      <c r="F296" s="8"/>
      <c r="G296" s="8"/>
      <c r="H296" s="28">
        <f t="shared" si="30"/>
        <v>3</v>
      </c>
      <c r="I296" s="28">
        <f t="shared" si="31"/>
        <v>21</v>
      </c>
      <c r="J296" s="28"/>
      <c r="K296" s="28">
        <f t="shared" si="32"/>
        <v>259.35</v>
      </c>
      <c r="L296" s="8">
        <f t="shared" si="33"/>
        <v>6</v>
      </c>
      <c r="M296" s="8">
        <f t="shared" si="34"/>
        <v>164.1</v>
      </c>
      <c r="N296" s="8">
        <f t="shared" si="35"/>
        <v>423.45</v>
      </c>
      <c r="O296" s="8">
        <v>6</v>
      </c>
      <c r="P296" s="8"/>
      <c r="Q296" s="8"/>
    </row>
    <row r="297" s="1" customFormat="1" ht="14.25" spans="1:17">
      <c r="A297" s="8">
        <v>290</v>
      </c>
      <c r="B297" s="8" t="s">
        <v>626</v>
      </c>
      <c r="C297" s="28" t="s">
        <v>1098</v>
      </c>
      <c r="D297" s="28">
        <v>18309548587</v>
      </c>
      <c r="E297" s="8">
        <v>2</v>
      </c>
      <c r="F297" s="8"/>
      <c r="G297" s="8"/>
      <c r="H297" s="28">
        <f t="shared" si="30"/>
        <v>2</v>
      </c>
      <c r="I297" s="28">
        <f t="shared" si="31"/>
        <v>14</v>
      </c>
      <c r="J297" s="28"/>
      <c r="K297" s="28">
        <f t="shared" si="32"/>
        <v>172.9</v>
      </c>
      <c r="L297" s="8">
        <f t="shared" si="33"/>
        <v>4</v>
      </c>
      <c r="M297" s="8">
        <f t="shared" si="34"/>
        <v>109.4</v>
      </c>
      <c r="N297" s="8">
        <f t="shared" si="35"/>
        <v>282.3</v>
      </c>
      <c r="O297" s="8">
        <v>5</v>
      </c>
      <c r="P297" s="8"/>
      <c r="Q297" s="8"/>
    </row>
    <row r="298" customHeight="1" spans="1:17">
      <c r="A298" s="8">
        <v>291</v>
      </c>
      <c r="B298" s="8" t="s">
        <v>626</v>
      </c>
      <c r="C298" s="28" t="s">
        <v>1099</v>
      </c>
      <c r="D298" s="28">
        <v>13369546140</v>
      </c>
      <c r="E298" s="28">
        <v>4</v>
      </c>
      <c r="F298" s="28"/>
      <c r="G298" s="28"/>
      <c r="H298" s="28">
        <f t="shared" si="30"/>
        <v>4</v>
      </c>
      <c r="I298" s="28">
        <f t="shared" si="31"/>
        <v>28</v>
      </c>
      <c r="J298" s="28"/>
      <c r="K298" s="28">
        <f t="shared" si="32"/>
        <v>345.8</v>
      </c>
      <c r="L298" s="8">
        <f t="shared" si="33"/>
        <v>8</v>
      </c>
      <c r="M298" s="8">
        <f t="shared" si="34"/>
        <v>218.8</v>
      </c>
      <c r="N298" s="8">
        <f t="shared" si="35"/>
        <v>564.6</v>
      </c>
      <c r="O298" s="8">
        <v>7</v>
      </c>
      <c r="P298" s="8"/>
      <c r="Q298" s="8"/>
    </row>
    <row r="299" customHeight="1" spans="1:17">
      <c r="A299" s="8">
        <v>292</v>
      </c>
      <c r="B299" s="8" t="s">
        <v>626</v>
      </c>
      <c r="C299" s="28" t="s">
        <v>1100</v>
      </c>
      <c r="D299" s="28">
        <v>17795644782</v>
      </c>
      <c r="E299" s="8">
        <v>3</v>
      </c>
      <c r="F299" s="8"/>
      <c r="G299" s="8"/>
      <c r="H299" s="28">
        <f t="shared" si="30"/>
        <v>3</v>
      </c>
      <c r="I299" s="28">
        <f t="shared" si="31"/>
        <v>21</v>
      </c>
      <c r="J299" s="28"/>
      <c r="K299" s="28">
        <f t="shared" si="32"/>
        <v>259.35</v>
      </c>
      <c r="L299" s="8">
        <f t="shared" si="33"/>
        <v>6</v>
      </c>
      <c r="M299" s="8">
        <f t="shared" si="34"/>
        <v>164.1</v>
      </c>
      <c r="N299" s="8">
        <f t="shared" si="35"/>
        <v>423.45</v>
      </c>
      <c r="O299" s="8">
        <v>6</v>
      </c>
      <c r="P299" s="8"/>
      <c r="Q299" s="8"/>
    </row>
    <row r="300" customHeight="1" spans="1:17">
      <c r="A300" s="8">
        <v>293</v>
      </c>
      <c r="B300" s="8" t="s">
        <v>626</v>
      </c>
      <c r="C300" s="28" t="s">
        <v>1101</v>
      </c>
      <c r="D300" s="28">
        <v>18152564433</v>
      </c>
      <c r="E300" s="28">
        <v>5</v>
      </c>
      <c r="F300" s="28"/>
      <c r="G300" s="28"/>
      <c r="H300" s="28">
        <f t="shared" si="30"/>
        <v>5</v>
      </c>
      <c r="I300" s="28">
        <f t="shared" si="31"/>
        <v>35</v>
      </c>
      <c r="J300" s="28"/>
      <c r="K300" s="28">
        <f t="shared" si="32"/>
        <v>432.25</v>
      </c>
      <c r="L300" s="8">
        <f t="shared" si="33"/>
        <v>10</v>
      </c>
      <c r="M300" s="8">
        <f t="shared" si="34"/>
        <v>273.5</v>
      </c>
      <c r="N300" s="8">
        <f t="shared" si="35"/>
        <v>705.75</v>
      </c>
      <c r="O300" s="8">
        <v>7</v>
      </c>
      <c r="P300" s="8"/>
      <c r="Q300" s="8"/>
    </row>
    <row r="301" customHeight="1" spans="1:17">
      <c r="A301" s="8">
        <v>294</v>
      </c>
      <c r="B301" s="8" t="s">
        <v>626</v>
      </c>
      <c r="C301" s="28" t="s">
        <v>1102</v>
      </c>
      <c r="D301" s="28">
        <v>17795427911</v>
      </c>
      <c r="E301" s="8">
        <v>3</v>
      </c>
      <c r="F301" s="8"/>
      <c r="G301" s="8"/>
      <c r="H301" s="28">
        <f t="shared" si="30"/>
        <v>3</v>
      </c>
      <c r="I301" s="28">
        <f t="shared" si="31"/>
        <v>21</v>
      </c>
      <c r="J301" s="28"/>
      <c r="K301" s="28">
        <f t="shared" si="32"/>
        <v>259.35</v>
      </c>
      <c r="L301" s="8">
        <f t="shared" si="33"/>
        <v>6</v>
      </c>
      <c r="M301" s="8">
        <f t="shared" si="34"/>
        <v>164.1</v>
      </c>
      <c r="N301" s="8">
        <f t="shared" si="35"/>
        <v>423.45</v>
      </c>
      <c r="O301" s="8">
        <v>6</v>
      </c>
      <c r="P301" s="8"/>
      <c r="Q301" s="8"/>
    </row>
    <row r="302" customHeight="1" spans="1:17">
      <c r="A302" s="8">
        <v>295</v>
      </c>
      <c r="B302" s="8" t="s">
        <v>626</v>
      </c>
      <c r="C302" s="28" t="s">
        <v>1103</v>
      </c>
      <c r="D302" s="28">
        <v>18169178605</v>
      </c>
      <c r="E302" s="28">
        <v>2</v>
      </c>
      <c r="F302" s="28"/>
      <c r="G302" s="28"/>
      <c r="H302" s="28">
        <f t="shared" si="30"/>
        <v>2</v>
      </c>
      <c r="I302" s="28">
        <f t="shared" si="31"/>
        <v>14</v>
      </c>
      <c r="J302" s="28"/>
      <c r="K302" s="28">
        <f t="shared" si="32"/>
        <v>172.9</v>
      </c>
      <c r="L302" s="8">
        <f t="shared" si="33"/>
        <v>4</v>
      </c>
      <c r="M302" s="8">
        <f t="shared" si="34"/>
        <v>109.4</v>
      </c>
      <c r="N302" s="8">
        <f t="shared" si="35"/>
        <v>282.3</v>
      </c>
      <c r="O302" s="8">
        <v>6</v>
      </c>
      <c r="P302" s="8"/>
      <c r="Q302" s="8"/>
    </row>
    <row r="303" customHeight="1" spans="1:17">
      <c r="A303" s="8">
        <v>296</v>
      </c>
      <c r="B303" s="8" t="s">
        <v>626</v>
      </c>
      <c r="C303" s="28" t="s">
        <v>1104</v>
      </c>
      <c r="D303" s="28">
        <v>15719541214</v>
      </c>
      <c r="E303" s="28">
        <v>1</v>
      </c>
      <c r="F303" s="28"/>
      <c r="G303" s="28"/>
      <c r="H303" s="28">
        <f t="shared" si="30"/>
        <v>1</v>
      </c>
      <c r="I303" s="28">
        <f t="shared" si="31"/>
        <v>7</v>
      </c>
      <c r="J303" s="28"/>
      <c r="K303" s="28">
        <f t="shared" si="32"/>
        <v>86.45</v>
      </c>
      <c r="L303" s="8">
        <f t="shared" si="33"/>
        <v>2</v>
      </c>
      <c r="M303" s="8">
        <f t="shared" si="34"/>
        <v>54.7</v>
      </c>
      <c r="N303" s="8">
        <f t="shared" si="35"/>
        <v>141.15</v>
      </c>
      <c r="O303" s="8">
        <v>5</v>
      </c>
      <c r="P303" s="8"/>
      <c r="Q303" s="8"/>
    </row>
    <row r="304" customHeight="1" spans="1:17">
      <c r="A304" s="8">
        <v>297</v>
      </c>
      <c r="B304" s="8" t="s">
        <v>626</v>
      </c>
      <c r="C304" s="28" t="s">
        <v>1105</v>
      </c>
      <c r="D304" s="40">
        <v>15009549167</v>
      </c>
      <c r="E304" s="28">
        <v>5</v>
      </c>
      <c r="F304" s="28"/>
      <c r="G304" s="28"/>
      <c r="H304" s="28">
        <f t="shared" si="30"/>
        <v>5</v>
      </c>
      <c r="I304" s="28">
        <f t="shared" si="31"/>
        <v>35</v>
      </c>
      <c r="J304" s="28"/>
      <c r="K304" s="28">
        <f t="shared" si="32"/>
        <v>432.25</v>
      </c>
      <c r="L304" s="8">
        <f t="shared" si="33"/>
        <v>10</v>
      </c>
      <c r="M304" s="8">
        <f t="shared" si="34"/>
        <v>273.5</v>
      </c>
      <c r="N304" s="8">
        <f t="shared" si="35"/>
        <v>705.75</v>
      </c>
      <c r="O304" s="8">
        <v>6</v>
      </c>
      <c r="P304" s="8"/>
      <c r="Q304" s="8"/>
    </row>
    <row r="305" customHeight="1" spans="1:17">
      <c r="A305" s="8">
        <v>298</v>
      </c>
      <c r="B305" s="8" t="s">
        <v>626</v>
      </c>
      <c r="C305" s="28" t="s">
        <v>1106</v>
      </c>
      <c r="D305" s="40" t="s">
        <v>1107</v>
      </c>
      <c r="E305" s="28">
        <v>1</v>
      </c>
      <c r="F305" s="28"/>
      <c r="G305" s="28"/>
      <c r="H305" s="28">
        <f t="shared" si="30"/>
        <v>1</v>
      </c>
      <c r="I305" s="28">
        <f t="shared" si="31"/>
        <v>7</v>
      </c>
      <c r="J305" s="28"/>
      <c r="K305" s="28">
        <f t="shared" si="32"/>
        <v>86.45</v>
      </c>
      <c r="L305" s="8">
        <f t="shared" si="33"/>
        <v>2</v>
      </c>
      <c r="M305" s="8">
        <f t="shared" si="34"/>
        <v>54.7</v>
      </c>
      <c r="N305" s="8">
        <f t="shared" si="35"/>
        <v>141.15</v>
      </c>
      <c r="O305" s="8">
        <v>6</v>
      </c>
      <c r="P305" s="8"/>
      <c r="Q305" s="8"/>
    </row>
    <row r="306" customHeight="1" spans="1:17">
      <c r="A306" s="8">
        <v>299</v>
      </c>
      <c r="B306" s="8" t="s">
        <v>640</v>
      </c>
      <c r="C306" s="28" t="s">
        <v>1108</v>
      </c>
      <c r="D306" s="40">
        <v>17709591214</v>
      </c>
      <c r="E306" s="28">
        <v>6</v>
      </c>
      <c r="F306" s="28"/>
      <c r="G306" s="28"/>
      <c r="H306" s="28">
        <f t="shared" si="30"/>
        <v>6</v>
      </c>
      <c r="I306" s="28">
        <f t="shared" si="31"/>
        <v>42</v>
      </c>
      <c r="J306" s="28"/>
      <c r="K306" s="28">
        <f t="shared" si="32"/>
        <v>518.7</v>
      </c>
      <c r="L306" s="8">
        <f t="shared" si="33"/>
        <v>12</v>
      </c>
      <c r="M306" s="8">
        <f t="shared" si="34"/>
        <v>328.2</v>
      </c>
      <c r="N306" s="8">
        <f t="shared" si="35"/>
        <v>846.9</v>
      </c>
      <c r="O306" s="8">
        <v>4</v>
      </c>
      <c r="P306" s="8"/>
      <c r="Q306" s="8"/>
    </row>
    <row r="307" customHeight="1" spans="1:17">
      <c r="A307" s="8">
        <v>300</v>
      </c>
      <c r="B307" s="8" t="s">
        <v>640</v>
      </c>
      <c r="C307" s="28" t="s">
        <v>1109</v>
      </c>
      <c r="D307" s="40">
        <v>17795435083</v>
      </c>
      <c r="E307" s="28">
        <v>2</v>
      </c>
      <c r="F307" s="28"/>
      <c r="G307" s="28"/>
      <c r="H307" s="28">
        <f t="shared" si="30"/>
        <v>2</v>
      </c>
      <c r="I307" s="28">
        <f t="shared" si="31"/>
        <v>14</v>
      </c>
      <c r="J307" s="28"/>
      <c r="K307" s="28">
        <f t="shared" si="32"/>
        <v>172.9</v>
      </c>
      <c r="L307" s="8">
        <f t="shared" si="33"/>
        <v>4</v>
      </c>
      <c r="M307" s="8">
        <f t="shared" si="34"/>
        <v>109.4</v>
      </c>
      <c r="N307" s="8">
        <f t="shared" si="35"/>
        <v>282.3</v>
      </c>
      <c r="O307" s="8">
        <v>4</v>
      </c>
      <c r="P307" s="8"/>
      <c r="Q307" s="8"/>
    </row>
    <row r="308" customHeight="1" spans="1:17">
      <c r="A308" s="8">
        <v>301</v>
      </c>
      <c r="B308" s="8" t="s">
        <v>640</v>
      </c>
      <c r="C308" s="28" t="s">
        <v>1110</v>
      </c>
      <c r="D308" s="28">
        <v>18095467064</v>
      </c>
      <c r="E308" s="28">
        <v>6</v>
      </c>
      <c r="F308" s="28"/>
      <c r="G308" s="28"/>
      <c r="H308" s="28">
        <f t="shared" si="30"/>
        <v>6</v>
      </c>
      <c r="I308" s="28">
        <f t="shared" si="31"/>
        <v>42</v>
      </c>
      <c r="J308" s="28"/>
      <c r="K308" s="28">
        <f t="shared" si="32"/>
        <v>518.7</v>
      </c>
      <c r="L308" s="8">
        <f t="shared" si="33"/>
        <v>12</v>
      </c>
      <c r="M308" s="8">
        <f t="shared" si="34"/>
        <v>328.2</v>
      </c>
      <c r="N308" s="8">
        <f t="shared" si="35"/>
        <v>846.9</v>
      </c>
      <c r="O308" s="8">
        <v>4</v>
      </c>
      <c r="P308" s="8"/>
      <c r="Q308" s="8"/>
    </row>
    <row r="309" customHeight="1" spans="1:17">
      <c r="A309" s="8">
        <v>302</v>
      </c>
      <c r="B309" s="8" t="s">
        <v>640</v>
      </c>
      <c r="C309" s="28" t="s">
        <v>1111</v>
      </c>
      <c r="D309" s="28">
        <v>15309548872</v>
      </c>
      <c r="E309" s="28">
        <v>1</v>
      </c>
      <c r="F309" s="28"/>
      <c r="G309" s="28"/>
      <c r="H309" s="28">
        <f t="shared" si="30"/>
        <v>1</v>
      </c>
      <c r="I309" s="28">
        <f t="shared" si="31"/>
        <v>7</v>
      </c>
      <c r="J309" s="28"/>
      <c r="K309" s="28">
        <f t="shared" si="32"/>
        <v>86.45</v>
      </c>
      <c r="L309" s="8">
        <f t="shared" si="33"/>
        <v>2</v>
      </c>
      <c r="M309" s="8">
        <f t="shared" si="34"/>
        <v>54.7</v>
      </c>
      <c r="N309" s="8">
        <f t="shared" si="35"/>
        <v>141.15</v>
      </c>
      <c r="O309" s="8">
        <v>2</v>
      </c>
      <c r="P309" s="8"/>
      <c r="Q309" s="8"/>
    </row>
    <row r="310" customHeight="1" spans="1:17">
      <c r="A310" s="8">
        <v>303</v>
      </c>
      <c r="B310" s="8" t="s">
        <v>640</v>
      </c>
      <c r="C310" s="28" t="s">
        <v>1112</v>
      </c>
      <c r="D310" s="28">
        <v>14795045538</v>
      </c>
      <c r="E310" s="28">
        <v>4</v>
      </c>
      <c r="F310" s="28"/>
      <c r="G310" s="28"/>
      <c r="H310" s="28">
        <f t="shared" si="30"/>
        <v>4</v>
      </c>
      <c r="I310" s="28">
        <f t="shared" si="31"/>
        <v>28</v>
      </c>
      <c r="J310" s="28"/>
      <c r="K310" s="28">
        <f t="shared" si="32"/>
        <v>345.8</v>
      </c>
      <c r="L310" s="8">
        <f t="shared" si="33"/>
        <v>8</v>
      </c>
      <c r="M310" s="8">
        <f t="shared" si="34"/>
        <v>218.8</v>
      </c>
      <c r="N310" s="8">
        <f t="shared" si="35"/>
        <v>564.6</v>
      </c>
      <c r="O310" s="8">
        <v>6</v>
      </c>
      <c r="P310" s="8"/>
      <c r="Q310" s="8"/>
    </row>
    <row r="311" customHeight="1" spans="1:17">
      <c r="A311" s="8">
        <v>304</v>
      </c>
      <c r="B311" s="8" t="s">
        <v>640</v>
      </c>
      <c r="C311" s="41" t="s">
        <v>1113</v>
      </c>
      <c r="D311" s="28">
        <v>18095463530</v>
      </c>
      <c r="E311" s="28">
        <v>3</v>
      </c>
      <c r="F311" s="28"/>
      <c r="G311" s="28"/>
      <c r="H311" s="28">
        <f t="shared" si="30"/>
        <v>3</v>
      </c>
      <c r="I311" s="28">
        <f t="shared" si="31"/>
        <v>21</v>
      </c>
      <c r="J311" s="28"/>
      <c r="K311" s="28">
        <f t="shared" si="32"/>
        <v>259.35</v>
      </c>
      <c r="L311" s="8">
        <f t="shared" si="33"/>
        <v>6</v>
      </c>
      <c r="M311" s="8">
        <f t="shared" si="34"/>
        <v>164.1</v>
      </c>
      <c r="N311" s="8">
        <f t="shared" si="35"/>
        <v>423.45</v>
      </c>
      <c r="O311" s="8">
        <v>4</v>
      </c>
      <c r="P311" s="8"/>
      <c r="Q311" s="8"/>
    </row>
    <row r="312" s="1" customFormat="1" customHeight="1" spans="1:17">
      <c r="A312" s="8">
        <v>305</v>
      </c>
      <c r="B312" s="8" t="s">
        <v>640</v>
      </c>
      <c r="C312" s="28" t="s">
        <v>1114</v>
      </c>
      <c r="D312" s="28">
        <v>18152565048</v>
      </c>
      <c r="E312" s="28">
        <v>7</v>
      </c>
      <c r="F312" s="28"/>
      <c r="G312" s="28"/>
      <c r="H312" s="28">
        <f t="shared" si="30"/>
        <v>7</v>
      </c>
      <c r="I312" s="28">
        <f t="shared" si="31"/>
        <v>49</v>
      </c>
      <c r="J312" s="28"/>
      <c r="K312" s="28">
        <f t="shared" si="32"/>
        <v>605.15</v>
      </c>
      <c r="L312" s="8">
        <f t="shared" si="33"/>
        <v>14</v>
      </c>
      <c r="M312" s="8">
        <f t="shared" si="34"/>
        <v>382.9</v>
      </c>
      <c r="N312" s="8">
        <f t="shared" si="35"/>
        <v>988.05</v>
      </c>
      <c r="O312" s="8">
        <v>6</v>
      </c>
      <c r="P312" s="8"/>
      <c r="Q312" s="8"/>
    </row>
    <row r="313" customHeight="1" spans="1:17">
      <c r="A313" s="8">
        <v>306</v>
      </c>
      <c r="B313" s="8" t="s">
        <v>640</v>
      </c>
      <c r="C313" s="28" t="s">
        <v>1115</v>
      </c>
      <c r="D313" s="28">
        <v>15909695087</v>
      </c>
      <c r="E313" s="28">
        <v>4</v>
      </c>
      <c r="F313" s="28"/>
      <c r="G313" s="28"/>
      <c r="H313" s="28">
        <f t="shared" ref="H313:H318" si="36">E313</f>
        <v>4</v>
      </c>
      <c r="I313" s="28">
        <f t="shared" ref="I313:I318" si="37">E313*7</f>
        <v>28</v>
      </c>
      <c r="J313" s="28"/>
      <c r="K313" s="28">
        <f t="shared" ref="K313:K376" si="38">I313*12.35</f>
        <v>345.8</v>
      </c>
      <c r="L313" s="8">
        <f t="shared" ref="L313:L356" si="39">E313*2</f>
        <v>8</v>
      </c>
      <c r="M313" s="8">
        <f t="shared" ref="M313:M376" si="40">L313*27.35</f>
        <v>218.8</v>
      </c>
      <c r="N313" s="8">
        <f t="shared" ref="N313:N318" si="41">K313+M313</f>
        <v>564.6</v>
      </c>
      <c r="O313" s="8">
        <v>6</v>
      </c>
      <c r="P313" s="8"/>
      <c r="Q313" s="8"/>
    </row>
    <row r="314" customHeight="1" spans="1:17">
      <c r="A314" s="8">
        <v>307</v>
      </c>
      <c r="B314" s="8" t="s">
        <v>640</v>
      </c>
      <c r="C314" s="28" t="s">
        <v>1116</v>
      </c>
      <c r="D314" s="28">
        <v>18295152873</v>
      </c>
      <c r="E314" s="8">
        <v>3</v>
      </c>
      <c r="F314" s="8"/>
      <c r="G314" s="8"/>
      <c r="H314" s="28">
        <f t="shared" si="36"/>
        <v>3</v>
      </c>
      <c r="I314" s="28">
        <f t="shared" si="37"/>
        <v>21</v>
      </c>
      <c r="J314" s="28"/>
      <c r="K314" s="28">
        <f t="shared" si="38"/>
        <v>259.35</v>
      </c>
      <c r="L314" s="8">
        <f t="shared" si="39"/>
        <v>6</v>
      </c>
      <c r="M314" s="8">
        <f t="shared" si="40"/>
        <v>164.1</v>
      </c>
      <c r="N314" s="8">
        <f t="shared" si="41"/>
        <v>423.45</v>
      </c>
      <c r="O314" s="8">
        <v>5</v>
      </c>
      <c r="P314" s="8"/>
      <c r="Q314" s="8"/>
    </row>
    <row r="315" customHeight="1" spans="1:17">
      <c r="A315" s="8">
        <v>308</v>
      </c>
      <c r="B315" s="8" t="s">
        <v>640</v>
      </c>
      <c r="C315" s="8" t="s">
        <v>1117</v>
      </c>
      <c r="D315" s="8" t="s">
        <v>1118</v>
      </c>
      <c r="E315" s="8">
        <v>2</v>
      </c>
      <c r="F315" s="8"/>
      <c r="G315" s="8"/>
      <c r="H315" s="8">
        <f t="shared" si="36"/>
        <v>2</v>
      </c>
      <c r="I315" s="8">
        <f t="shared" si="37"/>
        <v>14</v>
      </c>
      <c r="J315" s="8"/>
      <c r="K315" s="8">
        <f t="shared" si="38"/>
        <v>172.9</v>
      </c>
      <c r="L315" s="8">
        <f t="shared" si="39"/>
        <v>4</v>
      </c>
      <c r="M315" s="8">
        <f t="shared" si="40"/>
        <v>109.4</v>
      </c>
      <c r="N315" s="8">
        <f t="shared" si="41"/>
        <v>282.3</v>
      </c>
      <c r="O315" s="8">
        <v>5</v>
      </c>
      <c r="P315" s="8"/>
      <c r="Q315" s="8"/>
    </row>
    <row r="316" customHeight="1" spans="1:17">
      <c r="A316" s="8">
        <v>309</v>
      </c>
      <c r="B316" s="8" t="s">
        <v>640</v>
      </c>
      <c r="C316" s="8" t="s">
        <v>788</v>
      </c>
      <c r="D316" s="8">
        <v>17795427986</v>
      </c>
      <c r="E316" s="8">
        <v>8</v>
      </c>
      <c r="F316" s="8"/>
      <c r="G316" s="8"/>
      <c r="H316" s="8">
        <f t="shared" si="36"/>
        <v>8</v>
      </c>
      <c r="I316" s="8">
        <f t="shared" si="37"/>
        <v>56</v>
      </c>
      <c r="J316" s="8"/>
      <c r="K316" s="8">
        <f t="shared" si="38"/>
        <v>691.6</v>
      </c>
      <c r="L316" s="8">
        <f t="shared" si="39"/>
        <v>16</v>
      </c>
      <c r="M316" s="8">
        <f t="shared" si="40"/>
        <v>437.6</v>
      </c>
      <c r="N316" s="8">
        <f t="shared" si="41"/>
        <v>1129.2</v>
      </c>
      <c r="O316" s="8">
        <v>4</v>
      </c>
      <c r="P316" s="8"/>
      <c r="Q316" s="8"/>
    </row>
    <row r="317" customHeight="1" spans="1:17">
      <c r="A317" s="8">
        <v>310</v>
      </c>
      <c r="B317" s="8" t="s">
        <v>655</v>
      </c>
      <c r="C317" s="8" t="s">
        <v>1119</v>
      </c>
      <c r="D317" s="8">
        <v>18709545097</v>
      </c>
      <c r="E317" s="8">
        <v>1</v>
      </c>
      <c r="F317" s="8"/>
      <c r="G317" s="8"/>
      <c r="H317" s="8">
        <f t="shared" si="36"/>
        <v>1</v>
      </c>
      <c r="I317" s="8">
        <f t="shared" si="37"/>
        <v>7</v>
      </c>
      <c r="J317" s="8"/>
      <c r="K317" s="8">
        <f t="shared" si="38"/>
        <v>86.45</v>
      </c>
      <c r="L317" s="8">
        <f t="shared" si="39"/>
        <v>2</v>
      </c>
      <c r="M317" s="8">
        <f t="shared" si="40"/>
        <v>54.7</v>
      </c>
      <c r="N317" s="8">
        <f t="shared" si="41"/>
        <v>141.15</v>
      </c>
      <c r="O317" s="8">
        <v>2</v>
      </c>
      <c r="P317" s="8"/>
      <c r="Q317" s="8"/>
    </row>
    <row r="318" customHeight="1" spans="1:17">
      <c r="A318" s="8">
        <v>311</v>
      </c>
      <c r="B318" s="8" t="s">
        <v>655</v>
      </c>
      <c r="C318" s="8" t="s">
        <v>1120</v>
      </c>
      <c r="D318" s="8">
        <v>17795454863</v>
      </c>
      <c r="E318" s="8">
        <v>2</v>
      </c>
      <c r="F318" s="8"/>
      <c r="G318" s="8"/>
      <c r="H318" s="8">
        <f t="shared" si="36"/>
        <v>2</v>
      </c>
      <c r="I318" s="8">
        <f t="shared" si="37"/>
        <v>14</v>
      </c>
      <c r="J318" s="8"/>
      <c r="K318" s="8">
        <f t="shared" si="38"/>
        <v>172.9</v>
      </c>
      <c r="L318" s="8">
        <f t="shared" si="39"/>
        <v>4</v>
      </c>
      <c r="M318" s="8">
        <f t="shared" si="40"/>
        <v>109.4</v>
      </c>
      <c r="N318" s="8">
        <f t="shared" si="41"/>
        <v>282.3</v>
      </c>
      <c r="O318" s="8">
        <v>6</v>
      </c>
      <c r="P318" s="8"/>
      <c r="Q318" s="8"/>
    </row>
    <row r="319" s="3" customFormat="1" customHeight="1" spans="1:17">
      <c r="A319" s="8">
        <v>312</v>
      </c>
      <c r="B319" s="8" t="s">
        <v>655</v>
      </c>
      <c r="C319" s="8" t="s">
        <v>1121</v>
      </c>
      <c r="D319" s="8">
        <v>18152573516</v>
      </c>
      <c r="E319" s="8">
        <v>1</v>
      </c>
      <c r="F319" s="8">
        <f>E319</f>
        <v>1</v>
      </c>
      <c r="G319" s="8">
        <f>E319*9</f>
        <v>9</v>
      </c>
      <c r="H319" s="8">
        <v>0</v>
      </c>
      <c r="I319" s="8">
        <v>0</v>
      </c>
      <c r="J319" s="8">
        <f>G319*12.35</f>
        <v>111.15</v>
      </c>
      <c r="K319" s="8">
        <f t="shared" si="38"/>
        <v>0</v>
      </c>
      <c r="L319" s="8">
        <f t="shared" si="39"/>
        <v>2</v>
      </c>
      <c r="M319" s="8">
        <f t="shared" si="40"/>
        <v>54.7</v>
      </c>
      <c r="N319" s="8">
        <f>J319+K319+M319</f>
        <v>165.85</v>
      </c>
      <c r="O319" s="8">
        <v>3</v>
      </c>
      <c r="P319" s="8"/>
      <c r="Q319" s="8"/>
    </row>
    <row r="320" customHeight="1" spans="1:17">
      <c r="A320" s="8">
        <v>313</v>
      </c>
      <c r="B320" s="8" t="s">
        <v>655</v>
      </c>
      <c r="C320" s="8" t="s">
        <v>1122</v>
      </c>
      <c r="D320" s="8">
        <v>13259547371</v>
      </c>
      <c r="E320" s="8">
        <v>3</v>
      </c>
      <c r="F320" s="8">
        <v>3</v>
      </c>
      <c r="G320" s="8">
        <v>27</v>
      </c>
      <c r="H320" s="8">
        <v>0</v>
      </c>
      <c r="I320" s="8">
        <v>0</v>
      </c>
      <c r="J320" s="8">
        <v>333.45</v>
      </c>
      <c r="K320" s="8">
        <f t="shared" si="38"/>
        <v>0</v>
      </c>
      <c r="L320" s="8">
        <f t="shared" si="39"/>
        <v>6</v>
      </c>
      <c r="M320" s="8">
        <f t="shared" si="40"/>
        <v>164.1</v>
      </c>
      <c r="N320" s="8">
        <f>M320+J320</f>
        <v>497.55</v>
      </c>
      <c r="O320" s="8">
        <v>8</v>
      </c>
      <c r="P320" s="8"/>
      <c r="Q320" s="8"/>
    </row>
    <row r="321" s="1" customFormat="1" customHeight="1" spans="1:17">
      <c r="A321" s="8">
        <v>314</v>
      </c>
      <c r="B321" s="8" t="s">
        <v>655</v>
      </c>
      <c r="C321" s="8" t="s">
        <v>1123</v>
      </c>
      <c r="D321" s="8">
        <v>18195150696</v>
      </c>
      <c r="E321" s="8">
        <v>2</v>
      </c>
      <c r="F321" s="8"/>
      <c r="G321" s="8"/>
      <c r="H321" s="8">
        <f t="shared" ref="H321:H327" si="42">E321</f>
        <v>2</v>
      </c>
      <c r="I321" s="8">
        <v>14</v>
      </c>
      <c r="J321" s="8"/>
      <c r="K321" s="8">
        <f t="shared" si="38"/>
        <v>172.9</v>
      </c>
      <c r="L321" s="8">
        <f t="shared" si="39"/>
        <v>4</v>
      </c>
      <c r="M321" s="8">
        <f t="shared" si="40"/>
        <v>109.4</v>
      </c>
      <c r="N321" s="8">
        <f>K321+M321</f>
        <v>282.3</v>
      </c>
      <c r="O321" s="8">
        <v>5</v>
      </c>
      <c r="P321" s="8"/>
      <c r="Q321" s="8"/>
    </row>
    <row r="322" customHeight="1" spans="1:17">
      <c r="A322" s="8">
        <v>315</v>
      </c>
      <c r="B322" s="8" t="s">
        <v>655</v>
      </c>
      <c r="C322" s="8" t="s">
        <v>89</v>
      </c>
      <c r="D322" s="8">
        <v>15109695182</v>
      </c>
      <c r="E322" s="8">
        <v>7</v>
      </c>
      <c r="F322" s="8"/>
      <c r="G322" s="8"/>
      <c r="H322" s="8">
        <f t="shared" si="42"/>
        <v>7</v>
      </c>
      <c r="I322" s="8">
        <f>E322*7</f>
        <v>49</v>
      </c>
      <c r="J322" s="8"/>
      <c r="K322" s="8">
        <f t="shared" si="38"/>
        <v>605.15</v>
      </c>
      <c r="L322" s="8">
        <f t="shared" si="39"/>
        <v>14</v>
      </c>
      <c r="M322" s="8">
        <f t="shared" si="40"/>
        <v>382.9</v>
      </c>
      <c r="N322" s="8">
        <f>K322+M322</f>
        <v>988.05</v>
      </c>
      <c r="O322" s="8">
        <v>3</v>
      </c>
      <c r="P322" s="8"/>
      <c r="Q322" s="8"/>
    </row>
    <row r="323" s="3" customFormat="1" customHeight="1" spans="1:17">
      <c r="A323" s="8">
        <v>316</v>
      </c>
      <c r="B323" s="8" t="s">
        <v>655</v>
      </c>
      <c r="C323" s="8" t="s">
        <v>1124</v>
      </c>
      <c r="D323" s="8">
        <v>18395147428</v>
      </c>
      <c r="E323" s="8">
        <v>5</v>
      </c>
      <c r="F323" s="8">
        <v>5</v>
      </c>
      <c r="G323" s="8">
        <v>45</v>
      </c>
      <c r="H323" s="8">
        <v>0</v>
      </c>
      <c r="I323" s="8">
        <v>0</v>
      </c>
      <c r="J323" s="8">
        <f>G323*12.35</f>
        <v>555.75</v>
      </c>
      <c r="K323" s="8">
        <f t="shared" si="38"/>
        <v>0</v>
      </c>
      <c r="L323" s="8">
        <f t="shared" si="39"/>
        <v>10</v>
      </c>
      <c r="M323" s="8">
        <f t="shared" si="40"/>
        <v>273.5</v>
      </c>
      <c r="N323" s="8">
        <f>J323+K323+M323</f>
        <v>829.25</v>
      </c>
      <c r="O323" s="8">
        <v>5</v>
      </c>
      <c r="P323" s="8"/>
      <c r="Q323" s="8"/>
    </row>
    <row r="324" customHeight="1" spans="1:17">
      <c r="A324" s="8">
        <v>317</v>
      </c>
      <c r="B324" s="8" t="s">
        <v>655</v>
      </c>
      <c r="C324" s="8" t="s">
        <v>1125</v>
      </c>
      <c r="D324" s="8">
        <v>14709665703</v>
      </c>
      <c r="E324" s="8">
        <v>4</v>
      </c>
      <c r="F324" s="8"/>
      <c r="G324" s="8"/>
      <c r="H324" s="8">
        <f t="shared" si="42"/>
        <v>4</v>
      </c>
      <c r="I324" s="8">
        <f>E324*7</f>
        <v>28</v>
      </c>
      <c r="J324" s="8"/>
      <c r="K324" s="8">
        <f t="shared" si="38"/>
        <v>345.8</v>
      </c>
      <c r="L324" s="8">
        <f t="shared" si="39"/>
        <v>8</v>
      </c>
      <c r="M324" s="8">
        <f t="shared" si="40"/>
        <v>218.8</v>
      </c>
      <c r="N324" s="8">
        <f t="shared" ref="N324:N331" si="43">K324+M324</f>
        <v>564.6</v>
      </c>
      <c r="O324" s="8">
        <v>3</v>
      </c>
      <c r="P324" s="8"/>
      <c r="Q324" s="8"/>
    </row>
    <row r="325" customHeight="1" spans="1:17">
      <c r="A325" s="8">
        <v>318</v>
      </c>
      <c r="B325" s="8" t="s">
        <v>655</v>
      </c>
      <c r="C325" s="8" t="s">
        <v>1126</v>
      </c>
      <c r="D325" s="8">
        <v>15226241839</v>
      </c>
      <c r="E325" s="8">
        <v>3</v>
      </c>
      <c r="F325" s="8"/>
      <c r="G325" s="8"/>
      <c r="H325" s="8">
        <f t="shared" si="42"/>
        <v>3</v>
      </c>
      <c r="I325" s="8">
        <f>E325*7</f>
        <v>21</v>
      </c>
      <c r="J325" s="8"/>
      <c r="K325" s="8">
        <f t="shared" si="38"/>
        <v>259.35</v>
      </c>
      <c r="L325" s="8">
        <f t="shared" si="39"/>
        <v>6</v>
      </c>
      <c r="M325" s="8">
        <f t="shared" si="40"/>
        <v>164.1</v>
      </c>
      <c r="N325" s="8">
        <f t="shared" si="43"/>
        <v>423.45</v>
      </c>
      <c r="O325" s="8">
        <v>4</v>
      </c>
      <c r="P325" s="8"/>
      <c r="Q325" s="8"/>
    </row>
    <row r="326" customHeight="1" spans="1:17">
      <c r="A326" s="8">
        <v>319</v>
      </c>
      <c r="B326" s="8" t="s">
        <v>655</v>
      </c>
      <c r="C326" s="8" t="s">
        <v>1127</v>
      </c>
      <c r="D326" s="8">
        <v>13389548748</v>
      </c>
      <c r="E326" s="8">
        <v>3</v>
      </c>
      <c r="F326" s="8"/>
      <c r="G326" s="8"/>
      <c r="H326" s="8">
        <f t="shared" si="42"/>
        <v>3</v>
      </c>
      <c r="I326" s="8">
        <f>E326*7</f>
        <v>21</v>
      </c>
      <c r="J326" s="8"/>
      <c r="K326" s="8">
        <f t="shared" si="38"/>
        <v>259.35</v>
      </c>
      <c r="L326" s="8">
        <f t="shared" si="39"/>
        <v>6</v>
      </c>
      <c r="M326" s="8">
        <f t="shared" si="40"/>
        <v>164.1</v>
      </c>
      <c r="N326" s="8">
        <f t="shared" si="43"/>
        <v>423.45</v>
      </c>
      <c r="O326" s="8">
        <v>5</v>
      </c>
      <c r="P326" s="8"/>
      <c r="Q326" s="8"/>
    </row>
    <row r="327" customHeight="1" spans="1:17">
      <c r="A327" s="8">
        <v>320</v>
      </c>
      <c r="B327" s="8" t="s">
        <v>666</v>
      </c>
      <c r="C327" s="8" t="s">
        <v>1128</v>
      </c>
      <c r="D327" s="8">
        <v>18209547241</v>
      </c>
      <c r="E327" s="8">
        <v>6</v>
      </c>
      <c r="F327" s="8"/>
      <c r="G327" s="8"/>
      <c r="H327" s="28">
        <f t="shared" si="42"/>
        <v>6</v>
      </c>
      <c r="I327" s="28">
        <f>E327*7</f>
        <v>42</v>
      </c>
      <c r="J327" s="28"/>
      <c r="K327" s="28">
        <f t="shared" si="38"/>
        <v>518.7</v>
      </c>
      <c r="L327" s="8">
        <f t="shared" si="39"/>
        <v>12</v>
      </c>
      <c r="M327" s="8">
        <f t="shared" si="40"/>
        <v>328.2</v>
      </c>
      <c r="N327" s="8">
        <f t="shared" si="43"/>
        <v>846.9</v>
      </c>
      <c r="O327" s="8">
        <v>5</v>
      </c>
      <c r="P327" s="8"/>
      <c r="Q327" s="8"/>
    </row>
    <row r="328" customHeight="1" spans="1:17">
      <c r="A328" s="8">
        <v>321</v>
      </c>
      <c r="B328" s="8" t="s">
        <v>666</v>
      </c>
      <c r="C328" s="8" t="s">
        <v>1129</v>
      </c>
      <c r="D328" s="8">
        <v>17709541214</v>
      </c>
      <c r="E328" s="8">
        <v>5</v>
      </c>
      <c r="F328" s="8">
        <v>5</v>
      </c>
      <c r="G328" s="8">
        <v>45</v>
      </c>
      <c r="H328" s="28">
        <v>0</v>
      </c>
      <c r="I328" s="28">
        <v>0</v>
      </c>
      <c r="J328" s="28">
        <v>555.75</v>
      </c>
      <c r="K328" s="28">
        <f t="shared" si="38"/>
        <v>0</v>
      </c>
      <c r="L328" s="8">
        <f t="shared" si="39"/>
        <v>10</v>
      </c>
      <c r="M328" s="8">
        <f t="shared" si="40"/>
        <v>273.5</v>
      </c>
      <c r="N328" s="8">
        <v>829.25</v>
      </c>
      <c r="O328" s="8">
        <v>4</v>
      </c>
      <c r="P328" s="8"/>
      <c r="Q328" s="33"/>
    </row>
    <row r="329" customHeight="1" spans="1:17">
      <c r="A329" s="8">
        <v>322</v>
      </c>
      <c r="B329" s="8" t="s">
        <v>666</v>
      </c>
      <c r="C329" s="28" t="s">
        <v>319</v>
      </c>
      <c r="D329" s="28">
        <v>15809545166</v>
      </c>
      <c r="E329" s="28">
        <v>3</v>
      </c>
      <c r="F329" s="28">
        <v>3</v>
      </c>
      <c r="G329" s="28">
        <v>27</v>
      </c>
      <c r="H329" s="28">
        <v>0</v>
      </c>
      <c r="I329" s="28">
        <v>0</v>
      </c>
      <c r="J329" s="28">
        <f>G329*12.35</f>
        <v>333.45</v>
      </c>
      <c r="K329" s="28">
        <f t="shared" si="38"/>
        <v>0</v>
      </c>
      <c r="L329" s="8">
        <f t="shared" si="39"/>
        <v>6</v>
      </c>
      <c r="M329" s="8">
        <f t="shared" si="40"/>
        <v>164.1</v>
      </c>
      <c r="N329" s="8">
        <f>J329+K329+M329</f>
        <v>497.55</v>
      </c>
      <c r="O329" s="8">
        <v>4</v>
      </c>
      <c r="P329" s="8"/>
      <c r="Q329" s="8"/>
    </row>
    <row r="330" customHeight="1" spans="1:17">
      <c r="A330" s="8">
        <v>323</v>
      </c>
      <c r="B330" s="8" t="s">
        <v>666</v>
      </c>
      <c r="C330" s="28" t="s">
        <v>817</v>
      </c>
      <c r="D330" s="28">
        <v>17609590363</v>
      </c>
      <c r="E330" s="28">
        <v>6</v>
      </c>
      <c r="F330" s="28"/>
      <c r="G330" s="28"/>
      <c r="H330" s="28">
        <f t="shared" ref="H330:H336" si="44">E330</f>
        <v>6</v>
      </c>
      <c r="I330" s="28">
        <f>E330*7</f>
        <v>42</v>
      </c>
      <c r="J330" s="28"/>
      <c r="K330" s="28">
        <f t="shared" si="38"/>
        <v>518.7</v>
      </c>
      <c r="L330" s="8">
        <f t="shared" si="39"/>
        <v>12</v>
      </c>
      <c r="M330" s="8">
        <f t="shared" si="40"/>
        <v>328.2</v>
      </c>
      <c r="N330" s="8">
        <f t="shared" si="43"/>
        <v>846.9</v>
      </c>
      <c r="O330" s="8">
        <v>4</v>
      </c>
      <c r="P330" s="8"/>
      <c r="Q330" s="8"/>
    </row>
    <row r="331" customHeight="1" spans="1:17">
      <c r="A331" s="8">
        <v>324</v>
      </c>
      <c r="B331" s="8" t="s">
        <v>666</v>
      </c>
      <c r="C331" s="28" t="s">
        <v>1130</v>
      </c>
      <c r="D331" s="28">
        <v>18195438722</v>
      </c>
      <c r="E331" s="28">
        <v>3</v>
      </c>
      <c r="F331" s="28"/>
      <c r="G331" s="28"/>
      <c r="H331" s="28">
        <f t="shared" si="44"/>
        <v>3</v>
      </c>
      <c r="I331" s="28">
        <f>E331*7</f>
        <v>21</v>
      </c>
      <c r="J331" s="28"/>
      <c r="K331" s="28">
        <f t="shared" si="38"/>
        <v>259.35</v>
      </c>
      <c r="L331" s="8">
        <f t="shared" si="39"/>
        <v>6</v>
      </c>
      <c r="M331" s="8">
        <f t="shared" si="40"/>
        <v>164.1</v>
      </c>
      <c r="N331" s="8">
        <f t="shared" si="43"/>
        <v>423.45</v>
      </c>
      <c r="O331" s="8">
        <v>6</v>
      </c>
      <c r="P331" s="8"/>
      <c r="Q331" s="33"/>
    </row>
    <row r="332" s="3" customFormat="1" customHeight="1" spans="1:17">
      <c r="A332" s="8">
        <v>325</v>
      </c>
      <c r="B332" s="33" t="s">
        <v>666</v>
      </c>
      <c r="C332" s="48" t="s">
        <v>1131</v>
      </c>
      <c r="D332" s="48">
        <v>18408465377</v>
      </c>
      <c r="E332" s="28">
        <v>1</v>
      </c>
      <c r="F332" s="28">
        <v>1</v>
      </c>
      <c r="G332" s="28">
        <v>9</v>
      </c>
      <c r="H332" s="28">
        <v>0</v>
      </c>
      <c r="I332" s="28"/>
      <c r="J332" s="28">
        <f t="shared" ref="J332:J341" si="45">G332*12.35</f>
        <v>111.15</v>
      </c>
      <c r="K332" s="28">
        <f t="shared" si="38"/>
        <v>0</v>
      </c>
      <c r="L332" s="8">
        <f t="shared" si="39"/>
        <v>2</v>
      </c>
      <c r="M332" s="8">
        <f t="shared" si="40"/>
        <v>54.7</v>
      </c>
      <c r="N332" s="8">
        <v>165.85</v>
      </c>
      <c r="O332" s="8">
        <v>2</v>
      </c>
      <c r="P332" s="33"/>
      <c r="Q332" s="8"/>
    </row>
    <row r="333" s="3" customFormat="1" customHeight="1" spans="1:17">
      <c r="A333" s="8">
        <v>326</v>
      </c>
      <c r="B333" s="33" t="s">
        <v>666</v>
      </c>
      <c r="C333" s="48" t="s">
        <v>1048</v>
      </c>
      <c r="D333" s="48">
        <v>17395405872</v>
      </c>
      <c r="E333" s="28">
        <v>3</v>
      </c>
      <c r="F333" s="28">
        <v>3</v>
      </c>
      <c r="G333" s="28">
        <v>27</v>
      </c>
      <c r="H333" s="28">
        <v>0</v>
      </c>
      <c r="I333" s="28"/>
      <c r="J333" s="28">
        <f t="shared" si="45"/>
        <v>333.45</v>
      </c>
      <c r="K333" s="28">
        <f t="shared" si="38"/>
        <v>0</v>
      </c>
      <c r="L333" s="8">
        <f t="shared" si="39"/>
        <v>6</v>
      </c>
      <c r="M333" s="8">
        <f t="shared" si="40"/>
        <v>164.1</v>
      </c>
      <c r="N333" s="8">
        <v>497.55</v>
      </c>
      <c r="O333" s="8">
        <v>5</v>
      </c>
      <c r="P333" s="33"/>
      <c r="Q333" s="8"/>
    </row>
    <row r="334" customHeight="1" spans="1:17">
      <c r="A334" s="8">
        <v>327</v>
      </c>
      <c r="B334" s="8" t="s">
        <v>666</v>
      </c>
      <c r="C334" s="28" t="s">
        <v>1132</v>
      </c>
      <c r="D334" s="28">
        <v>18152557247</v>
      </c>
      <c r="E334" s="28">
        <v>4</v>
      </c>
      <c r="F334" s="28"/>
      <c r="G334" s="28"/>
      <c r="H334" s="28">
        <f t="shared" si="44"/>
        <v>4</v>
      </c>
      <c r="I334" s="28">
        <f>E334*7</f>
        <v>28</v>
      </c>
      <c r="J334" s="28"/>
      <c r="K334" s="28">
        <f t="shared" si="38"/>
        <v>345.8</v>
      </c>
      <c r="L334" s="8">
        <f t="shared" si="39"/>
        <v>8</v>
      </c>
      <c r="M334" s="8">
        <f t="shared" si="40"/>
        <v>218.8</v>
      </c>
      <c r="N334" s="8">
        <f>K334+M334</f>
        <v>564.6</v>
      </c>
      <c r="O334" s="8">
        <v>6</v>
      </c>
      <c r="P334" s="8"/>
      <c r="Q334" s="33"/>
    </row>
    <row r="335" customHeight="1" spans="1:17">
      <c r="A335" s="8">
        <v>328</v>
      </c>
      <c r="B335" s="8" t="s">
        <v>666</v>
      </c>
      <c r="C335" s="28" t="s">
        <v>1133</v>
      </c>
      <c r="D335" s="28">
        <v>15309544342</v>
      </c>
      <c r="E335" s="28">
        <v>4</v>
      </c>
      <c r="F335" s="28"/>
      <c r="G335" s="28"/>
      <c r="H335" s="28">
        <f t="shared" si="44"/>
        <v>4</v>
      </c>
      <c r="I335" s="28">
        <f>E335*7</f>
        <v>28</v>
      </c>
      <c r="J335" s="28"/>
      <c r="K335" s="28">
        <f t="shared" si="38"/>
        <v>345.8</v>
      </c>
      <c r="L335" s="8">
        <f t="shared" si="39"/>
        <v>8</v>
      </c>
      <c r="M335" s="8">
        <f t="shared" si="40"/>
        <v>218.8</v>
      </c>
      <c r="N335" s="8">
        <f>K335+M335</f>
        <v>564.6</v>
      </c>
      <c r="O335" s="8">
        <v>5</v>
      </c>
      <c r="P335" s="8"/>
      <c r="Q335" s="8"/>
    </row>
    <row r="336" customHeight="1" spans="1:17">
      <c r="A336" s="8">
        <v>329</v>
      </c>
      <c r="B336" s="28" t="s">
        <v>677</v>
      </c>
      <c r="C336" s="28" t="s">
        <v>1134</v>
      </c>
      <c r="D336" s="28">
        <v>18209545893</v>
      </c>
      <c r="E336" s="28">
        <v>4</v>
      </c>
      <c r="F336" s="28"/>
      <c r="G336" s="28"/>
      <c r="H336" s="28">
        <f t="shared" si="44"/>
        <v>4</v>
      </c>
      <c r="I336" s="28">
        <f>E336*7</f>
        <v>28</v>
      </c>
      <c r="J336" s="28"/>
      <c r="K336" s="28">
        <f t="shared" si="38"/>
        <v>345.8</v>
      </c>
      <c r="L336" s="8">
        <f t="shared" si="39"/>
        <v>8</v>
      </c>
      <c r="M336" s="8">
        <f t="shared" si="40"/>
        <v>218.8</v>
      </c>
      <c r="N336" s="8">
        <f>K336+M336</f>
        <v>564.6</v>
      </c>
      <c r="O336" s="8">
        <v>5</v>
      </c>
      <c r="P336" s="8"/>
      <c r="Q336" s="8"/>
    </row>
    <row r="337" s="3" customFormat="1" customHeight="1" spans="1:17">
      <c r="A337" s="8">
        <v>330</v>
      </c>
      <c r="B337" s="48" t="s">
        <v>677</v>
      </c>
      <c r="C337" s="48" t="s">
        <v>1135</v>
      </c>
      <c r="D337" s="48">
        <v>18095442120</v>
      </c>
      <c r="E337" s="28">
        <v>4</v>
      </c>
      <c r="F337" s="28">
        <v>4</v>
      </c>
      <c r="G337" s="28">
        <v>36</v>
      </c>
      <c r="H337" s="28">
        <v>0</v>
      </c>
      <c r="I337" s="28"/>
      <c r="J337" s="28">
        <f t="shared" si="45"/>
        <v>444.6</v>
      </c>
      <c r="K337" s="28">
        <f t="shared" si="38"/>
        <v>0</v>
      </c>
      <c r="L337" s="8">
        <f t="shared" si="39"/>
        <v>8</v>
      </c>
      <c r="M337" s="8">
        <f t="shared" si="40"/>
        <v>218.8</v>
      </c>
      <c r="N337" s="8">
        <f>J337+K337+M337</f>
        <v>663.4</v>
      </c>
      <c r="O337" s="8">
        <v>5</v>
      </c>
      <c r="P337" s="33"/>
      <c r="Q337" s="33"/>
    </row>
    <row r="338" s="3" customFormat="1" customHeight="1" spans="1:17">
      <c r="A338" s="8">
        <v>331</v>
      </c>
      <c r="B338" s="48" t="s">
        <v>677</v>
      </c>
      <c r="C338" s="48" t="s">
        <v>1136</v>
      </c>
      <c r="D338" s="48">
        <v>15296965737</v>
      </c>
      <c r="E338" s="28">
        <v>6</v>
      </c>
      <c r="F338" s="28">
        <v>6</v>
      </c>
      <c r="G338" s="28">
        <v>54</v>
      </c>
      <c r="H338" s="28">
        <v>0</v>
      </c>
      <c r="I338" s="28"/>
      <c r="J338" s="28">
        <f t="shared" si="45"/>
        <v>666.9</v>
      </c>
      <c r="K338" s="28">
        <f t="shared" si="38"/>
        <v>0</v>
      </c>
      <c r="L338" s="8">
        <f t="shared" si="39"/>
        <v>12</v>
      </c>
      <c r="M338" s="8">
        <f t="shared" si="40"/>
        <v>328.2</v>
      </c>
      <c r="N338" s="8">
        <f>J338+K338+M338</f>
        <v>995.1</v>
      </c>
      <c r="O338" s="8">
        <v>7</v>
      </c>
      <c r="P338" s="33"/>
      <c r="Q338" s="8"/>
    </row>
    <row r="339" s="3" customFormat="1" customHeight="1" spans="1:17">
      <c r="A339" s="8">
        <v>332</v>
      </c>
      <c r="B339" s="48" t="s">
        <v>677</v>
      </c>
      <c r="C339" s="48" t="s">
        <v>1137</v>
      </c>
      <c r="D339" s="48">
        <v>17711866374</v>
      </c>
      <c r="E339" s="28">
        <v>3</v>
      </c>
      <c r="F339" s="28">
        <v>3</v>
      </c>
      <c r="G339" s="28">
        <v>27</v>
      </c>
      <c r="H339" s="28">
        <v>0</v>
      </c>
      <c r="I339" s="28"/>
      <c r="J339" s="28">
        <f t="shared" si="45"/>
        <v>333.45</v>
      </c>
      <c r="K339" s="28">
        <f t="shared" si="38"/>
        <v>0</v>
      </c>
      <c r="L339" s="8">
        <f t="shared" si="39"/>
        <v>6</v>
      </c>
      <c r="M339" s="8">
        <f t="shared" si="40"/>
        <v>164.1</v>
      </c>
      <c r="N339" s="8">
        <f>J339+K339+M339</f>
        <v>497.55</v>
      </c>
      <c r="O339" s="8">
        <v>5</v>
      </c>
      <c r="P339" s="33"/>
      <c r="Q339" s="8"/>
    </row>
    <row r="340" s="3" customFormat="1" customHeight="1" spans="1:17">
      <c r="A340" s="8">
        <v>333</v>
      </c>
      <c r="B340" s="48" t="s">
        <v>677</v>
      </c>
      <c r="C340" s="48" t="s">
        <v>1138</v>
      </c>
      <c r="D340" s="48">
        <v>13995045741</v>
      </c>
      <c r="E340" s="28">
        <v>4</v>
      </c>
      <c r="F340" s="28">
        <v>2</v>
      </c>
      <c r="G340" s="28">
        <v>18</v>
      </c>
      <c r="H340" s="28">
        <v>2</v>
      </c>
      <c r="I340" s="28">
        <v>14</v>
      </c>
      <c r="J340" s="28">
        <f t="shared" si="45"/>
        <v>222.3</v>
      </c>
      <c r="K340" s="28">
        <f t="shared" si="38"/>
        <v>172.9</v>
      </c>
      <c r="L340" s="8">
        <f t="shared" si="39"/>
        <v>8</v>
      </c>
      <c r="M340" s="8">
        <f t="shared" si="40"/>
        <v>218.8</v>
      </c>
      <c r="N340" s="8">
        <f>J340+K340+M340</f>
        <v>614</v>
      </c>
      <c r="O340" s="8">
        <v>5</v>
      </c>
      <c r="P340" s="33"/>
      <c r="Q340" s="33"/>
    </row>
    <row r="341" s="3" customFormat="1" customHeight="1" spans="1:17">
      <c r="A341" s="8">
        <v>334</v>
      </c>
      <c r="B341" s="48" t="s">
        <v>677</v>
      </c>
      <c r="C341" s="48" t="s">
        <v>1139</v>
      </c>
      <c r="D341" s="48">
        <v>17609593822</v>
      </c>
      <c r="E341" s="28">
        <v>3</v>
      </c>
      <c r="F341" s="28">
        <v>3</v>
      </c>
      <c r="G341" s="28">
        <v>27</v>
      </c>
      <c r="H341" s="28">
        <v>0</v>
      </c>
      <c r="I341" s="28"/>
      <c r="J341" s="28">
        <f t="shared" si="45"/>
        <v>333.45</v>
      </c>
      <c r="K341" s="28">
        <f t="shared" si="38"/>
        <v>0</v>
      </c>
      <c r="L341" s="8">
        <f t="shared" si="39"/>
        <v>6</v>
      </c>
      <c r="M341" s="8">
        <f t="shared" si="40"/>
        <v>164.1</v>
      </c>
      <c r="N341" s="8">
        <f>J341+K341+M341</f>
        <v>497.55</v>
      </c>
      <c r="O341" s="8">
        <v>3</v>
      </c>
      <c r="P341" s="33"/>
      <c r="Q341" s="8"/>
    </row>
    <row r="342" customHeight="1" spans="1:17">
      <c r="A342" s="8">
        <v>335</v>
      </c>
      <c r="B342" s="28" t="s">
        <v>677</v>
      </c>
      <c r="C342" s="28" t="s">
        <v>999</v>
      </c>
      <c r="D342" s="28">
        <v>17395401394</v>
      </c>
      <c r="E342" s="28">
        <v>5</v>
      </c>
      <c r="F342" s="28"/>
      <c r="G342" s="28"/>
      <c r="H342" s="28">
        <f>E342</f>
        <v>5</v>
      </c>
      <c r="I342" s="28">
        <f>E342*7</f>
        <v>35</v>
      </c>
      <c r="J342" s="28"/>
      <c r="K342" s="28">
        <f t="shared" si="38"/>
        <v>432.25</v>
      </c>
      <c r="L342" s="8">
        <f t="shared" si="39"/>
        <v>10</v>
      </c>
      <c r="M342" s="8">
        <f t="shared" si="40"/>
        <v>273.5</v>
      </c>
      <c r="N342" s="8">
        <f>K342+M342</f>
        <v>705.75</v>
      </c>
      <c r="O342" s="8">
        <v>4</v>
      </c>
      <c r="P342" s="8"/>
      <c r="Q342" s="8"/>
    </row>
    <row r="343" customHeight="1" spans="1:17">
      <c r="A343" s="8">
        <v>336</v>
      </c>
      <c r="B343" s="28" t="s">
        <v>677</v>
      </c>
      <c r="C343" s="28" t="s">
        <v>1140</v>
      </c>
      <c r="D343" s="28">
        <v>15209540482</v>
      </c>
      <c r="E343" s="28">
        <v>1</v>
      </c>
      <c r="F343" s="28">
        <v>1</v>
      </c>
      <c r="G343" s="28">
        <v>9</v>
      </c>
      <c r="H343" s="28">
        <v>0</v>
      </c>
      <c r="I343" s="28"/>
      <c r="J343" s="28">
        <f>G343*12.35</f>
        <v>111.15</v>
      </c>
      <c r="K343" s="28">
        <f t="shared" si="38"/>
        <v>0</v>
      </c>
      <c r="L343" s="8">
        <f t="shared" si="39"/>
        <v>2</v>
      </c>
      <c r="M343" s="8">
        <f t="shared" si="40"/>
        <v>54.7</v>
      </c>
      <c r="N343" s="8">
        <v>165.85</v>
      </c>
      <c r="O343" s="8">
        <v>4</v>
      </c>
      <c r="P343" s="8"/>
      <c r="Q343" s="33"/>
    </row>
    <row r="344" customHeight="1" spans="1:17">
      <c r="A344" s="8">
        <v>337</v>
      </c>
      <c r="B344" s="28" t="s">
        <v>677</v>
      </c>
      <c r="C344" s="28" t="s">
        <v>1141</v>
      </c>
      <c r="D344" s="28">
        <v>14795045332</v>
      </c>
      <c r="E344" s="28">
        <v>2</v>
      </c>
      <c r="F344" s="28"/>
      <c r="G344" s="28"/>
      <c r="H344" s="28">
        <f>E344</f>
        <v>2</v>
      </c>
      <c r="I344" s="28">
        <f>E344*7</f>
        <v>14</v>
      </c>
      <c r="J344" s="28"/>
      <c r="K344" s="28">
        <f t="shared" si="38"/>
        <v>172.9</v>
      </c>
      <c r="L344" s="8">
        <f t="shared" si="39"/>
        <v>4</v>
      </c>
      <c r="M344" s="8">
        <f t="shared" si="40"/>
        <v>109.4</v>
      </c>
      <c r="N344" s="8">
        <f>K344+M344</f>
        <v>282.3</v>
      </c>
      <c r="O344" s="8">
        <v>4</v>
      </c>
      <c r="P344" s="8"/>
      <c r="Q344" s="8"/>
    </row>
    <row r="345" customHeight="1" spans="1:17">
      <c r="A345" s="8">
        <v>338</v>
      </c>
      <c r="B345" s="28" t="s">
        <v>677</v>
      </c>
      <c r="C345" s="28" t="s">
        <v>1142</v>
      </c>
      <c r="D345" s="28">
        <v>13895442218</v>
      </c>
      <c r="E345" s="28">
        <v>3</v>
      </c>
      <c r="F345" s="28"/>
      <c r="G345" s="28"/>
      <c r="H345" s="28">
        <f>E345</f>
        <v>3</v>
      </c>
      <c r="I345" s="28">
        <f>E345*7</f>
        <v>21</v>
      </c>
      <c r="J345" s="28"/>
      <c r="K345" s="28">
        <f t="shared" si="38"/>
        <v>259.35</v>
      </c>
      <c r="L345" s="8">
        <f t="shared" si="39"/>
        <v>6</v>
      </c>
      <c r="M345" s="8">
        <f t="shared" si="40"/>
        <v>164.1</v>
      </c>
      <c r="N345" s="8">
        <f>K345+M345</f>
        <v>423.45</v>
      </c>
      <c r="O345" s="8">
        <v>5</v>
      </c>
      <c r="P345" s="8"/>
      <c r="Q345" s="8"/>
    </row>
    <row r="346" s="3" customFormat="1" customHeight="1" spans="1:17">
      <c r="A346" s="8">
        <v>339</v>
      </c>
      <c r="B346" s="48" t="s">
        <v>677</v>
      </c>
      <c r="C346" s="48" t="s">
        <v>1143</v>
      </c>
      <c r="D346" s="48">
        <v>18295045764</v>
      </c>
      <c r="E346" s="28">
        <v>3</v>
      </c>
      <c r="F346" s="28">
        <v>3</v>
      </c>
      <c r="G346" s="28">
        <v>27</v>
      </c>
      <c r="H346" s="28">
        <v>0</v>
      </c>
      <c r="I346" s="28"/>
      <c r="J346" s="28">
        <f>G346*12.35</f>
        <v>333.45</v>
      </c>
      <c r="K346" s="28">
        <f t="shared" si="38"/>
        <v>0</v>
      </c>
      <c r="L346" s="8">
        <f t="shared" si="39"/>
        <v>6</v>
      </c>
      <c r="M346" s="8">
        <f t="shared" si="40"/>
        <v>164.1</v>
      </c>
      <c r="N346" s="8">
        <f>K346+J346+M346</f>
        <v>497.55</v>
      </c>
      <c r="O346" s="8">
        <v>6</v>
      </c>
      <c r="P346" s="33"/>
      <c r="Q346" s="33"/>
    </row>
    <row r="347" customHeight="1" spans="1:17">
      <c r="A347" s="8">
        <v>340</v>
      </c>
      <c r="B347" s="28" t="s">
        <v>677</v>
      </c>
      <c r="C347" s="28" t="s">
        <v>1144</v>
      </c>
      <c r="D347" s="28">
        <v>18152569177</v>
      </c>
      <c r="E347" s="28">
        <v>1</v>
      </c>
      <c r="F347" s="28"/>
      <c r="G347" s="28"/>
      <c r="H347" s="28">
        <f>E347</f>
        <v>1</v>
      </c>
      <c r="I347" s="28">
        <f>E347*7</f>
        <v>7</v>
      </c>
      <c r="J347" s="28"/>
      <c r="K347" s="28">
        <f t="shared" si="38"/>
        <v>86.45</v>
      </c>
      <c r="L347" s="8">
        <f t="shared" si="39"/>
        <v>2</v>
      </c>
      <c r="M347" s="8">
        <f t="shared" si="40"/>
        <v>54.7</v>
      </c>
      <c r="N347" s="8">
        <f>K347+M347</f>
        <v>141.15</v>
      </c>
      <c r="O347" s="8">
        <v>5</v>
      </c>
      <c r="P347" s="8"/>
      <c r="Q347" s="8"/>
    </row>
    <row r="348" customHeight="1" spans="1:17">
      <c r="A348" s="8">
        <v>341</v>
      </c>
      <c r="B348" s="28" t="s">
        <v>677</v>
      </c>
      <c r="C348" s="28" t="s">
        <v>1145</v>
      </c>
      <c r="D348" s="28">
        <v>13519548050</v>
      </c>
      <c r="E348" s="28">
        <v>7</v>
      </c>
      <c r="F348" s="28"/>
      <c r="G348" s="28"/>
      <c r="H348" s="28">
        <f>E348</f>
        <v>7</v>
      </c>
      <c r="I348" s="28">
        <f>E348*7</f>
        <v>49</v>
      </c>
      <c r="J348" s="28"/>
      <c r="K348" s="28">
        <f t="shared" si="38"/>
        <v>605.15</v>
      </c>
      <c r="L348" s="8">
        <f t="shared" si="39"/>
        <v>14</v>
      </c>
      <c r="M348" s="8">
        <f t="shared" si="40"/>
        <v>382.9</v>
      </c>
      <c r="N348" s="8">
        <f>K348+M348</f>
        <v>988.05</v>
      </c>
      <c r="O348" s="8">
        <v>5</v>
      </c>
      <c r="P348" s="8"/>
      <c r="Q348" s="8"/>
    </row>
    <row r="349" customHeight="1" spans="1:17">
      <c r="A349" s="8">
        <v>342</v>
      </c>
      <c r="B349" s="8" t="s">
        <v>690</v>
      </c>
      <c r="C349" s="8" t="s">
        <v>1146</v>
      </c>
      <c r="D349" s="8">
        <v>13639548364</v>
      </c>
      <c r="E349" s="8">
        <v>4</v>
      </c>
      <c r="F349" s="8"/>
      <c r="G349" s="8"/>
      <c r="H349" s="28">
        <f>E349</f>
        <v>4</v>
      </c>
      <c r="I349" s="28">
        <f>E349*7</f>
        <v>28</v>
      </c>
      <c r="J349" s="28"/>
      <c r="K349" s="28">
        <f t="shared" si="38"/>
        <v>345.8</v>
      </c>
      <c r="L349" s="8">
        <f t="shared" si="39"/>
        <v>8</v>
      </c>
      <c r="M349" s="8">
        <f t="shared" si="40"/>
        <v>218.8</v>
      </c>
      <c r="N349" s="8">
        <f>K349+M349</f>
        <v>564.6</v>
      </c>
      <c r="O349" s="8">
        <v>10</v>
      </c>
      <c r="P349" s="8"/>
      <c r="Q349" s="33"/>
    </row>
    <row r="350" customHeight="1" spans="1:17">
      <c r="A350" s="8">
        <v>343</v>
      </c>
      <c r="B350" s="8" t="s">
        <v>690</v>
      </c>
      <c r="C350" s="8" t="s">
        <v>1147</v>
      </c>
      <c r="D350" s="8">
        <v>17709595980</v>
      </c>
      <c r="E350" s="8">
        <v>1</v>
      </c>
      <c r="F350" s="8"/>
      <c r="G350" s="8"/>
      <c r="H350" s="28">
        <f>E350</f>
        <v>1</v>
      </c>
      <c r="I350" s="28">
        <f>E350*7</f>
        <v>7</v>
      </c>
      <c r="J350" s="28"/>
      <c r="K350" s="28">
        <f t="shared" si="38"/>
        <v>86.45</v>
      </c>
      <c r="L350" s="8">
        <f t="shared" si="39"/>
        <v>2</v>
      </c>
      <c r="M350" s="8">
        <f t="shared" si="40"/>
        <v>54.7</v>
      </c>
      <c r="N350" s="8">
        <f>K350+M350</f>
        <v>141.15</v>
      </c>
      <c r="O350" s="8">
        <v>4</v>
      </c>
      <c r="P350" s="8"/>
      <c r="Q350" s="8"/>
    </row>
    <row r="351" s="3" customFormat="1" customHeight="1" spans="1:17">
      <c r="A351" s="8">
        <v>344</v>
      </c>
      <c r="B351" s="33" t="s">
        <v>690</v>
      </c>
      <c r="C351" s="33" t="s">
        <v>1148</v>
      </c>
      <c r="D351" s="33">
        <v>17395447512</v>
      </c>
      <c r="E351" s="8">
        <v>1</v>
      </c>
      <c r="F351" s="8">
        <v>1</v>
      </c>
      <c r="G351" s="8">
        <v>9</v>
      </c>
      <c r="H351" s="28">
        <v>0</v>
      </c>
      <c r="I351" s="28"/>
      <c r="J351" s="28">
        <f>G351*12.35</f>
        <v>111.15</v>
      </c>
      <c r="K351" s="28">
        <f t="shared" si="38"/>
        <v>0</v>
      </c>
      <c r="L351" s="8">
        <f t="shared" si="39"/>
        <v>2</v>
      </c>
      <c r="M351" s="8">
        <f t="shared" si="40"/>
        <v>54.7</v>
      </c>
      <c r="N351" s="8">
        <f>J351+K351+M351</f>
        <v>165.85</v>
      </c>
      <c r="O351" s="8">
        <v>6</v>
      </c>
      <c r="P351" s="33"/>
      <c r="Q351" s="8"/>
    </row>
    <row r="352" customHeight="1" spans="1:17">
      <c r="A352" s="8">
        <v>345</v>
      </c>
      <c r="B352" s="8" t="s">
        <v>690</v>
      </c>
      <c r="C352" s="8" t="s">
        <v>1149</v>
      </c>
      <c r="D352" s="8">
        <v>18095369092</v>
      </c>
      <c r="E352" s="8">
        <v>3</v>
      </c>
      <c r="F352" s="8"/>
      <c r="G352" s="8"/>
      <c r="H352" s="28">
        <f>E352</f>
        <v>3</v>
      </c>
      <c r="I352" s="28">
        <f t="shared" ref="I352:I413" si="46">E352*7</f>
        <v>21</v>
      </c>
      <c r="J352" s="28"/>
      <c r="K352" s="28">
        <f t="shared" si="38"/>
        <v>259.35</v>
      </c>
      <c r="L352" s="8">
        <f t="shared" si="39"/>
        <v>6</v>
      </c>
      <c r="M352" s="8">
        <f t="shared" si="40"/>
        <v>164.1</v>
      </c>
      <c r="N352" s="8">
        <f t="shared" ref="N352:N357" si="47">K352+M352</f>
        <v>423.45</v>
      </c>
      <c r="O352" s="8">
        <v>5</v>
      </c>
      <c r="P352" s="8"/>
      <c r="Q352" s="33"/>
    </row>
    <row r="353" customHeight="1" spans="1:17">
      <c r="A353" s="8">
        <v>346</v>
      </c>
      <c r="B353" s="8" t="s">
        <v>690</v>
      </c>
      <c r="C353" s="8" t="s">
        <v>1150</v>
      </c>
      <c r="D353" s="8">
        <v>18195428557</v>
      </c>
      <c r="E353" s="8">
        <v>1</v>
      </c>
      <c r="F353" s="8"/>
      <c r="G353" s="8"/>
      <c r="H353" s="28">
        <f>E353</f>
        <v>1</v>
      </c>
      <c r="I353" s="28">
        <f t="shared" si="46"/>
        <v>7</v>
      </c>
      <c r="J353" s="28"/>
      <c r="K353" s="28">
        <f t="shared" si="38"/>
        <v>86.45</v>
      </c>
      <c r="L353" s="8">
        <f t="shared" si="39"/>
        <v>2</v>
      </c>
      <c r="M353" s="8">
        <f t="shared" si="40"/>
        <v>54.7</v>
      </c>
      <c r="N353" s="8">
        <f t="shared" si="47"/>
        <v>141.15</v>
      </c>
      <c r="O353" s="8">
        <v>3</v>
      </c>
      <c r="P353" s="8"/>
      <c r="Q353" s="8"/>
    </row>
    <row r="354" customHeight="1" spans="1:17">
      <c r="A354" s="8">
        <v>347</v>
      </c>
      <c r="B354" s="8" t="s">
        <v>690</v>
      </c>
      <c r="C354" s="8" t="s">
        <v>1151</v>
      </c>
      <c r="D354" s="8">
        <v>17795242687</v>
      </c>
      <c r="E354" s="8">
        <v>1</v>
      </c>
      <c r="F354" s="8"/>
      <c r="G354" s="8"/>
      <c r="H354" s="28">
        <f>E354</f>
        <v>1</v>
      </c>
      <c r="I354" s="28">
        <f t="shared" si="46"/>
        <v>7</v>
      </c>
      <c r="J354" s="28"/>
      <c r="K354" s="28">
        <f t="shared" si="38"/>
        <v>86.45</v>
      </c>
      <c r="L354" s="8">
        <f t="shared" si="39"/>
        <v>2</v>
      </c>
      <c r="M354" s="8">
        <f t="shared" si="40"/>
        <v>54.7</v>
      </c>
      <c r="N354" s="8">
        <f t="shared" si="47"/>
        <v>141.15</v>
      </c>
      <c r="O354" s="8">
        <v>4</v>
      </c>
      <c r="P354" s="8"/>
      <c r="Q354" s="8"/>
    </row>
    <row r="355" customHeight="1" spans="1:17">
      <c r="A355" s="8">
        <v>348</v>
      </c>
      <c r="B355" s="8" t="s">
        <v>690</v>
      </c>
      <c r="C355" s="8" t="s">
        <v>1152</v>
      </c>
      <c r="D355" s="8">
        <v>17395404820</v>
      </c>
      <c r="E355" s="8">
        <v>1</v>
      </c>
      <c r="F355" s="8"/>
      <c r="G355" s="8"/>
      <c r="H355" s="28">
        <f>E355</f>
        <v>1</v>
      </c>
      <c r="I355" s="28">
        <f t="shared" si="46"/>
        <v>7</v>
      </c>
      <c r="J355" s="28"/>
      <c r="K355" s="28">
        <f t="shared" si="38"/>
        <v>86.45</v>
      </c>
      <c r="L355" s="8">
        <f t="shared" si="39"/>
        <v>2</v>
      </c>
      <c r="M355" s="8">
        <f t="shared" si="40"/>
        <v>54.7</v>
      </c>
      <c r="N355" s="8">
        <f t="shared" si="47"/>
        <v>141.15</v>
      </c>
      <c r="O355" s="8">
        <v>7</v>
      </c>
      <c r="P355" s="8"/>
      <c r="Q355" s="33"/>
    </row>
    <row r="356" s="1" customFormat="1" customHeight="1" spans="1:17">
      <c r="A356" s="8">
        <v>349</v>
      </c>
      <c r="B356" s="8" t="s">
        <v>690</v>
      </c>
      <c r="C356" s="8" t="s">
        <v>1153</v>
      </c>
      <c r="D356" s="8">
        <v>15309540486</v>
      </c>
      <c r="E356" s="8">
        <v>1</v>
      </c>
      <c r="F356" s="8"/>
      <c r="G356" s="8"/>
      <c r="H356" s="28">
        <f>E356</f>
        <v>1</v>
      </c>
      <c r="I356" s="28">
        <f t="shared" si="46"/>
        <v>7</v>
      </c>
      <c r="J356" s="28"/>
      <c r="K356" s="28">
        <f t="shared" si="38"/>
        <v>86.45</v>
      </c>
      <c r="L356" s="8">
        <f t="shared" si="39"/>
        <v>2</v>
      </c>
      <c r="M356" s="8">
        <f t="shared" si="40"/>
        <v>54.7</v>
      </c>
      <c r="N356" s="8">
        <f t="shared" si="47"/>
        <v>141.15</v>
      </c>
      <c r="O356" s="8">
        <v>6</v>
      </c>
      <c r="P356" s="8"/>
      <c r="Q356" s="8"/>
    </row>
    <row r="357" customHeight="1" spans="1:17">
      <c r="A357" s="8">
        <v>350</v>
      </c>
      <c r="B357" s="8" t="s">
        <v>703</v>
      </c>
      <c r="C357" s="8" t="s">
        <v>1154</v>
      </c>
      <c r="D357" s="8">
        <v>18995411150</v>
      </c>
      <c r="E357" s="28">
        <v>2</v>
      </c>
      <c r="F357" s="28"/>
      <c r="G357" s="28"/>
      <c r="H357" s="28">
        <f t="shared" ref="H357:H419" si="48">E357</f>
        <v>2</v>
      </c>
      <c r="I357" s="28">
        <f t="shared" si="46"/>
        <v>14</v>
      </c>
      <c r="J357" s="28"/>
      <c r="K357" s="28">
        <f t="shared" si="38"/>
        <v>172.9</v>
      </c>
      <c r="L357" s="28">
        <f t="shared" ref="L357:L401" si="49">H357*2</f>
        <v>4</v>
      </c>
      <c r="M357" s="28">
        <f t="shared" si="40"/>
        <v>109.4</v>
      </c>
      <c r="N357" s="28">
        <f t="shared" si="47"/>
        <v>282.3</v>
      </c>
      <c r="O357" s="8">
        <v>6</v>
      </c>
      <c r="P357" s="8"/>
      <c r="Q357" s="8"/>
    </row>
    <row r="358" customHeight="1" spans="1:17">
      <c r="A358" s="8">
        <v>351</v>
      </c>
      <c r="B358" s="8" t="s">
        <v>703</v>
      </c>
      <c r="C358" s="8" t="s">
        <v>1155</v>
      </c>
      <c r="D358" s="8">
        <v>18095126579</v>
      </c>
      <c r="E358" s="8">
        <v>4</v>
      </c>
      <c r="F358" s="8"/>
      <c r="G358" s="8"/>
      <c r="H358" s="28">
        <f t="shared" si="48"/>
        <v>4</v>
      </c>
      <c r="I358" s="28">
        <f t="shared" si="46"/>
        <v>28</v>
      </c>
      <c r="J358" s="28"/>
      <c r="K358" s="28">
        <f t="shared" si="38"/>
        <v>345.8</v>
      </c>
      <c r="L358" s="28">
        <f t="shared" si="49"/>
        <v>8</v>
      </c>
      <c r="M358" s="28">
        <f t="shared" si="40"/>
        <v>218.8</v>
      </c>
      <c r="N358" s="28">
        <f t="shared" ref="N358:N401" si="50">K358+M358</f>
        <v>564.6</v>
      </c>
      <c r="O358" s="8">
        <v>5</v>
      </c>
      <c r="P358" s="8"/>
      <c r="Q358" s="8"/>
    </row>
    <row r="359" customHeight="1" spans="1:17">
      <c r="A359" s="8">
        <v>352</v>
      </c>
      <c r="B359" s="8" t="s">
        <v>703</v>
      </c>
      <c r="C359" s="8" t="s">
        <v>1156</v>
      </c>
      <c r="D359" s="8">
        <v>15709642559</v>
      </c>
      <c r="E359" s="8">
        <v>18</v>
      </c>
      <c r="F359" s="8"/>
      <c r="G359" s="8"/>
      <c r="H359" s="28">
        <f t="shared" si="48"/>
        <v>18</v>
      </c>
      <c r="I359" s="28">
        <f t="shared" si="46"/>
        <v>126</v>
      </c>
      <c r="J359" s="28"/>
      <c r="K359" s="28">
        <f t="shared" si="38"/>
        <v>1556.1</v>
      </c>
      <c r="L359" s="28">
        <f t="shared" si="49"/>
        <v>36</v>
      </c>
      <c r="M359" s="28">
        <f t="shared" si="40"/>
        <v>984.6</v>
      </c>
      <c r="N359" s="28">
        <f t="shared" si="50"/>
        <v>2540.7</v>
      </c>
      <c r="O359" s="8">
        <v>4</v>
      </c>
      <c r="P359" s="8"/>
      <c r="Q359" s="8"/>
    </row>
    <row r="360" customHeight="1" spans="1:17">
      <c r="A360" s="8">
        <v>353</v>
      </c>
      <c r="B360" s="8" t="s">
        <v>703</v>
      </c>
      <c r="C360" s="8" t="s">
        <v>1157</v>
      </c>
      <c r="D360" s="8">
        <v>18195428459</v>
      </c>
      <c r="E360" s="8">
        <v>2</v>
      </c>
      <c r="F360" s="8"/>
      <c r="G360" s="8"/>
      <c r="H360" s="28">
        <f t="shared" si="48"/>
        <v>2</v>
      </c>
      <c r="I360" s="28">
        <f t="shared" si="46"/>
        <v>14</v>
      </c>
      <c r="J360" s="28"/>
      <c r="K360" s="28">
        <f t="shared" si="38"/>
        <v>172.9</v>
      </c>
      <c r="L360" s="28">
        <f t="shared" si="49"/>
        <v>4</v>
      </c>
      <c r="M360" s="28">
        <f t="shared" si="40"/>
        <v>109.4</v>
      </c>
      <c r="N360" s="28">
        <f t="shared" si="50"/>
        <v>282.3</v>
      </c>
      <c r="O360" s="8">
        <v>2</v>
      </c>
      <c r="P360" s="8"/>
      <c r="Q360" s="8"/>
    </row>
    <row r="361" customHeight="1" spans="1:17">
      <c r="A361" s="8">
        <v>354</v>
      </c>
      <c r="B361" s="8" t="s">
        <v>703</v>
      </c>
      <c r="C361" s="8" t="s">
        <v>1158</v>
      </c>
      <c r="D361" s="8">
        <v>17341261884</v>
      </c>
      <c r="E361" s="8">
        <v>2</v>
      </c>
      <c r="F361" s="8"/>
      <c r="G361" s="8"/>
      <c r="H361" s="28">
        <f t="shared" si="48"/>
        <v>2</v>
      </c>
      <c r="I361" s="28">
        <f t="shared" si="46"/>
        <v>14</v>
      </c>
      <c r="J361" s="28"/>
      <c r="K361" s="28">
        <f t="shared" si="38"/>
        <v>172.9</v>
      </c>
      <c r="L361" s="28">
        <f t="shared" si="49"/>
        <v>4</v>
      </c>
      <c r="M361" s="28">
        <f t="shared" si="40"/>
        <v>109.4</v>
      </c>
      <c r="N361" s="28">
        <f t="shared" si="50"/>
        <v>282.3</v>
      </c>
      <c r="O361" s="8">
        <v>4</v>
      </c>
      <c r="P361" s="8"/>
      <c r="Q361" s="8"/>
    </row>
    <row r="362" customHeight="1" spans="1:17">
      <c r="A362" s="8">
        <v>355</v>
      </c>
      <c r="B362" s="8" t="s">
        <v>703</v>
      </c>
      <c r="C362" s="8" t="s">
        <v>1159</v>
      </c>
      <c r="D362" s="8">
        <v>15109595986</v>
      </c>
      <c r="E362" s="8">
        <v>2</v>
      </c>
      <c r="F362" s="8"/>
      <c r="G362" s="8"/>
      <c r="H362" s="28">
        <f t="shared" si="48"/>
        <v>2</v>
      </c>
      <c r="I362" s="28">
        <f t="shared" si="46"/>
        <v>14</v>
      </c>
      <c r="J362" s="28"/>
      <c r="K362" s="28">
        <f t="shared" si="38"/>
        <v>172.9</v>
      </c>
      <c r="L362" s="28">
        <f t="shared" si="49"/>
        <v>4</v>
      </c>
      <c r="M362" s="28">
        <f t="shared" si="40"/>
        <v>109.4</v>
      </c>
      <c r="N362" s="28">
        <f t="shared" si="50"/>
        <v>282.3</v>
      </c>
      <c r="O362" s="8">
        <v>4</v>
      </c>
      <c r="P362" s="8"/>
      <c r="Q362" s="8"/>
    </row>
    <row r="363" customHeight="1" spans="1:17">
      <c r="A363" s="8">
        <v>356</v>
      </c>
      <c r="B363" s="8" t="s">
        <v>703</v>
      </c>
      <c r="C363" s="8" t="s">
        <v>1160</v>
      </c>
      <c r="D363" s="8">
        <v>15109595984</v>
      </c>
      <c r="E363" s="8">
        <v>3</v>
      </c>
      <c r="F363" s="8"/>
      <c r="G363" s="8"/>
      <c r="H363" s="28">
        <f t="shared" si="48"/>
        <v>3</v>
      </c>
      <c r="I363" s="28">
        <f t="shared" si="46"/>
        <v>21</v>
      </c>
      <c r="J363" s="28"/>
      <c r="K363" s="28">
        <f t="shared" si="38"/>
        <v>259.35</v>
      </c>
      <c r="L363" s="28">
        <f t="shared" si="49"/>
        <v>6</v>
      </c>
      <c r="M363" s="28">
        <f t="shared" si="40"/>
        <v>164.1</v>
      </c>
      <c r="N363" s="28">
        <f t="shared" si="50"/>
        <v>423.45</v>
      </c>
      <c r="O363" s="8">
        <v>5</v>
      </c>
      <c r="P363" s="8"/>
      <c r="Q363" s="8"/>
    </row>
    <row r="364" customHeight="1" spans="1:17">
      <c r="A364" s="8">
        <v>357</v>
      </c>
      <c r="B364" s="8" t="s">
        <v>703</v>
      </c>
      <c r="C364" s="8" t="s">
        <v>1161</v>
      </c>
      <c r="D364" s="8">
        <v>15202645964</v>
      </c>
      <c r="E364" s="8">
        <v>5</v>
      </c>
      <c r="F364" s="8"/>
      <c r="G364" s="8"/>
      <c r="H364" s="28">
        <f t="shared" si="48"/>
        <v>5</v>
      </c>
      <c r="I364" s="28">
        <f t="shared" si="46"/>
        <v>35</v>
      </c>
      <c r="J364" s="28"/>
      <c r="K364" s="28">
        <f t="shared" si="38"/>
        <v>432.25</v>
      </c>
      <c r="L364" s="28">
        <f t="shared" si="49"/>
        <v>10</v>
      </c>
      <c r="M364" s="28">
        <f t="shared" si="40"/>
        <v>273.5</v>
      </c>
      <c r="N364" s="28">
        <f t="shared" si="50"/>
        <v>705.75</v>
      </c>
      <c r="O364" s="8">
        <v>7</v>
      </c>
      <c r="P364" s="8"/>
      <c r="Q364" s="8"/>
    </row>
    <row r="365" s="1" customFormat="1" customHeight="1" spans="1:18">
      <c r="A365" s="8">
        <v>358</v>
      </c>
      <c r="B365" s="8" t="s">
        <v>703</v>
      </c>
      <c r="C365" s="8" t="s">
        <v>1162</v>
      </c>
      <c r="D365" s="8">
        <v>13709548521</v>
      </c>
      <c r="E365" s="8">
        <v>3</v>
      </c>
      <c r="F365" s="8"/>
      <c r="G365" s="8"/>
      <c r="H365" s="28">
        <f t="shared" si="48"/>
        <v>3</v>
      </c>
      <c r="I365" s="28">
        <f t="shared" si="46"/>
        <v>21</v>
      </c>
      <c r="J365" s="28"/>
      <c r="K365" s="28">
        <f t="shared" si="38"/>
        <v>259.35</v>
      </c>
      <c r="L365" s="28">
        <f t="shared" si="49"/>
        <v>6</v>
      </c>
      <c r="M365" s="28">
        <f t="shared" si="40"/>
        <v>164.1</v>
      </c>
      <c r="N365" s="28">
        <f t="shared" si="50"/>
        <v>423.45</v>
      </c>
      <c r="O365" s="8">
        <v>2</v>
      </c>
      <c r="P365" s="8"/>
      <c r="Q365" s="8"/>
      <c r="R365" s="5"/>
    </row>
    <row r="366" customHeight="1" spans="1:17">
      <c r="A366" s="8">
        <v>359</v>
      </c>
      <c r="B366" s="8" t="s">
        <v>703</v>
      </c>
      <c r="C366" s="8" t="s">
        <v>1163</v>
      </c>
      <c r="D366" s="8">
        <v>18209545243</v>
      </c>
      <c r="E366" s="8">
        <v>5</v>
      </c>
      <c r="F366" s="8"/>
      <c r="G366" s="8"/>
      <c r="H366" s="28">
        <f t="shared" si="48"/>
        <v>5</v>
      </c>
      <c r="I366" s="28">
        <f t="shared" si="46"/>
        <v>35</v>
      </c>
      <c r="J366" s="28"/>
      <c r="K366" s="28">
        <f t="shared" si="38"/>
        <v>432.25</v>
      </c>
      <c r="L366" s="28">
        <f t="shared" si="49"/>
        <v>10</v>
      </c>
      <c r="M366" s="28">
        <f t="shared" si="40"/>
        <v>273.5</v>
      </c>
      <c r="N366" s="28">
        <f t="shared" si="50"/>
        <v>705.75</v>
      </c>
      <c r="O366" s="8">
        <v>4</v>
      </c>
      <c r="P366" s="8"/>
      <c r="Q366" s="8"/>
    </row>
    <row r="367" customHeight="1" spans="1:17">
      <c r="A367" s="8">
        <v>360</v>
      </c>
      <c r="B367" s="8" t="s">
        <v>703</v>
      </c>
      <c r="C367" s="8" t="s">
        <v>1164</v>
      </c>
      <c r="D367" s="8">
        <v>18409645325</v>
      </c>
      <c r="E367" s="8">
        <v>4</v>
      </c>
      <c r="F367" s="8"/>
      <c r="G367" s="8"/>
      <c r="H367" s="28">
        <f t="shared" si="48"/>
        <v>4</v>
      </c>
      <c r="I367" s="28">
        <f t="shared" si="46"/>
        <v>28</v>
      </c>
      <c r="J367" s="28"/>
      <c r="K367" s="28">
        <f t="shared" si="38"/>
        <v>345.8</v>
      </c>
      <c r="L367" s="28">
        <f t="shared" si="49"/>
        <v>8</v>
      </c>
      <c r="M367" s="28">
        <f t="shared" si="40"/>
        <v>218.8</v>
      </c>
      <c r="N367" s="28">
        <f t="shared" si="50"/>
        <v>564.6</v>
      </c>
      <c r="O367" s="8">
        <v>4</v>
      </c>
      <c r="P367" s="8"/>
      <c r="Q367" s="8"/>
    </row>
    <row r="368" customHeight="1" spans="1:17">
      <c r="A368" s="8">
        <v>361</v>
      </c>
      <c r="B368" s="8" t="s">
        <v>703</v>
      </c>
      <c r="C368" s="28" t="s">
        <v>1165</v>
      </c>
      <c r="D368" s="28">
        <v>15209540746</v>
      </c>
      <c r="E368" s="28">
        <v>8</v>
      </c>
      <c r="F368" s="28"/>
      <c r="G368" s="28"/>
      <c r="H368" s="28">
        <f t="shared" si="48"/>
        <v>8</v>
      </c>
      <c r="I368" s="28">
        <f t="shared" si="46"/>
        <v>56</v>
      </c>
      <c r="J368" s="28"/>
      <c r="K368" s="28">
        <f t="shared" si="38"/>
        <v>691.6</v>
      </c>
      <c r="L368" s="28">
        <f t="shared" si="49"/>
        <v>16</v>
      </c>
      <c r="M368" s="28">
        <f t="shared" si="40"/>
        <v>437.6</v>
      </c>
      <c r="N368" s="28">
        <f t="shared" si="50"/>
        <v>1129.2</v>
      </c>
      <c r="O368" s="8">
        <v>3</v>
      </c>
      <c r="P368" s="8"/>
      <c r="Q368" s="8"/>
    </row>
    <row r="369" customHeight="1" spans="1:17">
      <c r="A369" s="8">
        <v>362</v>
      </c>
      <c r="B369" s="8" t="s">
        <v>703</v>
      </c>
      <c r="C369" s="28" t="s">
        <v>1166</v>
      </c>
      <c r="D369" s="28">
        <v>13709547880</v>
      </c>
      <c r="E369" s="28">
        <v>4</v>
      </c>
      <c r="F369" s="28"/>
      <c r="G369" s="28"/>
      <c r="H369" s="28">
        <f t="shared" si="48"/>
        <v>4</v>
      </c>
      <c r="I369" s="28">
        <f t="shared" si="46"/>
        <v>28</v>
      </c>
      <c r="J369" s="28"/>
      <c r="K369" s="28">
        <f t="shared" si="38"/>
        <v>345.8</v>
      </c>
      <c r="L369" s="28">
        <f t="shared" si="49"/>
        <v>8</v>
      </c>
      <c r="M369" s="28">
        <f t="shared" si="40"/>
        <v>218.8</v>
      </c>
      <c r="N369" s="28">
        <f t="shared" si="50"/>
        <v>564.6</v>
      </c>
      <c r="O369" s="8">
        <v>6</v>
      </c>
      <c r="P369" s="8"/>
      <c r="Q369" s="8"/>
    </row>
    <row r="370" customHeight="1" spans="1:17">
      <c r="A370" s="8">
        <v>363</v>
      </c>
      <c r="B370" s="8" t="s">
        <v>703</v>
      </c>
      <c r="C370" s="28" t="s">
        <v>1167</v>
      </c>
      <c r="D370" s="28">
        <v>18295568693</v>
      </c>
      <c r="E370" s="49">
        <v>4</v>
      </c>
      <c r="F370" s="28"/>
      <c r="G370" s="28"/>
      <c r="H370" s="28">
        <f t="shared" si="48"/>
        <v>4</v>
      </c>
      <c r="I370" s="28">
        <f t="shared" si="46"/>
        <v>28</v>
      </c>
      <c r="J370" s="28"/>
      <c r="K370" s="28">
        <f t="shared" si="38"/>
        <v>345.8</v>
      </c>
      <c r="L370" s="28">
        <f t="shared" si="49"/>
        <v>8</v>
      </c>
      <c r="M370" s="28">
        <f t="shared" si="40"/>
        <v>218.8</v>
      </c>
      <c r="N370" s="28">
        <f t="shared" si="50"/>
        <v>564.6</v>
      </c>
      <c r="O370" s="8">
        <v>4</v>
      </c>
      <c r="P370" s="8"/>
      <c r="Q370" s="8"/>
    </row>
    <row r="371" customHeight="1" spans="1:17">
      <c r="A371" s="8">
        <v>364</v>
      </c>
      <c r="B371" s="8" t="s">
        <v>703</v>
      </c>
      <c r="C371" s="28" t="s">
        <v>1168</v>
      </c>
      <c r="D371" s="28">
        <v>18095415791</v>
      </c>
      <c r="E371" s="28">
        <v>5</v>
      </c>
      <c r="F371" s="28"/>
      <c r="G371" s="28"/>
      <c r="H371" s="28">
        <f t="shared" si="48"/>
        <v>5</v>
      </c>
      <c r="I371" s="28">
        <f t="shared" si="46"/>
        <v>35</v>
      </c>
      <c r="J371" s="28"/>
      <c r="K371" s="28">
        <f t="shared" si="38"/>
        <v>432.25</v>
      </c>
      <c r="L371" s="28">
        <f t="shared" si="49"/>
        <v>10</v>
      </c>
      <c r="M371" s="28">
        <f t="shared" si="40"/>
        <v>273.5</v>
      </c>
      <c r="N371" s="28">
        <f t="shared" si="50"/>
        <v>705.75</v>
      </c>
      <c r="O371" s="8">
        <v>5</v>
      </c>
      <c r="P371" s="8"/>
      <c r="Q371" s="8"/>
    </row>
    <row r="372" customHeight="1" spans="1:17">
      <c r="A372" s="8">
        <v>365</v>
      </c>
      <c r="B372" s="8" t="s">
        <v>703</v>
      </c>
      <c r="C372" s="28" t="s">
        <v>1169</v>
      </c>
      <c r="D372" s="28">
        <v>18395143413</v>
      </c>
      <c r="E372" s="28">
        <v>6</v>
      </c>
      <c r="F372" s="28"/>
      <c r="G372" s="28"/>
      <c r="H372" s="28">
        <f t="shared" si="48"/>
        <v>6</v>
      </c>
      <c r="I372" s="28">
        <f t="shared" si="46"/>
        <v>42</v>
      </c>
      <c r="J372" s="28"/>
      <c r="K372" s="28">
        <f t="shared" si="38"/>
        <v>518.7</v>
      </c>
      <c r="L372" s="28">
        <f t="shared" si="49"/>
        <v>12</v>
      </c>
      <c r="M372" s="28">
        <f t="shared" si="40"/>
        <v>328.2</v>
      </c>
      <c r="N372" s="28">
        <f t="shared" si="50"/>
        <v>846.9</v>
      </c>
      <c r="O372" s="8">
        <v>4</v>
      </c>
      <c r="P372" s="8"/>
      <c r="Q372" s="8"/>
    </row>
    <row r="373" customHeight="1" spans="1:17">
      <c r="A373" s="8">
        <v>366</v>
      </c>
      <c r="B373" s="8" t="s">
        <v>703</v>
      </c>
      <c r="C373" s="28" t="s">
        <v>745</v>
      </c>
      <c r="D373" s="28">
        <v>15009542801</v>
      </c>
      <c r="E373" s="28">
        <v>3</v>
      </c>
      <c r="F373" s="28"/>
      <c r="G373" s="28"/>
      <c r="H373" s="28">
        <f t="shared" si="48"/>
        <v>3</v>
      </c>
      <c r="I373" s="28">
        <f t="shared" si="46"/>
        <v>21</v>
      </c>
      <c r="J373" s="28"/>
      <c r="K373" s="28">
        <f t="shared" si="38"/>
        <v>259.35</v>
      </c>
      <c r="L373" s="28">
        <f t="shared" si="49"/>
        <v>6</v>
      </c>
      <c r="M373" s="28">
        <f t="shared" si="40"/>
        <v>164.1</v>
      </c>
      <c r="N373" s="28">
        <f t="shared" si="50"/>
        <v>423.45</v>
      </c>
      <c r="O373" s="8">
        <v>6</v>
      </c>
      <c r="P373" s="8"/>
      <c r="Q373" s="8"/>
    </row>
    <row r="374" customHeight="1" spans="1:17">
      <c r="A374" s="8">
        <v>367</v>
      </c>
      <c r="B374" s="8" t="s">
        <v>703</v>
      </c>
      <c r="C374" s="28" t="s">
        <v>1170</v>
      </c>
      <c r="D374" s="28">
        <v>18109546697</v>
      </c>
      <c r="E374" s="28">
        <v>9</v>
      </c>
      <c r="F374" s="28"/>
      <c r="G374" s="28"/>
      <c r="H374" s="28">
        <f t="shared" si="48"/>
        <v>9</v>
      </c>
      <c r="I374" s="28">
        <f t="shared" si="46"/>
        <v>63</v>
      </c>
      <c r="J374" s="28"/>
      <c r="K374" s="28">
        <f t="shared" si="38"/>
        <v>778.05</v>
      </c>
      <c r="L374" s="28">
        <f t="shared" si="49"/>
        <v>18</v>
      </c>
      <c r="M374" s="28">
        <f t="shared" si="40"/>
        <v>492.3</v>
      </c>
      <c r="N374" s="28">
        <f t="shared" si="50"/>
        <v>1270.35</v>
      </c>
      <c r="O374" s="8">
        <v>4</v>
      </c>
      <c r="P374" s="8"/>
      <c r="Q374" s="8"/>
    </row>
    <row r="375" customHeight="1" spans="1:17">
      <c r="A375" s="8">
        <v>368</v>
      </c>
      <c r="B375" s="8" t="s">
        <v>703</v>
      </c>
      <c r="C375" s="28" t="s">
        <v>1171</v>
      </c>
      <c r="D375" s="28">
        <v>13709542709</v>
      </c>
      <c r="E375" s="28">
        <v>8</v>
      </c>
      <c r="F375" s="28"/>
      <c r="G375" s="28"/>
      <c r="H375" s="28">
        <f t="shared" si="48"/>
        <v>8</v>
      </c>
      <c r="I375" s="28">
        <f t="shared" si="46"/>
        <v>56</v>
      </c>
      <c r="J375" s="28"/>
      <c r="K375" s="28">
        <f t="shared" si="38"/>
        <v>691.6</v>
      </c>
      <c r="L375" s="28">
        <f t="shared" si="49"/>
        <v>16</v>
      </c>
      <c r="M375" s="28">
        <f t="shared" si="40"/>
        <v>437.6</v>
      </c>
      <c r="N375" s="28">
        <f t="shared" si="50"/>
        <v>1129.2</v>
      </c>
      <c r="O375" s="8">
        <v>3</v>
      </c>
      <c r="P375" s="8"/>
      <c r="Q375" s="8"/>
    </row>
    <row r="376" customHeight="1" spans="1:17">
      <c r="A376" s="8">
        <v>369</v>
      </c>
      <c r="B376" s="8" t="s">
        <v>703</v>
      </c>
      <c r="C376" s="28" t="s">
        <v>1172</v>
      </c>
      <c r="D376" s="28">
        <v>15709545398</v>
      </c>
      <c r="E376" s="28">
        <v>8</v>
      </c>
      <c r="F376" s="28"/>
      <c r="G376" s="28"/>
      <c r="H376" s="28">
        <f t="shared" si="48"/>
        <v>8</v>
      </c>
      <c r="I376" s="28">
        <f t="shared" si="46"/>
        <v>56</v>
      </c>
      <c r="J376" s="28"/>
      <c r="K376" s="28">
        <f t="shared" si="38"/>
        <v>691.6</v>
      </c>
      <c r="L376" s="28">
        <f t="shared" si="49"/>
        <v>16</v>
      </c>
      <c r="M376" s="28">
        <f t="shared" si="40"/>
        <v>437.6</v>
      </c>
      <c r="N376" s="28">
        <f t="shared" si="50"/>
        <v>1129.2</v>
      </c>
      <c r="O376" s="8">
        <v>5</v>
      </c>
      <c r="P376" s="8"/>
      <c r="Q376" s="8"/>
    </row>
    <row r="377" customHeight="1" spans="1:17">
      <c r="A377" s="8">
        <v>370</v>
      </c>
      <c r="B377" s="8" t="s">
        <v>703</v>
      </c>
      <c r="C377" s="28" t="s">
        <v>1173</v>
      </c>
      <c r="D377" s="28">
        <v>18095423707</v>
      </c>
      <c r="E377" s="28">
        <v>5</v>
      </c>
      <c r="F377" s="28"/>
      <c r="G377" s="28"/>
      <c r="H377" s="28">
        <f t="shared" si="48"/>
        <v>5</v>
      </c>
      <c r="I377" s="28">
        <f t="shared" si="46"/>
        <v>35</v>
      </c>
      <c r="J377" s="28"/>
      <c r="K377" s="28">
        <f t="shared" ref="K377:K401" si="51">I377*12.35</f>
        <v>432.25</v>
      </c>
      <c r="L377" s="28">
        <f t="shared" si="49"/>
        <v>10</v>
      </c>
      <c r="M377" s="28">
        <f t="shared" ref="M377:M401" si="52">L377*27.35</f>
        <v>273.5</v>
      </c>
      <c r="N377" s="28">
        <f t="shared" si="50"/>
        <v>705.75</v>
      </c>
      <c r="O377" s="8">
        <v>6</v>
      </c>
      <c r="P377" s="8"/>
      <c r="Q377" s="8"/>
    </row>
    <row r="378" customHeight="1" spans="1:17">
      <c r="A378" s="8">
        <v>371</v>
      </c>
      <c r="B378" s="8" t="s">
        <v>703</v>
      </c>
      <c r="C378" s="28" t="s">
        <v>1174</v>
      </c>
      <c r="D378" s="28">
        <v>18095440087</v>
      </c>
      <c r="E378" s="28">
        <v>4</v>
      </c>
      <c r="F378" s="28"/>
      <c r="G378" s="28"/>
      <c r="H378" s="28">
        <f t="shared" si="48"/>
        <v>4</v>
      </c>
      <c r="I378" s="28">
        <f t="shared" si="46"/>
        <v>28</v>
      </c>
      <c r="J378" s="28"/>
      <c r="K378" s="28">
        <f t="shared" si="51"/>
        <v>345.8</v>
      </c>
      <c r="L378" s="28">
        <f t="shared" si="49"/>
        <v>8</v>
      </c>
      <c r="M378" s="28">
        <f t="shared" si="52"/>
        <v>218.8</v>
      </c>
      <c r="N378" s="28">
        <f t="shared" si="50"/>
        <v>564.6</v>
      </c>
      <c r="O378" s="8">
        <v>7</v>
      </c>
      <c r="P378" s="8"/>
      <c r="Q378" s="8"/>
    </row>
    <row r="379" customHeight="1" spans="1:17">
      <c r="A379" s="8">
        <v>372</v>
      </c>
      <c r="B379" s="8" t="s">
        <v>703</v>
      </c>
      <c r="C379" s="28" t="s">
        <v>1175</v>
      </c>
      <c r="D379" s="28">
        <v>18309567114</v>
      </c>
      <c r="E379" s="28">
        <v>7</v>
      </c>
      <c r="F379" s="28"/>
      <c r="G379" s="28"/>
      <c r="H379" s="28">
        <f t="shared" si="48"/>
        <v>7</v>
      </c>
      <c r="I379" s="28">
        <f t="shared" si="46"/>
        <v>49</v>
      </c>
      <c r="J379" s="28"/>
      <c r="K379" s="28">
        <f t="shared" si="51"/>
        <v>605.15</v>
      </c>
      <c r="L379" s="28">
        <f t="shared" si="49"/>
        <v>14</v>
      </c>
      <c r="M379" s="28">
        <f t="shared" si="52"/>
        <v>382.9</v>
      </c>
      <c r="N379" s="28">
        <f t="shared" si="50"/>
        <v>988.05</v>
      </c>
      <c r="O379" s="8">
        <v>6</v>
      </c>
      <c r="P379" s="8"/>
      <c r="Q379" s="8"/>
    </row>
    <row r="380" customHeight="1" spans="1:17">
      <c r="A380" s="8">
        <v>373</v>
      </c>
      <c r="B380" s="8" t="s">
        <v>703</v>
      </c>
      <c r="C380" s="28" t="s">
        <v>1176</v>
      </c>
      <c r="D380" s="28">
        <v>15769540654</v>
      </c>
      <c r="E380" s="28">
        <v>3</v>
      </c>
      <c r="F380" s="28"/>
      <c r="G380" s="28"/>
      <c r="H380" s="28">
        <f t="shared" si="48"/>
        <v>3</v>
      </c>
      <c r="I380" s="28">
        <f t="shared" si="46"/>
        <v>21</v>
      </c>
      <c r="J380" s="28"/>
      <c r="K380" s="28">
        <f t="shared" si="51"/>
        <v>259.35</v>
      </c>
      <c r="L380" s="28">
        <f t="shared" si="49"/>
        <v>6</v>
      </c>
      <c r="M380" s="28">
        <f t="shared" si="52"/>
        <v>164.1</v>
      </c>
      <c r="N380" s="28">
        <f t="shared" si="50"/>
        <v>423.45</v>
      </c>
      <c r="O380" s="8">
        <v>3</v>
      </c>
      <c r="P380" s="8"/>
      <c r="Q380" s="8"/>
    </row>
    <row r="381" customHeight="1" spans="1:17">
      <c r="A381" s="8">
        <v>374</v>
      </c>
      <c r="B381" s="48" t="s">
        <v>733</v>
      </c>
      <c r="C381" s="48" t="s">
        <v>1177</v>
      </c>
      <c r="D381" s="48">
        <v>15809595852</v>
      </c>
      <c r="E381" s="48">
        <v>2</v>
      </c>
      <c r="F381" s="48"/>
      <c r="G381" s="48"/>
      <c r="H381" s="28">
        <f t="shared" si="48"/>
        <v>2</v>
      </c>
      <c r="I381" s="28">
        <f t="shared" si="46"/>
        <v>14</v>
      </c>
      <c r="J381" s="28"/>
      <c r="K381" s="28">
        <f t="shared" si="51"/>
        <v>172.9</v>
      </c>
      <c r="L381" s="28">
        <f t="shared" si="49"/>
        <v>4</v>
      </c>
      <c r="M381" s="28">
        <f t="shared" si="52"/>
        <v>109.4</v>
      </c>
      <c r="N381" s="28">
        <f t="shared" si="50"/>
        <v>282.3</v>
      </c>
      <c r="O381" s="33">
        <v>4</v>
      </c>
      <c r="P381" s="33"/>
      <c r="Q381" s="8"/>
    </row>
    <row r="382" customHeight="1" spans="1:17">
      <c r="A382" s="8">
        <v>375</v>
      </c>
      <c r="B382" s="48" t="s">
        <v>733</v>
      </c>
      <c r="C382" s="48" t="s">
        <v>1178</v>
      </c>
      <c r="D382" s="48">
        <v>18209545104</v>
      </c>
      <c r="E382" s="48">
        <v>3</v>
      </c>
      <c r="F382" s="48"/>
      <c r="G382" s="48"/>
      <c r="H382" s="28">
        <f t="shared" si="48"/>
        <v>3</v>
      </c>
      <c r="I382" s="28">
        <f t="shared" si="46"/>
        <v>21</v>
      </c>
      <c r="J382" s="28"/>
      <c r="K382" s="28">
        <f t="shared" si="51"/>
        <v>259.35</v>
      </c>
      <c r="L382" s="28">
        <f t="shared" si="49"/>
        <v>6</v>
      </c>
      <c r="M382" s="28">
        <f t="shared" si="52"/>
        <v>164.1</v>
      </c>
      <c r="N382" s="28">
        <f t="shared" si="50"/>
        <v>423.45</v>
      </c>
      <c r="O382" s="33">
        <v>4</v>
      </c>
      <c r="P382" s="33"/>
      <c r="Q382" s="8"/>
    </row>
    <row r="383" customHeight="1" spans="1:17">
      <c r="A383" s="8">
        <v>376</v>
      </c>
      <c r="B383" s="48" t="s">
        <v>733</v>
      </c>
      <c r="C383" s="48" t="s">
        <v>1179</v>
      </c>
      <c r="D383" s="48">
        <v>18909548659</v>
      </c>
      <c r="E383" s="48">
        <v>1</v>
      </c>
      <c r="F383" s="48"/>
      <c r="G383" s="48"/>
      <c r="H383" s="28">
        <f t="shared" si="48"/>
        <v>1</v>
      </c>
      <c r="I383" s="28">
        <f t="shared" si="46"/>
        <v>7</v>
      </c>
      <c r="J383" s="28"/>
      <c r="K383" s="28">
        <f t="shared" si="51"/>
        <v>86.45</v>
      </c>
      <c r="L383" s="28">
        <f t="shared" si="49"/>
        <v>2</v>
      </c>
      <c r="M383" s="28">
        <f t="shared" si="52"/>
        <v>54.7</v>
      </c>
      <c r="N383" s="28">
        <f t="shared" si="50"/>
        <v>141.15</v>
      </c>
      <c r="O383" s="33">
        <v>4</v>
      </c>
      <c r="P383" s="33"/>
      <c r="Q383" s="8"/>
    </row>
    <row r="384" customHeight="1" spans="1:17">
      <c r="A384" s="8">
        <v>377</v>
      </c>
      <c r="B384" s="48" t="s">
        <v>733</v>
      </c>
      <c r="C384" s="48" t="s">
        <v>1180</v>
      </c>
      <c r="D384" s="48">
        <v>15379676402</v>
      </c>
      <c r="E384" s="48">
        <v>4</v>
      </c>
      <c r="F384" s="48"/>
      <c r="G384" s="48"/>
      <c r="H384" s="28">
        <f t="shared" si="48"/>
        <v>4</v>
      </c>
      <c r="I384" s="28">
        <f t="shared" si="46"/>
        <v>28</v>
      </c>
      <c r="J384" s="28"/>
      <c r="K384" s="28">
        <f t="shared" si="51"/>
        <v>345.8</v>
      </c>
      <c r="L384" s="28">
        <f t="shared" si="49"/>
        <v>8</v>
      </c>
      <c r="M384" s="28">
        <f t="shared" si="52"/>
        <v>218.8</v>
      </c>
      <c r="N384" s="28">
        <f t="shared" si="50"/>
        <v>564.6</v>
      </c>
      <c r="O384" s="33">
        <v>5</v>
      </c>
      <c r="P384" s="33"/>
      <c r="Q384" s="8"/>
    </row>
    <row r="385" customHeight="1" spans="1:17">
      <c r="A385" s="8">
        <v>378</v>
      </c>
      <c r="B385" s="48" t="s">
        <v>733</v>
      </c>
      <c r="C385" s="48" t="s">
        <v>1177</v>
      </c>
      <c r="D385" s="48">
        <v>15509548557</v>
      </c>
      <c r="E385" s="48">
        <v>2</v>
      </c>
      <c r="F385" s="48"/>
      <c r="G385" s="48"/>
      <c r="H385" s="28">
        <f t="shared" si="48"/>
        <v>2</v>
      </c>
      <c r="I385" s="28">
        <f t="shared" si="46"/>
        <v>14</v>
      </c>
      <c r="J385" s="28"/>
      <c r="K385" s="28">
        <f t="shared" si="51"/>
        <v>172.9</v>
      </c>
      <c r="L385" s="28">
        <f t="shared" si="49"/>
        <v>4</v>
      </c>
      <c r="M385" s="28">
        <f t="shared" si="52"/>
        <v>109.4</v>
      </c>
      <c r="N385" s="28">
        <f t="shared" si="50"/>
        <v>282.3</v>
      </c>
      <c r="O385" s="33">
        <v>4</v>
      </c>
      <c r="P385" s="33"/>
      <c r="Q385" s="8"/>
    </row>
    <row r="386" customHeight="1" spans="1:17">
      <c r="A386" s="8">
        <v>379</v>
      </c>
      <c r="B386" s="48" t="s">
        <v>733</v>
      </c>
      <c r="C386" s="48" t="s">
        <v>1181</v>
      </c>
      <c r="D386" s="48">
        <v>18152574560</v>
      </c>
      <c r="E386" s="48">
        <v>3</v>
      </c>
      <c r="F386" s="48"/>
      <c r="G386" s="48"/>
      <c r="H386" s="28">
        <f t="shared" si="48"/>
        <v>3</v>
      </c>
      <c r="I386" s="28">
        <f t="shared" si="46"/>
        <v>21</v>
      </c>
      <c r="J386" s="28"/>
      <c r="K386" s="28">
        <f t="shared" si="51"/>
        <v>259.35</v>
      </c>
      <c r="L386" s="28">
        <f t="shared" si="49"/>
        <v>6</v>
      </c>
      <c r="M386" s="28">
        <f t="shared" si="52"/>
        <v>164.1</v>
      </c>
      <c r="N386" s="28">
        <f t="shared" si="50"/>
        <v>423.45</v>
      </c>
      <c r="O386" s="33">
        <v>6</v>
      </c>
      <c r="P386" s="33"/>
      <c r="Q386" s="8"/>
    </row>
    <row r="387" customHeight="1" spans="1:17">
      <c r="A387" s="8">
        <v>380</v>
      </c>
      <c r="B387" s="48" t="s">
        <v>733</v>
      </c>
      <c r="C387" s="48" t="s">
        <v>1016</v>
      </c>
      <c r="D387" s="48">
        <v>18995470407</v>
      </c>
      <c r="E387" s="48">
        <v>4</v>
      </c>
      <c r="F387" s="48"/>
      <c r="G387" s="48"/>
      <c r="H387" s="28">
        <f t="shared" si="48"/>
        <v>4</v>
      </c>
      <c r="I387" s="28">
        <f t="shared" si="46"/>
        <v>28</v>
      </c>
      <c r="J387" s="28"/>
      <c r="K387" s="28">
        <f t="shared" si="51"/>
        <v>345.8</v>
      </c>
      <c r="L387" s="28">
        <f t="shared" si="49"/>
        <v>8</v>
      </c>
      <c r="M387" s="28">
        <f t="shared" si="52"/>
        <v>218.8</v>
      </c>
      <c r="N387" s="28">
        <f t="shared" si="50"/>
        <v>564.6</v>
      </c>
      <c r="O387" s="33">
        <v>5</v>
      </c>
      <c r="P387" s="33"/>
      <c r="Q387" s="8"/>
    </row>
    <row r="388" customHeight="1" spans="1:17">
      <c r="A388" s="8">
        <v>381</v>
      </c>
      <c r="B388" s="48" t="s">
        <v>733</v>
      </c>
      <c r="C388" s="48" t="s">
        <v>1182</v>
      </c>
      <c r="D388" s="48">
        <v>15109591465</v>
      </c>
      <c r="E388" s="48">
        <v>3</v>
      </c>
      <c r="F388" s="48"/>
      <c r="G388" s="48"/>
      <c r="H388" s="28">
        <f t="shared" si="48"/>
        <v>3</v>
      </c>
      <c r="I388" s="28">
        <f t="shared" si="46"/>
        <v>21</v>
      </c>
      <c r="J388" s="28"/>
      <c r="K388" s="28">
        <f t="shared" si="51"/>
        <v>259.35</v>
      </c>
      <c r="L388" s="28">
        <f t="shared" si="49"/>
        <v>6</v>
      </c>
      <c r="M388" s="28">
        <f t="shared" si="52"/>
        <v>164.1</v>
      </c>
      <c r="N388" s="28">
        <f t="shared" si="50"/>
        <v>423.45</v>
      </c>
      <c r="O388" s="33">
        <v>5</v>
      </c>
      <c r="P388" s="33"/>
      <c r="Q388" s="8"/>
    </row>
    <row r="389" customHeight="1" spans="1:17">
      <c r="A389" s="8">
        <v>382</v>
      </c>
      <c r="B389" s="48" t="s">
        <v>733</v>
      </c>
      <c r="C389" s="28" t="s">
        <v>1183</v>
      </c>
      <c r="D389" s="28"/>
      <c r="E389" s="28">
        <v>4</v>
      </c>
      <c r="F389" s="28"/>
      <c r="G389" s="28"/>
      <c r="H389" s="28">
        <f t="shared" si="48"/>
        <v>4</v>
      </c>
      <c r="I389" s="28">
        <f t="shared" si="46"/>
        <v>28</v>
      </c>
      <c r="J389" s="28"/>
      <c r="K389" s="28">
        <f t="shared" si="51"/>
        <v>345.8</v>
      </c>
      <c r="L389" s="28">
        <f t="shared" si="49"/>
        <v>8</v>
      </c>
      <c r="M389" s="28">
        <f t="shared" si="52"/>
        <v>218.8</v>
      </c>
      <c r="N389" s="28">
        <f t="shared" si="50"/>
        <v>564.6</v>
      </c>
      <c r="O389" s="8">
        <v>5</v>
      </c>
      <c r="P389" s="8"/>
      <c r="Q389" s="8"/>
    </row>
    <row r="390" customHeight="1" spans="1:17">
      <c r="A390" s="8">
        <v>383</v>
      </c>
      <c r="B390" s="48" t="s">
        <v>733</v>
      </c>
      <c r="C390" s="28" t="s">
        <v>1184</v>
      </c>
      <c r="D390" s="28">
        <v>18195479451</v>
      </c>
      <c r="E390" s="28">
        <v>3</v>
      </c>
      <c r="F390" s="28"/>
      <c r="G390" s="28"/>
      <c r="H390" s="28">
        <f t="shared" si="48"/>
        <v>3</v>
      </c>
      <c r="I390" s="28">
        <f t="shared" si="46"/>
        <v>21</v>
      </c>
      <c r="J390" s="28"/>
      <c r="K390" s="28">
        <f t="shared" si="51"/>
        <v>259.35</v>
      </c>
      <c r="L390" s="28">
        <f t="shared" si="49"/>
        <v>6</v>
      </c>
      <c r="M390" s="28">
        <f t="shared" si="52"/>
        <v>164.1</v>
      </c>
      <c r="N390" s="28">
        <f t="shared" si="50"/>
        <v>423.45</v>
      </c>
      <c r="O390" s="8">
        <v>3</v>
      </c>
      <c r="P390" s="8"/>
      <c r="Q390" s="8"/>
    </row>
    <row r="391" s="1" customFormat="1" customHeight="1" spans="1:18">
      <c r="A391" s="8">
        <v>384</v>
      </c>
      <c r="B391" s="28" t="s">
        <v>733</v>
      </c>
      <c r="C391" s="28" t="s">
        <v>707</v>
      </c>
      <c r="D391" s="28">
        <v>18709545425</v>
      </c>
      <c r="E391" s="28">
        <v>2</v>
      </c>
      <c r="F391" s="28"/>
      <c r="G391" s="28"/>
      <c r="H391" s="28">
        <f t="shared" si="48"/>
        <v>2</v>
      </c>
      <c r="I391" s="28">
        <f t="shared" si="46"/>
        <v>14</v>
      </c>
      <c r="J391" s="28"/>
      <c r="K391" s="28">
        <f t="shared" si="51"/>
        <v>172.9</v>
      </c>
      <c r="L391" s="28">
        <f t="shared" si="49"/>
        <v>4</v>
      </c>
      <c r="M391" s="28">
        <f t="shared" si="52"/>
        <v>109.4</v>
      </c>
      <c r="N391" s="28">
        <f t="shared" si="50"/>
        <v>282.3</v>
      </c>
      <c r="O391" s="8">
        <v>7</v>
      </c>
      <c r="P391" s="8"/>
      <c r="Q391" s="8"/>
      <c r="R391" s="5"/>
    </row>
    <row r="392" customHeight="1" spans="1:17">
      <c r="A392" s="8">
        <v>385</v>
      </c>
      <c r="B392" s="48" t="s">
        <v>733</v>
      </c>
      <c r="C392" s="28" t="s">
        <v>1185</v>
      </c>
      <c r="D392" s="28">
        <v>18169179612</v>
      </c>
      <c r="E392" s="28">
        <v>1</v>
      </c>
      <c r="F392" s="28"/>
      <c r="G392" s="28"/>
      <c r="H392" s="28">
        <f t="shared" si="48"/>
        <v>1</v>
      </c>
      <c r="I392" s="28">
        <f t="shared" si="46"/>
        <v>7</v>
      </c>
      <c r="J392" s="28"/>
      <c r="K392" s="28">
        <f t="shared" si="51"/>
        <v>86.45</v>
      </c>
      <c r="L392" s="28">
        <f t="shared" si="49"/>
        <v>2</v>
      </c>
      <c r="M392" s="28">
        <f t="shared" si="52"/>
        <v>54.7</v>
      </c>
      <c r="N392" s="28">
        <f t="shared" si="50"/>
        <v>141.15</v>
      </c>
      <c r="O392" s="8">
        <v>4</v>
      </c>
      <c r="P392" s="8"/>
      <c r="Q392" s="8"/>
    </row>
    <row r="393" customHeight="1" spans="1:17">
      <c r="A393" s="8">
        <v>386</v>
      </c>
      <c r="B393" s="48" t="s">
        <v>733</v>
      </c>
      <c r="C393" s="28" t="s">
        <v>928</v>
      </c>
      <c r="D393" s="28">
        <v>15379665275</v>
      </c>
      <c r="E393" s="28">
        <v>1</v>
      </c>
      <c r="F393" s="28"/>
      <c r="G393" s="28"/>
      <c r="H393" s="28">
        <f t="shared" si="48"/>
        <v>1</v>
      </c>
      <c r="I393" s="28">
        <f t="shared" si="46"/>
        <v>7</v>
      </c>
      <c r="J393" s="28"/>
      <c r="K393" s="28">
        <f t="shared" si="51"/>
        <v>86.45</v>
      </c>
      <c r="L393" s="28">
        <f t="shared" si="49"/>
        <v>2</v>
      </c>
      <c r="M393" s="28">
        <f t="shared" si="52"/>
        <v>54.7</v>
      </c>
      <c r="N393" s="28">
        <f t="shared" si="50"/>
        <v>141.15</v>
      </c>
      <c r="O393" s="33">
        <v>5</v>
      </c>
      <c r="P393" s="8"/>
      <c r="Q393" s="8"/>
    </row>
    <row r="394" customHeight="1" spans="1:17">
      <c r="A394" s="8">
        <v>387</v>
      </c>
      <c r="B394" s="28" t="s">
        <v>778</v>
      </c>
      <c r="C394" s="28" t="s">
        <v>389</v>
      </c>
      <c r="D394" s="28">
        <v>17795494945</v>
      </c>
      <c r="E394" s="28">
        <v>4</v>
      </c>
      <c r="F394" s="28"/>
      <c r="G394" s="28"/>
      <c r="H394" s="28">
        <f t="shared" si="48"/>
        <v>4</v>
      </c>
      <c r="I394" s="28">
        <f t="shared" si="46"/>
        <v>28</v>
      </c>
      <c r="J394" s="28"/>
      <c r="K394" s="28">
        <f t="shared" si="51"/>
        <v>345.8</v>
      </c>
      <c r="L394" s="28">
        <f t="shared" si="49"/>
        <v>8</v>
      </c>
      <c r="M394" s="28">
        <f t="shared" si="52"/>
        <v>218.8</v>
      </c>
      <c r="N394" s="28">
        <f t="shared" si="50"/>
        <v>564.6</v>
      </c>
      <c r="O394" s="8">
        <v>4</v>
      </c>
      <c r="P394" s="8"/>
      <c r="Q394" s="8"/>
    </row>
    <row r="395" customHeight="1" spans="1:17">
      <c r="A395" s="8">
        <v>388</v>
      </c>
      <c r="B395" s="28" t="s">
        <v>778</v>
      </c>
      <c r="C395" s="28" t="s">
        <v>1186</v>
      </c>
      <c r="D395" s="28">
        <v>18195434955</v>
      </c>
      <c r="E395" s="28">
        <v>4</v>
      </c>
      <c r="F395" s="28"/>
      <c r="G395" s="28"/>
      <c r="H395" s="28">
        <f t="shared" si="48"/>
        <v>4</v>
      </c>
      <c r="I395" s="28">
        <f t="shared" si="46"/>
        <v>28</v>
      </c>
      <c r="J395" s="28"/>
      <c r="K395" s="28">
        <f t="shared" si="51"/>
        <v>345.8</v>
      </c>
      <c r="L395" s="28">
        <f t="shared" si="49"/>
        <v>8</v>
      </c>
      <c r="M395" s="28">
        <f t="shared" si="52"/>
        <v>218.8</v>
      </c>
      <c r="N395" s="28">
        <f t="shared" si="50"/>
        <v>564.6</v>
      </c>
      <c r="O395" s="8">
        <v>2</v>
      </c>
      <c r="P395" s="8"/>
      <c r="Q395" s="8"/>
    </row>
    <row r="396" customHeight="1" spans="1:17">
      <c r="A396" s="8">
        <v>389</v>
      </c>
      <c r="B396" s="28" t="s">
        <v>778</v>
      </c>
      <c r="C396" s="28" t="s">
        <v>1187</v>
      </c>
      <c r="D396" s="28">
        <v>15769545014</v>
      </c>
      <c r="E396" s="28">
        <v>2</v>
      </c>
      <c r="F396" s="28"/>
      <c r="G396" s="28"/>
      <c r="H396" s="28">
        <f t="shared" si="48"/>
        <v>2</v>
      </c>
      <c r="I396" s="28">
        <f t="shared" si="46"/>
        <v>14</v>
      </c>
      <c r="J396" s="28"/>
      <c r="K396" s="28">
        <f t="shared" si="51"/>
        <v>172.9</v>
      </c>
      <c r="L396" s="28">
        <f t="shared" si="49"/>
        <v>4</v>
      </c>
      <c r="M396" s="28">
        <f t="shared" si="52"/>
        <v>109.4</v>
      </c>
      <c r="N396" s="28">
        <f t="shared" si="50"/>
        <v>282.3</v>
      </c>
      <c r="O396" s="8">
        <v>4</v>
      </c>
      <c r="P396" s="8"/>
      <c r="Q396" s="8"/>
    </row>
    <row r="397" customHeight="1" spans="1:17">
      <c r="A397" s="8">
        <v>390</v>
      </c>
      <c r="B397" s="28" t="s">
        <v>778</v>
      </c>
      <c r="C397" s="28" t="s">
        <v>1188</v>
      </c>
      <c r="D397" s="28">
        <v>18209545635</v>
      </c>
      <c r="E397" s="28">
        <v>2</v>
      </c>
      <c r="F397" s="28"/>
      <c r="G397" s="28"/>
      <c r="H397" s="28">
        <f t="shared" si="48"/>
        <v>2</v>
      </c>
      <c r="I397" s="28">
        <f t="shared" si="46"/>
        <v>14</v>
      </c>
      <c r="J397" s="28"/>
      <c r="K397" s="28">
        <f t="shared" si="51"/>
        <v>172.9</v>
      </c>
      <c r="L397" s="28">
        <f t="shared" si="49"/>
        <v>4</v>
      </c>
      <c r="M397" s="28">
        <f t="shared" si="52"/>
        <v>109.4</v>
      </c>
      <c r="N397" s="28">
        <f t="shared" si="50"/>
        <v>282.3</v>
      </c>
      <c r="O397" s="8">
        <v>2</v>
      </c>
      <c r="P397" s="8"/>
      <c r="Q397" s="8"/>
    </row>
    <row r="398" customHeight="1" spans="1:17">
      <c r="A398" s="8">
        <v>391</v>
      </c>
      <c r="B398" s="28" t="s">
        <v>778</v>
      </c>
      <c r="C398" s="28" t="s">
        <v>299</v>
      </c>
      <c r="D398" s="28">
        <v>17709590031</v>
      </c>
      <c r="E398" s="28">
        <v>2</v>
      </c>
      <c r="F398" s="28"/>
      <c r="G398" s="28"/>
      <c r="H398" s="28">
        <f t="shared" si="48"/>
        <v>2</v>
      </c>
      <c r="I398" s="28">
        <f t="shared" si="46"/>
        <v>14</v>
      </c>
      <c r="J398" s="28"/>
      <c r="K398" s="28">
        <f t="shared" si="51"/>
        <v>172.9</v>
      </c>
      <c r="L398" s="28">
        <f t="shared" si="49"/>
        <v>4</v>
      </c>
      <c r="M398" s="28">
        <f t="shared" si="52"/>
        <v>109.4</v>
      </c>
      <c r="N398" s="28">
        <f t="shared" si="50"/>
        <v>282.3</v>
      </c>
      <c r="O398" s="8">
        <v>4</v>
      </c>
      <c r="P398" s="8"/>
      <c r="Q398" s="8"/>
    </row>
    <row r="399" customHeight="1" spans="1:17">
      <c r="A399" s="8">
        <v>392</v>
      </c>
      <c r="B399" s="28" t="s">
        <v>1189</v>
      </c>
      <c r="C399" s="28" t="s">
        <v>1190</v>
      </c>
      <c r="D399" s="28">
        <v>18009549981</v>
      </c>
      <c r="E399" s="28">
        <v>2</v>
      </c>
      <c r="F399" s="28"/>
      <c r="G399" s="28"/>
      <c r="H399" s="28">
        <f t="shared" si="48"/>
        <v>2</v>
      </c>
      <c r="I399" s="28">
        <f t="shared" si="46"/>
        <v>14</v>
      </c>
      <c r="J399" s="28"/>
      <c r="K399" s="28">
        <f t="shared" si="51"/>
        <v>172.9</v>
      </c>
      <c r="L399" s="28">
        <f t="shared" si="49"/>
        <v>4</v>
      </c>
      <c r="M399" s="28">
        <f t="shared" si="52"/>
        <v>109.4</v>
      </c>
      <c r="N399" s="28">
        <f t="shared" si="50"/>
        <v>282.3</v>
      </c>
      <c r="O399" s="8">
        <v>4</v>
      </c>
      <c r="P399" s="8"/>
      <c r="Q399" s="8"/>
    </row>
    <row r="400" customHeight="1" spans="1:17">
      <c r="A400" s="8">
        <v>393</v>
      </c>
      <c r="B400" s="28" t="s">
        <v>778</v>
      </c>
      <c r="C400" s="28" t="s">
        <v>1191</v>
      </c>
      <c r="D400" s="28">
        <v>15009545828</v>
      </c>
      <c r="E400" s="28">
        <v>1</v>
      </c>
      <c r="F400" s="28"/>
      <c r="G400" s="28"/>
      <c r="H400" s="28">
        <f t="shared" si="48"/>
        <v>1</v>
      </c>
      <c r="I400" s="28">
        <f t="shared" si="46"/>
        <v>7</v>
      </c>
      <c r="J400" s="28"/>
      <c r="K400" s="28">
        <f t="shared" si="51"/>
        <v>86.45</v>
      </c>
      <c r="L400" s="28">
        <f t="shared" si="49"/>
        <v>2</v>
      </c>
      <c r="M400" s="28">
        <f t="shared" si="52"/>
        <v>54.7</v>
      </c>
      <c r="N400" s="28">
        <f t="shared" si="50"/>
        <v>141.15</v>
      </c>
      <c r="O400" s="8">
        <v>4</v>
      </c>
      <c r="P400" s="8"/>
      <c r="Q400" s="8"/>
    </row>
    <row r="401" customHeight="1" spans="1:17">
      <c r="A401" s="8">
        <v>394</v>
      </c>
      <c r="B401" s="28" t="s">
        <v>778</v>
      </c>
      <c r="C401" s="8" t="s">
        <v>795</v>
      </c>
      <c r="D401" s="8">
        <v>15769545176</v>
      </c>
      <c r="E401" s="48">
        <v>2</v>
      </c>
      <c r="F401" s="8"/>
      <c r="G401" s="8"/>
      <c r="H401" s="28">
        <f t="shared" si="48"/>
        <v>2</v>
      </c>
      <c r="I401" s="28">
        <f t="shared" si="46"/>
        <v>14</v>
      </c>
      <c r="J401" s="28"/>
      <c r="K401" s="28">
        <f t="shared" si="51"/>
        <v>172.9</v>
      </c>
      <c r="L401" s="28">
        <f t="shared" si="49"/>
        <v>4</v>
      </c>
      <c r="M401" s="28">
        <f t="shared" si="52"/>
        <v>109.4</v>
      </c>
      <c r="N401" s="28">
        <f t="shared" si="50"/>
        <v>282.3</v>
      </c>
      <c r="O401" s="8">
        <v>4</v>
      </c>
      <c r="P401" s="8"/>
      <c r="Q401" s="8"/>
    </row>
    <row r="402" customHeight="1" spans="1:17">
      <c r="A402" s="8">
        <v>395</v>
      </c>
      <c r="B402" s="50" t="s">
        <v>803</v>
      </c>
      <c r="C402" s="50" t="s">
        <v>1192</v>
      </c>
      <c r="D402" s="50">
        <v>18095459730</v>
      </c>
      <c r="E402" s="51">
        <v>1</v>
      </c>
      <c r="F402" s="51"/>
      <c r="G402" s="51"/>
      <c r="H402" s="51">
        <f t="shared" si="48"/>
        <v>1</v>
      </c>
      <c r="I402" s="51">
        <f t="shared" si="46"/>
        <v>7</v>
      </c>
      <c r="J402" s="51"/>
      <c r="K402" s="51">
        <f t="shared" ref="K402:K430" si="53">I402*12.35</f>
        <v>86.45</v>
      </c>
      <c r="L402" s="50">
        <f t="shared" ref="L402:L430" si="54">E402*2</f>
        <v>2</v>
      </c>
      <c r="M402" s="50">
        <f t="shared" ref="M402:M430" si="55">L402*27.35</f>
        <v>54.7</v>
      </c>
      <c r="N402" s="50">
        <f t="shared" ref="N402:N430" si="56">K402+M402</f>
        <v>141.15</v>
      </c>
      <c r="O402" s="14">
        <v>4</v>
      </c>
      <c r="P402" s="50"/>
      <c r="Q402" s="50"/>
    </row>
    <row r="403" customHeight="1" spans="1:17">
      <c r="A403" s="8">
        <v>396</v>
      </c>
      <c r="B403" s="50" t="s">
        <v>797</v>
      </c>
      <c r="C403" s="50" t="s">
        <v>1193</v>
      </c>
      <c r="D403" s="50">
        <v>18195888967</v>
      </c>
      <c r="E403" s="50">
        <v>1</v>
      </c>
      <c r="F403" s="50"/>
      <c r="G403" s="50"/>
      <c r="H403" s="51">
        <f t="shared" si="48"/>
        <v>1</v>
      </c>
      <c r="I403" s="51">
        <f t="shared" si="46"/>
        <v>7</v>
      </c>
      <c r="J403" s="51"/>
      <c r="K403" s="51">
        <f t="shared" si="53"/>
        <v>86.45</v>
      </c>
      <c r="L403" s="50">
        <f t="shared" si="54"/>
        <v>2</v>
      </c>
      <c r="M403" s="50">
        <f t="shared" si="55"/>
        <v>54.7</v>
      </c>
      <c r="N403" s="50">
        <f t="shared" si="56"/>
        <v>141.15</v>
      </c>
      <c r="O403" s="14">
        <v>4</v>
      </c>
      <c r="P403" s="50"/>
      <c r="Q403" s="50"/>
    </row>
    <row r="404" customHeight="1" spans="1:17">
      <c r="A404" s="8">
        <v>397</v>
      </c>
      <c r="B404" s="50" t="s">
        <v>799</v>
      </c>
      <c r="C404" s="50" t="s">
        <v>1194</v>
      </c>
      <c r="D404" s="50">
        <v>18295568243</v>
      </c>
      <c r="E404" s="50">
        <v>2</v>
      </c>
      <c r="F404" s="50"/>
      <c r="G404" s="50"/>
      <c r="H404" s="51">
        <f t="shared" si="48"/>
        <v>2</v>
      </c>
      <c r="I404" s="51">
        <f t="shared" si="46"/>
        <v>14</v>
      </c>
      <c r="J404" s="51"/>
      <c r="K404" s="51">
        <f t="shared" si="53"/>
        <v>172.9</v>
      </c>
      <c r="L404" s="50">
        <f t="shared" si="54"/>
        <v>4</v>
      </c>
      <c r="M404" s="50">
        <f t="shared" si="55"/>
        <v>109.4</v>
      </c>
      <c r="N404" s="50">
        <f t="shared" si="56"/>
        <v>282.3</v>
      </c>
      <c r="O404" s="14">
        <v>6</v>
      </c>
      <c r="P404" s="50"/>
      <c r="Q404" s="50"/>
    </row>
    <row r="405" customHeight="1" spans="1:17">
      <c r="A405" s="8">
        <v>398</v>
      </c>
      <c r="B405" s="50" t="s">
        <v>799</v>
      </c>
      <c r="C405" s="50" t="s">
        <v>117</v>
      </c>
      <c r="D405" s="50">
        <v>18169543847</v>
      </c>
      <c r="E405" s="50">
        <v>3</v>
      </c>
      <c r="F405" s="50"/>
      <c r="G405" s="50"/>
      <c r="H405" s="51">
        <f t="shared" si="48"/>
        <v>3</v>
      </c>
      <c r="I405" s="51">
        <f t="shared" si="46"/>
        <v>21</v>
      </c>
      <c r="J405" s="51"/>
      <c r="K405" s="51">
        <f t="shared" si="53"/>
        <v>259.35</v>
      </c>
      <c r="L405" s="50">
        <f t="shared" si="54"/>
        <v>6</v>
      </c>
      <c r="M405" s="50">
        <f t="shared" si="55"/>
        <v>164.1</v>
      </c>
      <c r="N405" s="50">
        <f t="shared" si="56"/>
        <v>423.45</v>
      </c>
      <c r="O405" s="59">
        <v>4</v>
      </c>
      <c r="P405" s="50"/>
      <c r="Q405" s="50"/>
    </row>
    <row r="406" customHeight="1" spans="1:17">
      <c r="A406" s="8">
        <v>399</v>
      </c>
      <c r="B406" s="50" t="s">
        <v>797</v>
      </c>
      <c r="C406" s="50" t="s">
        <v>1111</v>
      </c>
      <c r="D406" s="50">
        <v>18095374553</v>
      </c>
      <c r="E406" s="50">
        <v>2</v>
      </c>
      <c r="F406" s="50"/>
      <c r="G406" s="50"/>
      <c r="H406" s="51">
        <f t="shared" si="48"/>
        <v>2</v>
      </c>
      <c r="I406" s="51">
        <f t="shared" si="46"/>
        <v>14</v>
      </c>
      <c r="J406" s="51"/>
      <c r="K406" s="51">
        <f t="shared" si="53"/>
        <v>172.9</v>
      </c>
      <c r="L406" s="50">
        <f t="shared" si="54"/>
        <v>4</v>
      </c>
      <c r="M406" s="50">
        <f t="shared" si="55"/>
        <v>109.4</v>
      </c>
      <c r="N406" s="50">
        <f t="shared" si="56"/>
        <v>282.3</v>
      </c>
      <c r="O406" s="14">
        <v>3</v>
      </c>
      <c r="P406" s="50"/>
      <c r="Q406" s="50"/>
    </row>
    <row r="407" ht="16.5" customHeight="1" spans="1:17">
      <c r="A407" s="8">
        <v>400</v>
      </c>
      <c r="B407" s="50" t="s">
        <v>799</v>
      </c>
      <c r="C407" s="50" t="s">
        <v>1195</v>
      </c>
      <c r="D407" s="50">
        <v>18152584705</v>
      </c>
      <c r="E407" s="50">
        <v>4</v>
      </c>
      <c r="F407" s="50"/>
      <c r="G407" s="50"/>
      <c r="H407" s="51">
        <f t="shared" si="48"/>
        <v>4</v>
      </c>
      <c r="I407" s="51">
        <f t="shared" si="46"/>
        <v>28</v>
      </c>
      <c r="J407" s="51"/>
      <c r="K407" s="51">
        <f t="shared" si="53"/>
        <v>345.8</v>
      </c>
      <c r="L407" s="50">
        <f t="shared" si="54"/>
        <v>8</v>
      </c>
      <c r="M407" s="50">
        <f t="shared" si="55"/>
        <v>218.8</v>
      </c>
      <c r="N407" s="50">
        <f t="shared" si="56"/>
        <v>564.6</v>
      </c>
      <c r="O407" s="14">
        <v>5</v>
      </c>
      <c r="P407" s="50"/>
      <c r="Q407" s="50"/>
    </row>
    <row r="408" ht="16.5" customHeight="1" spans="1:17">
      <c r="A408" s="8">
        <v>401</v>
      </c>
      <c r="B408" s="50" t="s">
        <v>797</v>
      </c>
      <c r="C408" s="50" t="s">
        <v>1196</v>
      </c>
      <c r="D408" s="50">
        <v>14709663485</v>
      </c>
      <c r="E408" s="50">
        <v>2</v>
      </c>
      <c r="F408" s="50"/>
      <c r="G408" s="50"/>
      <c r="H408" s="51">
        <f t="shared" si="48"/>
        <v>2</v>
      </c>
      <c r="I408" s="51">
        <f t="shared" si="46"/>
        <v>14</v>
      </c>
      <c r="J408" s="51"/>
      <c r="K408" s="51">
        <f t="shared" si="53"/>
        <v>172.9</v>
      </c>
      <c r="L408" s="50">
        <f t="shared" si="54"/>
        <v>4</v>
      </c>
      <c r="M408" s="50">
        <f t="shared" si="55"/>
        <v>109.4</v>
      </c>
      <c r="N408" s="50">
        <f t="shared" si="56"/>
        <v>282.3</v>
      </c>
      <c r="O408" s="14">
        <v>4</v>
      </c>
      <c r="P408" s="50"/>
      <c r="Q408" s="50"/>
    </row>
    <row r="409" ht="16.5" customHeight="1" spans="1:17">
      <c r="A409" s="8">
        <v>402</v>
      </c>
      <c r="B409" s="50" t="s">
        <v>799</v>
      </c>
      <c r="C409" s="50" t="s">
        <v>1197</v>
      </c>
      <c r="D409" s="50">
        <v>18295645081</v>
      </c>
      <c r="E409" s="50">
        <v>1</v>
      </c>
      <c r="F409" s="50"/>
      <c r="G409" s="50"/>
      <c r="H409" s="51">
        <f t="shared" si="48"/>
        <v>1</v>
      </c>
      <c r="I409" s="51">
        <f t="shared" si="46"/>
        <v>7</v>
      </c>
      <c r="J409" s="51"/>
      <c r="K409" s="51">
        <f t="shared" si="53"/>
        <v>86.45</v>
      </c>
      <c r="L409" s="50">
        <f t="shared" si="54"/>
        <v>2</v>
      </c>
      <c r="M409" s="50">
        <f t="shared" si="55"/>
        <v>54.7</v>
      </c>
      <c r="N409" s="50">
        <f t="shared" si="56"/>
        <v>141.15</v>
      </c>
      <c r="O409" s="14">
        <v>4</v>
      </c>
      <c r="P409" s="50"/>
      <c r="Q409" s="50"/>
    </row>
    <row r="410" ht="16.5" customHeight="1" spans="1:17">
      <c r="A410" s="8">
        <v>403</v>
      </c>
      <c r="B410" s="50" t="s">
        <v>797</v>
      </c>
      <c r="C410" s="50" t="s">
        <v>1198</v>
      </c>
      <c r="D410" s="50">
        <v>13309540630</v>
      </c>
      <c r="E410" s="50">
        <v>2</v>
      </c>
      <c r="F410" s="50"/>
      <c r="G410" s="50"/>
      <c r="H410" s="51">
        <f t="shared" si="48"/>
        <v>2</v>
      </c>
      <c r="I410" s="51">
        <f t="shared" si="46"/>
        <v>14</v>
      </c>
      <c r="J410" s="51"/>
      <c r="K410" s="51">
        <f t="shared" si="53"/>
        <v>172.9</v>
      </c>
      <c r="L410" s="50">
        <f t="shared" si="54"/>
        <v>4</v>
      </c>
      <c r="M410" s="50">
        <f t="shared" si="55"/>
        <v>109.4</v>
      </c>
      <c r="N410" s="50">
        <f t="shared" si="56"/>
        <v>282.3</v>
      </c>
      <c r="O410" s="14">
        <v>4</v>
      </c>
      <c r="P410" s="50"/>
      <c r="Q410" s="50"/>
    </row>
    <row r="411" ht="16.5" customHeight="1" spans="1:17">
      <c r="A411" s="8">
        <v>404</v>
      </c>
      <c r="B411" s="50" t="s">
        <v>797</v>
      </c>
      <c r="C411" s="50" t="s">
        <v>1199</v>
      </c>
      <c r="D411" s="50">
        <v>13629545804</v>
      </c>
      <c r="E411" s="50">
        <v>2</v>
      </c>
      <c r="F411" s="50"/>
      <c r="G411" s="50"/>
      <c r="H411" s="51">
        <f t="shared" si="48"/>
        <v>2</v>
      </c>
      <c r="I411" s="51">
        <f t="shared" si="46"/>
        <v>14</v>
      </c>
      <c r="J411" s="51"/>
      <c r="K411" s="51">
        <f t="shared" si="53"/>
        <v>172.9</v>
      </c>
      <c r="L411" s="50">
        <f t="shared" si="54"/>
        <v>4</v>
      </c>
      <c r="M411" s="50">
        <f t="shared" si="55"/>
        <v>109.4</v>
      </c>
      <c r="N411" s="50">
        <f t="shared" si="56"/>
        <v>282.3</v>
      </c>
      <c r="O411" s="14">
        <v>6</v>
      </c>
      <c r="P411" s="50"/>
      <c r="Q411" s="50"/>
    </row>
    <row r="412" ht="16.5" customHeight="1" spans="1:17">
      <c r="A412" s="8">
        <v>405</v>
      </c>
      <c r="B412" s="50" t="s">
        <v>797</v>
      </c>
      <c r="C412" s="50" t="s">
        <v>1200</v>
      </c>
      <c r="D412" s="50">
        <v>18152537218</v>
      </c>
      <c r="E412" s="50">
        <v>2</v>
      </c>
      <c r="F412" s="50"/>
      <c r="G412" s="50"/>
      <c r="H412" s="51">
        <f t="shared" si="48"/>
        <v>2</v>
      </c>
      <c r="I412" s="51">
        <f t="shared" si="46"/>
        <v>14</v>
      </c>
      <c r="J412" s="51"/>
      <c r="K412" s="51">
        <f t="shared" si="53"/>
        <v>172.9</v>
      </c>
      <c r="L412" s="50">
        <f t="shared" si="54"/>
        <v>4</v>
      </c>
      <c r="M412" s="50">
        <f t="shared" si="55"/>
        <v>109.4</v>
      </c>
      <c r="N412" s="50">
        <f t="shared" si="56"/>
        <v>282.3</v>
      </c>
      <c r="O412" s="14">
        <v>2</v>
      </c>
      <c r="P412" s="50"/>
      <c r="Q412" s="50"/>
    </row>
    <row r="413" ht="16.5" customHeight="1" spans="1:17">
      <c r="A413" s="8">
        <v>406</v>
      </c>
      <c r="B413" s="50" t="s">
        <v>797</v>
      </c>
      <c r="C413" s="50" t="s">
        <v>1201</v>
      </c>
      <c r="D413" s="50">
        <v>18095436373</v>
      </c>
      <c r="E413" s="50">
        <v>1</v>
      </c>
      <c r="F413" s="50"/>
      <c r="G413" s="50"/>
      <c r="H413" s="51">
        <f t="shared" si="48"/>
        <v>1</v>
      </c>
      <c r="I413" s="51">
        <f t="shared" si="46"/>
        <v>7</v>
      </c>
      <c r="J413" s="51"/>
      <c r="K413" s="51">
        <f t="shared" si="53"/>
        <v>86.45</v>
      </c>
      <c r="L413" s="50">
        <f t="shared" si="54"/>
        <v>2</v>
      </c>
      <c r="M413" s="50">
        <f t="shared" si="55"/>
        <v>54.7</v>
      </c>
      <c r="N413" s="50">
        <f t="shared" si="56"/>
        <v>141.15</v>
      </c>
      <c r="O413" s="14">
        <v>6</v>
      </c>
      <c r="P413" s="50"/>
      <c r="Q413" s="50"/>
    </row>
    <row r="414" ht="16.5" customHeight="1" spans="1:17">
      <c r="A414" s="8">
        <v>407</v>
      </c>
      <c r="B414" s="50" t="s">
        <v>803</v>
      </c>
      <c r="C414" s="51" t="s">
        <v>1202</v>
      </c>
      <c r="D414" s="51">
        <v>18195044986</v>
      </c>
      <c r="E414" s="51">
        <v>17</v>
      </c>
      <c r="F414" s="51"/>
      <c r="G414" s="51"/>
      <c r="H414" s="51">
        <f t="shared" si="48"/>
        <v>17</v>
      </c>
      <c r="I414" s="51">
        <f t="shared" ref="I414:I430" si="57">E414*7</f>
        <v>119</v>
      </c>
      <c r="J414" s="51"/>
      <c r="K414" s="51">
        <f t="shared" si="53"/>
        <v>1469.65</v>
      </c>
      <c r="L414" s="50">
        <f t="shared" si="54"/>
        <v>34</v>
      </c>
      <c r="M414" s="50">
        <f t="shared" si="55"/>
        <v>929.9</v>
      </c>
      <c r="N414" s="50">
        <f t="shared" si="56"/>
        <v>2399.55</v>
      </c>
      <c r="O414" s="14">
        <v>4</v>
      </c>
      <c r="P414" s="50"/>
      <c r="Q414" s="50"/>
    </row>
    <row r="415" ht="16.5" customHeight="1" spans="1:17">
      <c r="A415" s="8">
        <v>408</v>
      </c>
      <c r="B415" s="50" t="s">
        <v>803</v>
      </c>
      <c r="C415" s="51" t="s">
        <v>1203</v>
      </c>
      <c r="D415" s="51">
        <v>13037955402</v>
      </c>
      <c r="E415" s="51">
        <v>5</v>
      </c>
      <c r="F415" s="51"/>
      <c r="G415" s="51"/>
      <c r="H415" s="51">
        <f t="shared" si="48"/>
        <v>5</v>
      </c>
      <c r="I415" s="51">
        <f t="shared" si="57"/>
        <v>35</v>
      </c>
      <c r="J415" s="51"/>
      <c r="K415" s="51">
        <f t="shared" si="53"/>
        <v>432.25</v>
      </c>
      <c r="L415" s="50">
        <f t="shared" si="54"/>
        <v>10</v>
      </c>
      <c r="M415" s="50">
        <f t="shared" si="55"/>
        <v>273.5</v>
      </c>
      <c r="N415" s="50">
        <f t="shared" si="56"/>
        <v>705.75</v>
      </c>
      <c r="O415" s="14">
        <v>5</v>
      </c>
      <c r="P415" s="50"/>
      <c r="Q415" s="50"/>
    </row>
    <row r="416" ht="16.5" customHeight="1" spans="1:17">
      <c r="A416" s="8">
        <v>409</v>
      </c>
      <c r="B416" s="50" t="s">
        <v>803</v>
      </c>
      <c r="C416" s="51" t="s">
        <v>1204</v>
      </c>
      <c r="D416" s="51">
        <v>15309599524</v>
      </c>
      <c r="E416" s="51">
        <v>4</v>
      </c>
      <c r="F416" s="51"/>
      <c r="G416" s="51"/>
      <c r="H416" s="51">
        <f t="shared" si="48"/>
        <v>4</v>
      </c>
      <c r="I416" s="51">
        <f t="shared" si="57"/>
        <v>28</v>
      </c>
      <c r="J416" s="51"/>
      <c r="K416" s="51">
        <f t="shared" si="53"/>
        <v>345.8</v>
      </c>
      <c r="L416" s="50">
        <f t="shared" si="54"/>
        <v>8</v>
      </c>
      <c r="M416" s="50">
        <f t="shared" si="55"/>
        <v>218.8</v>
      </c>
      <c r="N416" s="50">
        <f t="shared" si="56"/>
        <v>564.6</v>
      </c>
      <c r="O416" s="14">
        <v>5</v>
      </c>
      <c r="P416" s="50"/>
      <c r="Q416" s="50"/>
    </row>
    <row r="417" s="3" customFormat="1" ht="16.5" customHeight="1" spans="1:17">
      <c r="A417" s="33">
        <v>410</v>
      </c>
      <c r="B417" s="52" t="s">
        <v>803</v>
      </c>
      <c r="C417" s="53" t="s">
        <v>1205</v>
      </c>
      <c r="D417" s="53">
        <v>15209640100</v>
      </c>
      <c r="E417" s="53">
        <v>10</v>
      </c>
      <c r="F417" s="53"/>
      <c r="G417" s="53"/>
      <c r="H417" s="53">
        <f t="shared" si="48"/>
        <v>10</v>
      </c>
      <c r="I417" s="53">
        <f t="shared" si="57"/>
        <v>70</v>
      </c>
      <c r="J417" s="53"/>
      <c r="K417" s="53">
        <f t="shared" si="53"/>
        <v>864.5</v>
      </c>
      <c r="L417" s="52">
        <f t="shared" si="54"/>
        <v>20</v>
      </c>
      <c r="M417" s="52">
        <f t="shared" si="55"/>
        <v>547</v>
      </c>
      <c r="N417" s="52">
        <f t="shared" si="56"/>
        <v>1411.5</v>
      </c>
      <c r="O417" s="60">
        <v>4</v>
      </c>
      <c r="P417" s="52"/>
      <c r="Q417" s="52"/>
    </row>
    <row r="418" ht="16.5" customHeight="1" spans="1:17">
      <c r="A418" s="8">
        <v>411</v>
      </c>
      <c r="B418" s="50" t="s">
        <v>803</v>
      </c>
      <c r="C418" s="51" t="s">
        <v>1206</v>
      </c>
      <c r="D418" s="51">
        <v>18095442385</v>
      </c>
      <c r="E418" s="51">
        <v>28</v>
      </c>
      <c r="F418" s="51"/>
      <c r="G418" s="51"/>
      <c r="H418" s="51">
        <f t="shared" si="48"/>
        <v>28</v>
      </c>
      <c r="I418" s="51">
        <f t="shared" si="57"/>
        <v>196</v>
      </c>
      <c r="J418" s="51"/>
      <c r="K418" s="51">
        <f t="shared" si="53"/>
        <v>2420.6</v>
      </c>
      <c r="L418" s="50">
        <f t="shared" si="54"/>
        <v>56</v>
      </c>
      <c r="M418" s="50">
        <f t="shared" si="55"/>
        <v>1531.6</v>
      </c>
      <c r="N418" s="50">
        <f t="shared" si="56"/>
        <v>3952.2</v>
      </c>
      <c r="O418" s="14">
        <v>6</v>
      </c>
      <c r="P418" s="50"/>
      <c r="Q418" s="50"/>
    </row>
    <row r="419" ht="16.5" customHeight="1" spans="1:17">
      <c r="A419" s="8">
        <v>412</v>
      </c>
      <c r="B419" s="50" t="s">
        <v>803</v>
      </c>
      <c r="C419" s="51" t="s">
        <v>1207</v>
      </c>
      <c r="D419" s="51">
        <v>18195492203</v>
      </c>
      <c r="E419" s="51">
        <v>17</v>
      </c>
      <c r="F419" s="51"/>
      <c r="G419" s="51"/>
      <c r="H419" s="51">
        <f t="shared" si="48"/>
        <v>17</v>
      </c>
      <c r="I419" s="51">
        <f t="shared" si="57"/>
        <v>119</v>
      </c>
      <c r="J419" s="51"/>
      <c r="K419" s="51">
        <f t="shared" si="53"/>
        <v>1469.65</v>
      </c>
      <c r="L419" s="50">
        <f t="shared" si="54"/>
        <v>34</v>
      </c>
      <c r="M419" s="50">
        <f t="shared" si="55"/>
        <v>929.9</v>
      </c>
      <c r="N419" s="50">
        <f t="shared" si="56"/>
        <v>2399.55</v>
      </c>
      <c r="O419" s="14">
        <v>5</v>
      </c>
      <c r="P419" s="50"/>
      <c r="Q419" s="50"/>
    </row>
    <row r="420" ht="16.5" customHeight="1" spans="1:17">
      <c r="A420" s="8">
        <v>413</v>
      </c>
      <c r="B420" s="50" t="s">
        <v>803</v>
      </c>
      <c r="C420" s="51" t="s">
        <v>1208</v>
      </c>
      <c r="D420" s="51">
        <v>15209549275</v>
      </c>
      <c r="E420" s="51">
        <v>4</v>
      </c>
      <c r="F420" s="51"/>
      <c r="G420" s="51"/>
      <c r="H420" s="51">
        <f t="shared" ref="H420:H430" si="58">E420</f>
        <v>4</v>
      </c>
      <c r="I420" s="51">
        <f t="shared" si="57"/>
        <v>28</v>
      </c>
      <c r="J420" s="51"/>
      <c r="K420" s="51">
        <f t="shared" si="53"/>
        <v>345.8</v>
      </c>
      <c r="L420" s="50">
        <f t="shared" si="54"/>
        <v>8</v>
      </c>
      <c r="M420" s="50">
        <f t="shared" si="55"/>
        <v>218.8</v>
      </c>
      <c r="N420" s="50">
        <f t="shared" si="56"/>
        <v>564.6</v>
      </c>
      <c r="O420" s="14">
        <v>4</v>
      </c>
      <c r="P420" s="50"/>
      <c r="Q420" s="50"/>
    </row>
    <row r="421" ht="19.5" customHeight="1" spans="1:17">
      <c r="A421" s="8">
        <v>414</v>
      </c>
      <c r="B421" s="50" t="s">
        <v>803</v>
      </c>
      <c r="C421" s="51" t="s">
        <v>845</v>
      </c>
      <c r="D421" s="51">
        <v>15909541241</v>
      </c>
      <c r="E421" s="51">
        <v>21</v>
      </c>
      <c r="F421" s="51"/>
      <c r="G421" s="51"/>
      <c r="H421" s="51">
        <f t="shared" si="58"/>
        <v>21</v>
      </c>
      <c r="I421" s="51">
        <f t="shared" si="57"/>
        <v>147</v>
      </c>
      <c r="J421" s="51"/>
      <c r="K421" s="51">
        <f t="shared" si="53"/>
        <v>1815.45</v>
      </c>
      <c r="L421" s="50">
        <f t="shared" si="54"/>
        <v>42</v>
      </c>
      <c r="M421" s="50">
        <f t="shared" si="55"/>
        <v>1148.7</v>
      </c>
      <c r="N421" s="50">
        <f t="shared" si="56"/>
        <v>2964.15</v>
      </c>
      <c r="O421" s="14">
        <v>6</v>
      </c>
      <c r="P421" s="50"/>
      <c r="Q421" s="50"/>
    </row>
    <row r="422" customHeight="1" spans="1:17">
      <c r="A422" s="8">
        <v>415</v>
      </c>
      <c r="B422" s="50" t="s">
        <v>799</v>
      </c>
      <c r="C422" s="51" t="s">
        <v>347</v>
      </c>
      <c r="D422" s="51">
        <v>15719545634</v>
      </c>
      <c r="E422" s="51">
        <v>1</v>
      </c>
      <c r="F422" s="51"/>
      <c r="G422" s="51"/>
      <c r="H422" s="51">
        <f t="shared" si="58"/>
        <v>1</v>
      </c>
      <c r="I422" s="51">
        <f t="shared" si="57"/>
        <v>7</v>
      </c>
      <c r="J422" s="51"/>
      <c r="K422" s="51">
        <f t="shared" si="53"/>
        <v>86.45</v>
      </c>
      <c r="L422" s="50">
        <f t="shared" si="54"/>
        <v>2</v>
      </c>
      <c r="M422" s="50">
        <f t="shared" si="55"/>
        <v>54.7</v>
      </c>
      <c r="N422" s="50">
        <f t="shared" si="56"/>
        <v>141.15</v>
      </c>
      <c r="O422" s="14">
        <v>4</v>
      </c>
      <c r="P422" s="50"/>
      <c r="Q422" s="50"/>
    </row>
    <row r="423" customHeight="1" spans="1:17">
      <c r="A423" s="8">
        <v>416</v>
      </c>
      <c r="B423" s="50" t="s">
        <v>799</v>
      </c>
      <c r="C423" s="51" t="s">
        <v>1209</v>
      </c>
      <c r="D423" s="51">
        <v>15709565182</v>
      </c>
      <c r="E423" s="51">
        <v>6</v>
      </c>
      <c r="F423" s="51"/>
      <c r="G423" s="51"/>
      <c r="H423" s="51">
        <f t="shared" si="58"/>
        <v>6</v>
      </c>
      <c r="I423" s="51">
        <f t="shared" si="57"/>
        <v>42</v>
      </c>
      <c r="J423" s="51"/>
      <c r="K423" s="51">
        <f t="shared" si="53"/>
        <v>518.7</v>
      </c>
      <c r="L423" s="50">
        <f t="shared" si="54"/>
        <v>12</v>
      </c>
      <c r="M423" s="50">
        <f t="shared" si="55"/>
        <v>328.2</v>
      </c>
      <c r="N423" s="50">
        <f t="shared" si="56"/>
        <v>846.9</v>
      </c>
      <c r="O423" s="14">
        <v>5</v>
      </c>
      <c r="P423" s="50"/>
      <c r="Q423" s="50"/>
    </row>
    <row r="424" s="3" customFormat="1" customHeight="1" spans="1:17">
      <c r="A424" s="33">
        <v>417</v>
      </c>
      <c r="B424" s="52" t="s">
        <v>803</v>
      </c>
      <c r="C424" s="53" t="s">
        <v>1210</v>
      </c>
      <c r="D424" s="53">
        <v>18195402762</v>
      </c>
      <c r="E424" s="53">
        <v>7</v>
      </c>
      <c r="F424" s="53"/>
      <c r="G424" s="53"/>
      <c r="H424" s="53">
        <f t="shared" si="58"/>
        <v>7</v>
      </c>
      <c r="I424" s="53">
        <f t="shared" si="57"/>
        <v>49</v>
      </c>
      <c r="J424" s="53"/>
      <c r="K424" s="53">
        <f t="shared" si="53"/>
        <v>605.15</v>
      </c>
      <c r="L424" s="52">
        <f t="shared" si="54"/>
        <v>14</v>
      </c>
      <c r="M424" s="52">
        <f t="shared" si="55"/>
        <v>382.9</v>
      </c>
      <c r="N424" s="52">
        <f t="shared" si="56"/>
        <v>988.05</v>
      </c>
      <c r="O424" s="60">
        <v>6</v>
      </c>
      <c r="P424" s="52"/>
      <c r="Q424" s="52"/>
    </row>
    <row r="425" customHeight="1" spans="1:17">
      <c r="A425" s="8">
        <v>418</v>
      </c>
      <c r="B425" s="50" t="s">
        <v>799</v>
      </c>
      <c r="C425" s="51" t="s">
        <v>1211</v>
      </c>
      <c r="D425" s="51">
        <v>13909545485</v>
      </c>
      <c r="E425" s="51">
        <v>2</v>
      </c>
      <c r="F425" s="51"/>
      <c r="G425" s="51"/>
      <c r="H425" s="51">
        <f t="shared" si="58"/>
        <v>2</v>
      </c>
      <c r="I425" s="51">
        <f t="shared" si="57"/>
        <v>14</v>
      </c>
      <c r="J425" s="51"/>
      <c r="K425" s="51">
        <f t="shared" si="53"/>
        <v>172.9</v>
      </c>
      <c r="L425" s="50">
        <f t="shared" si="54"/>
        <v>4</v>
      </c>
      <c r="M425" s="50">
        <f t="shared" si="55"/>
        <v>109.4</v>
      </c>
      <c r="N425" s="50">
        <f t="shared" si="56"/>
        <v>282.3</v>
      </c>
      <c r="O425" s="14">
        <v>3</v>
      </c>
      <c r="P425" s="50"/>
      <c r="Q425" s="50"/>
    </row>
    <row r="426" customHeight="1" spans="1:17">
      <c r="A426" s="8">
        <v>419</v>
      </c>
      <c r="B426" s="50" t="s">
        <v>799</v>
      </c>
      <c r="C426" s="51" t="s">
        <v>1212</v>
      </c>
      <c r="D426" s="51">
        <v>13709545290</v>
      </c>
      <c r="E426" s="51">
        <v>2</v>
      </c>
      <c r="F426" s="51"/>
      <c r="G426" s="51"/>
      <c r="H426" s="51">
        <f t="shared" si="58"/>
        <v>2</v>
      </c>
      <c r="I426" s="51">
        <f t="shared" si="57"/>
        <v>14</v>
      </c>
      <c r="J426" s="51"/>
      <c r="K426" s="51">
        <f t="shared" si="53"/>
        <v>172.9</v>
      </c>
      <c r="L426" s="50">
        <f t="shared" si="54"/>
        <v>4</v>
      </c>
      <c r="M426" s="50">
        <f t="shared" si="55"/>
        <v>109.4</v>
      </c>
      <c r="N426" s="50">
        <f t="shared" si="56"/>
        <v>282.3</v>
      </c>
      <c r="O426" s="14">
        <v>5</v>
      </c>
      <c r="P426" s="50"/>
      <c r="Q426" s="50"/>
    </row>
    <row r="427" customHeight="1" spans="1:17">
      <c r="A427" s="8">
        <v>420</v>
      </c>
      <c r="B427" s="50" t="s">
        <v>803</v>
      </c>
      <c r="C427" s="51" t="s">
        <v>1213</v>
      </c>
      <c r="D427" s="51">
        <v>18795084184</v>
      </c>
      <c r="E427" s="51">
        <v>5</v>
      </c>
      <c r="F427" s="51"/>
      <c r="G427" s="51"/>
      <c r="H427" s="51">
        <f t="shared" si="58"/>
        <v>5</v>
      </c>
      <c r="I427" s="51">
        <f t="shared" si="57"/>
        <v>35</v>
      </c>
      <c r="J427" s="51"/>
      <c r="K427" s="51">
        <f t="shared" si="53"/>
        <v>432.25</v>
      </c>
      <c r="L427" s="50">
        <f t="shared" si="54"/>
        <v>10</v>
      </c>
      <c r="M427" s="50">
        <f t="shared" si="55"/>
        <v>273.5</v>
      </c>
      <c r="N427" s="50">
        <f t="shared" si="56"/>
        <v>705.75</v>
      </c>
      <c r="O427" s="14">
        <v>9</v>
      </c>
      <c r="P427" s="50"/>
      <c r="Q427" s="50"/>
    </row>
    <row r="428" customHeight="1" spans="1:17">
      <c r="A428" s="8">
        <v>421</v>
      </c>
      <c r="B428" s="50" t="s">
        <v>803</v>
      </c>
      <c r="C428" s="51" t="s">
        <v>1214</v>
      </c>
      <c r="D428" s="51">
        <v>15009543727</v>
      </c>
      <c r="E428" s="51">
        <v>6</v>
      </c>
      <c r="F428" s="51"/>
      <c r="G428" s="51"/>
      <c r="H428" s="51">
        <f t="shared" si="58"/>
        <v>6</v>
      </c>
      <c r="I428" s="51">
        <f t="shared" si="57"/>
        <v>42</v>
      </c>
      <c r="J428" s="51"/>
      <c r="K428" s="51">
        <f t="shared" si="53"/>
        <v>518.7</v>
      </c>
      <c r="L428" s="50">
        <f t="shared" si="54"/>
        <v>12</v>
      </c>
      <c r="M428" s="50">
        <f t="shared" si="55"/>
        <v>328.2</v>
      </c>
      <c r="N428" s="50">
        <f t="shared" si="56"/>
        <v>846.9</v>
      </c>
      <c r="O428" s="14">
        <v>5</v>
      </c>
      <c r="P428" s="50"/>
      <c r="Q428" s="50"/>
    </row>
    <row r="429" customHeight="1" spans="1:17">
      <c r="A429" s="8">
        <v>422</v>
      </c>
      <c r="B429" s="50" t="s">
        <v>799</v>
      </c>
      <c r="C429" s="51" t="s">
        <v>1215</v>
      </c>
      <c r="D429" s="51">
        <v>13709541716</v>
      </c>
      <c r="E429" s="51">
        <v>1</v>
      </c>
      <c r="F429" s="51"/>
      <c r="G429" s="51"/>
      <c r="H429" s="51">
        <f t="shared" si="58"/>
        <v>1</v>
      </c>
      <c r="I429" s="51">
        <f t="shared" si="57"/>
        <v>7</v>
      </c>
      <c r="J429" s="51"/>
      <c r="K429" s="51">
        <f t="shared" si="53"/>
        <v>86.45</v>
      </c>
      <c r="L429" s="50">
        <f t="shared" si="54"/>
        <v>2</v>
      </c>
      <c r="M429" s="50">
        <f t="shared" si="55"/>
        <v>54.7</v>
      </c>
      <c r="N429" s="50">
        <f t="shared" si="56"/>
        <v>141.15</v>
      </c>
      <c r="O429" s="14">
        <v>4</v>
      </c>
      <c r="P429" s="50"/>
      <c r="Q429" s="50"/>
    </row>
    <row r="430" customHeight="1" spans="1:17">
      <c r="A430" s="8">
        <v>423</v>
      </c>
      <c r="B430" s="50" t="s">
        <v>803</v>
      </c>
      <c r="C430" s="51" t="s">
        <v>1216</v>
      </c>
      <c r="D430" s="51">
        <v>15509652392</v>
      </c>
      <c r="E430" s="51">
        <v>2</v>
      </c>
      <c r="F430" s="51"/>
      <c r="G430" s="51"/>
      <c r="H430" s="51">
        <f t="shared" si="58"/>
        <v>2</v>
      </c>
      <c r="I430" s="51">
        <f t="shared" si="57"/>
        <v>14</v>
      </c>
      <c r="J430" s="51"/>
      <c r="K430" s="51">
        <f t="shared" si="53"/>
        <v>172.9</v>
      </c>
      <c r="L430" s="50">
        <f t="shared" si="54"/>
        <v>4</v>
      </c>
      <c r="M430" s="50">
        <f t="shared" si="55"/>
        <v>109.4</v>
      </c>
      <c r="N430" s="50">
        <f t="shared" si="56"/>
        <v>282.3</v>
      </c>
      <c r="O430" s="50">
        <v>4</v>
      </c>
      <c r="P430" s="50"/>
      <c r="Q430" s="50"/>
    </row>
    <row r="431" customHeight="1" spans="1:17">
      <c r="A431" s="54" t="s">
        <v>28</v>
      </c>
      <c r="B431" s="55"/>
      <c r="C431" s="56" t="s">
        <v>1217</v>
      </c>
      <c r="D431" s="57"/>
      <c r="E431" s="58">
        <f t="shared" ref="E431:O431" si="59">SUM(E8:E430)</f>
        <v>1668</v>
      </c>
      <c r="F431" s="58">
        <f t="shared" si="59"/>
        <v>44</v>
      </c>
      <c r="G431" s="58">
        <f t="shared" si="59"/>
        <v>396</v>
      </c>
      <c r="H431" s="58">
        <f t="shared" si="59"/>
        <v>1624</v>
      </c>
      <c r="I431" s="58">
        <f t="shared" si="59"/>
        <v>11368</v>
      </c>
      <c r="J431" s="58">
        <f t="shared" si="59"/>
        <v>4890.6</v>
      </c>
      <c r="K431" s="61">
        <f t="shared" si="59"/>
        <v>140394.8</v>
      </c>
      <c r="L431" s="58">
        <f t="shared" si="59"/>
        <v>3336</v>
      </c>
      <c r="M431" s="58">
        <f t="shared" si="59"/>
        <v>91239.5999999999</v>
      </c>
      <c r="N431" s="58">
        <f t="shared" si="59"/>
        <v>236525</v>
      </c>
      <c r="O431" s="58">
        <v>2017</v>
      </c>
      <c r="P431" s="51"/>
      <c r="Q431" s="58"/>
    </row>
  </sheetData>
  <mergeCells count="18">
    <mergeCell ref="A4:Q4"/>
    <mergeCell ref="F5:I5"/>
    <mergeCell ref="J5:K5"/>
    <mergeCell ref="F6:G6"/>
    <mergeCell ref="H6:I6"/>
    <mergeCell ref="A431:B431"/>
    <mergeCell ref="A5:A7"/>
    <mergeCell ref="B5:B7"/>
    <mergeCell ref="C5:C7"/>
    <mergeCell ref="D5:D7"/>
    <mergeCell ref="E5:E7"/>
    <mergeCell ref="L5:L7"/>
    <mergeCell ref="M5:M7"/>
    <mergeCell ref="N5:N7"/>
    <mergeCell ref="O5:O7"/>
    <mergeCell ref="P5:P7"/>
    <mergeCell ref="Q5:Q7"/>
    <mergeCell ref="A1:Q3"/>
  </mergeCells>
  <pageMargins left="0.7" right="0.7" top="0.75" bottom="0.75" header="0.3" footer="0.3"/>
  <pageSetup paperSize="9" orientation="portrait"/>
  <headerFooter/>
  <ignoredErrors>
    <ignoredError sqref="N346:N35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汇总表1</vt:lpstr>
      <vt:lpstr>非建档户</vt:lpstr>
      <vt:lpstr>建档户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2019-05-24T02:32:00Z</dcterms:created>
  <cp:lastPrinted>2019-08-07T10:58:00Z</cp:lastPrinted>
  <dcterms:modified xsi:type="dcterms:W3CDTF">2019-08-08T08:35:41Z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