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75" windowHeight="9735" firstSheet="1" activeTab="3"/>
  </bookViews>
  <sheets>
    <sheet name="2015年财政收支决算总表（草案）" sheetId="1" r:id="rId1"/>
    <sheet name="2015年地方财政收入决算（草案）" sheetId="2" r:id="rId2"/>
    <sheet name="2015年财政支出决算（草案）" sheetId="3" r:id="rId3"/>
    <sheet name="2016年1-6月份财政收入执行情况表" sheetId="4" r:id="rId4"/>
    <sheet name="2016年1-6月财政支出执行情况表" sheetId="5" r:id="rId5"/>
  </sheets>
  <definedNames/>
  <calcPr fullCalcOnLoad="1"/>
</workbook>
</file>

<file path=xl/sharedStrings.xml><?xml version="1.0" encoding="utf-8"?>
<sst xmlns="http://schemas.openxmlformats.org/spreadsheetml/2006/main" count="248" uniqueCount="222">
  <si>
    <r>
      <t>附表</t>
    </r>
    <r>
      <rPr>
        <b/>
        <sz val="14"/>
        <color indexed="8"/>
        <rFont val="Times New Roman"/>
        <family val="1"/>
      </rPr>
      <t>1</t>
    </r>
  </si>
  <si>
    <t>单位：万元</t>
  </si>
  <si>
    <r>
      <t>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目</t>
    </r>
  </si>
  <si>
    <t>决算数</t>
  </si>
  <si>
    <r>
      <t>本年收入</t>
    </r>
    <r>
      <rPr>
        <sz val="11"/>
        <color indexed="8"/>
        <rFont val="Times New Roman"/>
        <family val="1"/>
      </rPr>
      <t xml:space="preserve">                             </t>
    </r>
  </si>
  <si>
    <r>
      <t>上级补助收入</t>
    </r>
    <r>
      <rPr>
        <sz val="11"/>
        <color indexed="8"/>
        <rFont val="Times New Roman"/>
        <family val="1"/>
      </rPr>
      <t xml:space="preserve">                         </t>
    </r>
  </si>
  <si>
    <r>
      <t xml:space="preserve">  </t>
    </r>
    <r>
      <rPr>
        <sz val="11"/>
        <color indexed="8"/>
        <rFont val="宋体"/>
        <family val="0"/>
      </rPr>
      <t>消费税和增值税税收返还</t>
    </r>
  </si>
  <si>
    <r>
      <t xml:space="preserve">  </t>
    </r>
    <r>
      <rPr>
        <sz val="11"/>
        <color indexed="8"/>
        <rFont val="宋体"/>
        <family val="0"/>
      </rPr>
      <t>所得税基数返还</t>
    </r>
  </si>
  <si>
    <t>地方政府其他一般债务还本支出</t>
  </si>
  <si>
    <r>
      <t xml:space="preserve">  </t>
    </r>
    <r>
      <rPr>
        <sz val="11"/>
        <color indexed="8"/>
        <rFont val="宋体"/>
        <family val="0"/>
      </rPr>
      <t>成品油价格和税费改革税收返还收入</t>
    </r>
  </si>
  <si>
    <r>
      <t xml:space="preserve">  </t>
    </r>
    <r>
      <rPr>
        <sz val="11"/>
        <color indexed="8"/>
        <rFont val="宋体"/>
        <family val="0"/>
      </rPr>
      <t>体制补助</t>
    </r>
    <r>
      <rPr>
        <sz val="11"/>
        <color indexed="8"/>
        <rFont val="Times New Roman"/>
        <family val="1"/>
      </rPr>
      <t xml:space="preserve">                       </t>
    </r>
  </si>
  <si>
    <r>
      <t xml:space="preserve">  </t>
    </r>
    <r>
      <rPr>
        <sz val="11"/>
        <color indexed="8"/>
        <rFont val="宋体"/>
        <family val="0"/>
      </rPr>
      <t>均衡性转移支付补助</t>
    </r>
  </si>
  <si>
    <r>
      <t xml:space="preserve">  </t>
    </r>
    <r>
      <rPr>
        <sz val="11"/>
        <color indexed="8"/>
        <rFont val="宋体"/>
        <family val="0"/>
      </rPr>
      <t>革命老区及民族和边境地区转移支付</t>
    </r>
  </si>
  <si>
    <r>
      <t xml:space="preserve">  </t>
    </r>
    <r>
      <rPr>
        <sz val="11"/>
        <color indexed="8"/>
        <rFont val="宋体"/>
        <family val="0"/>
      </rPr>
      <t>调整工资转移支付补助</t>
    </r>
  </si>
  <si>
    <r>
      <t xml:space="preserve">  </t>
    </r>
    <r>
      <rPr>
        <sz val="11"/>
        <color indexed="8"/>
        <rFont val="宋体"/>
        <family val="0"/>
      </rPr>
      <t>农村税费改革转移支付补助</t>
    </r>
  </si>
  <si>
    <r>
      <t xml:space="preserve">  </t>
    </r>
    <r>
      <rPr>
        <sz val="11"/>
        <color indexed="8"/>
        <rFont val="宋体"/>
        <family val="0"/>
      </rPr>
      <t>县级基本财力保障机制奖补资金</t>
    </r>
  </si>
  <si>
    <r>
      <t xml:space="preserve">  </t>
    </r>
    <r>
      <rPr>
        <sz val="11"/>
        <color indexed="8"/>
        <rFont val="宋体"/>
        <family val="0"/>
      </rPr>
      <t>企事业单位划转补助</t>
    </r>
  </si>
  <si>
    <r>
      <t xml:space="preserve">  </t>
    </r>
    <r>
      <rPr>
        <sz val="11"/>
        <color indexed="8"/>
        <rFont val="宋体"/>
        <family val="0"/>
      </rPr>
      <t>成品油价格和税费改革转移支付补助收入</t>
    </r>
  </si>
  <si>
    <r>
      <t xml:space="preserve">  </t>
    </r>
    <r>
      <rPr>
        <sz val="11"/>
        <color indexed="8"/>
        <rFont val="宋体"/>
        <family val="0"/>
      </rPr>
      <t>结算补助</t>
    </r>
  </si>
  <si>
    <r>
      <t xml:space="preserve">  </t>
    </r>
    <r>
      <rPr>
        <sz val="11"/>
        <color indexed="8"/>
        <rFont val="宋体"/>
        <family val="0"/>
      </rPr>
      <t>公共安全转移支付</t>
    </r>
  </si>
  <si>
    <t xml:space="preserve">                        </t>
  </si>
  <si>
    <r>
      <t xml:space="preserve">  </t>
    </r>
    <r>
      <rPr>
        <sz val="11"/>
        <color indexed="8"/>
        <rFont val="宋体"/>
        <family val="0"/>
      </rPr>
      <t>教育转移支付补助收入</t>
    </r>
  </si>
  <si>
    <r>
      <t xml:space="preserve">  </t>
    </r>
    <r>
      <rPr>
        <sz val="11"/>
        <color indexed="8"/>
        <rFont val="宋体"/>
        <family val="0"/>
      </rPr>
      <t>社会保障转移支付补助收入</t>
    </r>
  </si>
  <si>
    <r>
      <t xml:space="preserve">  </t>
    </r>
    <r>
      <rPr>
        <sz val="11"/>
        <color indexed="8"/>
        <rFont val="宋体"/>
        <family val="0"/>
      </rPr>
      <t>医疗卫生转移支付补助收入</t>
    </r>
  </si>
  <si>
    <r>
      <t xml:space="preserve">  </t>
    </r>
    <r>
      <rPr>
        <sz val="11"/>
        <color indexed="8"/>
        <rFont val="宋体"/>
        <family val="0"/>
      </rPr>
      <t>农村综合改革转移支付收入</t>
    </r>
  </si>
  <si>
    <r>
      <t xml:space="preserve">  </t>
    </r>
    <r>
      <rPr>
        <sz val="11"/>
        <color indexed="8"/>
        <rFont val="宋体"/>
        <family val="0"/>
      </rPr>
      <t>重点生态功能区转移支付</t>
    </r>
  </si>
  <si>
    <r>
      <t xml:space="preserve">  </t>
    </r>
    <r>
      <rPr>
        <sz val="11"/>
        <color indexed="8"/>
        <rFont val="宋体"/>
        <family val="0"/>
      </rPr>
      <t>固定数额补助收入</t>
    </r>
  </si>
  <si>
    <r>
      <t xml:space="preserve">  </t>
    </r>
    <r>
      <rPr>
        <sz val="11"/>
        <color indexed="8"/>
        <rFont val="宋体"/>
        <family val="0"/>
      </rPr>
      <t>专项补助</t>
    </r>
  </si>
  <si>
    <t>地方债转贷收入</t>
  </si>
  <si>
    <t>上年结余收入</t>
  </si>
  <si>
    <t xml:space="preserve">            </t>
  </si>
  <si>
    <t>公共财政预算合计</t>
  </si>
  <si>
    <t>本年基金收入</t>
  </si>
  <si>
    <t>本年基金支出</t>
  </si>
  <si>
    <t>补助收入</t>
  </si>
  <si>
    <t>地方政府专项债务转贷收入</t>
  </si>
  <si>
    <t>年终结余</t>
  </si>
  <si>
    <t>基金预算合计</t>
  </si>
  <si>
    <r>
      <t>总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宋体"/>
        <family val="0"/>
      </rPr>
      <t>计</t>
    </r>
  </si>
  <si>
    <r>
      <t>2015</t>
    </r>
    <r>
      <rPr>
        <sz val="22"/>
        <color indexed="8"/>
        <rFont val="方正小标宋简体"/>
        <family val="0"/>
      </rPr>
      <t>年财政收支决算总表（草案）</t>
    </r>
  </si>
  <si>
    <r>
      <t>附表</t>
    </r>
    <r>
      <rPr>
        <b/>
        <sz val="14"/>
        <color indexed="8"/>
        <rFont val="Times New Roman"/>
        <family val="1"/>
      </rPr>
      <t>2</t>
    </r>
  </si>
  <si>
    <t>项目</t>
  </si>
  <si>
    <r>
      <t>2014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宋体"/>
        <family val="0"/>
      </rPr>
      <t>决算数</t>
    </r>
  </si>
  <si>
    <r>
      <t>2015</t>
    </r>
    <r>
      <rPr>
        <sz val="12"/>
        <color indexed="8"/>
        <rFont val="宋体"/>
        <family val="0"/>
      </rPr>
      <t>年初预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算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数</t>
    </r>
  </si>
  <si>
    <r>
      <t>2015</t>
    </r>
    <r>
      <rPr>
        <sz val="12"/>
        <color indexed="8"/>
        <rFont val="宋体"/>
        <family val="0"/>
      </rPr>
      <t>年决算数</t>
    </r>
  </si>
  <si>
    <t>金额</t>
  </si>
  <si>
    <r>
      <t>为年度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宋体"/>
        <family val="0"/>
      </rPr>
      <t>预算</t>
    </r>
    <r>
      <rPr>
        <sz val="12"/>
        <color indexed="8"/>
        <rFont val="Times New Roman"/>
        <family val="1"/>
      </rPr>
      <t>%</t>
    </r>
  </si>
  <si>
    <r>
      <t>同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比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宋体"/>
        <family val="0"/>
      </rPr>
      <t>增减</t>
    </r>
    <r>
      <rPr>
        <sz val="12"/>
        <color indexed="8"/>
        <rFont val="Times New Roman"/>
        <family val="1"/>
      </rPr>
      <t>%</t>
    </r>
  </si>
  <si>
    <t>公共财政预算收入小计</t>
  </si>
  <si>
    <t>一、税收合计</t>
  </si>
  <si>
    <r>
      <t xml:space="preserve">  </t>
    </r>
    <r>
      <rPr>
        <sz val="12"/>
        <color indexed="8"/>
        <rFont val="宋体"/>
        <family val="0"/>
      </rPr>
      <t>增值税</t>
    </r>
  </si>
  <si>
    <r>
      <t xml:space="preserve">  </t>
    </r>
    <r>
      <rPr>
        <sz val="12"/>
        <color indexed="8"/>
        <rFont val="宋体"/>
        <family val="0"/>
      </rPr>
      <t>营业税</t>
    </r>
  </si>
  <si>
    <r>
      <t xml:space="preserve">  </t>
    </r>
    <r>
      <rPr>
        <sz val="12"/>
        <color indexed="8"/>
        <rFont val="宋体"/>
        <family val="0"/>
      </rPr>
      <t>企业所得税</t>
    </r>
  </si>
  <si>
    <r>
      <t xml:space="preserve">  </t>
    </r>
    <r>
      <rPr>
        <sz val="12"/>
        <color indexed="8"/>
        <rFont val="宋体"/>
        <family val="0"/>
      </rPr>
      <t>个人所得税</t>
    </r>
  </si>
  <si>
    <r>
      <t xml:space="preserve">  </t>
    </r>
    <r>
      <rPr>
        <sz val="12"/>
        <color indexed="8"/>
        <rFont val="宋体"/>
        <family val="0"/>
      </rPr>
      <t>资源税</t>
    </r>
  </si>
  <si>
    <r>
      <t xml:space="preserve">  </t>
    </r>
    <r>
      <rPr>
        <sz val="12"/>
        <color indexed="8"/>
        <rFont val="宋体"/>
        <family val="0"/>
      </rPr>
      <t>城市维护建设税</t>
    </r>
  </si>
  <si>
    <r>
      <t xml:space="preserve">  </t>
    </r>
    <r>
      <rPr>
        <sz val="12"/>
        <color indexed="8"/>
        <rFont val="宋体"/>
        <family val="0"/>
      </rPr>
      <t>房产税</t>
    </r>
  </si>
  <si>
    <r>
      <t xml:space="preserve">  </t>
    </r>
    <r>
      <rPr>
        <sz val="12"/>
        <color indexed="8"/>
        <rFont val="宋体"/>
        <family val="0"/>
      </rPr>
      <t>印花税</t>
    </r>
  </si>
  <si>
    <r>
      <t xml:space="preserve">  </t>
    </r>
    <r>
      <rPr>
        <sz val="12"/>
        <color indexed="8"/>
        <rFont val="宋体"/>
        <family val="0"/>
      </rPr>
      <t>城镇土地使用税</t>
    </r>
  </si>
  <si>
    <r>
      <t xml:space="preserve">  </t>
    </r>
    <r>
      <rPr>
        <sz val="12"/>
        <color indexed="8"/>
        <rFont val="宋体"/>
        <family val="0"/>
      </rPr>
      <t>土地增值税</t>
    </r>
  </si>
  <si>
    <r>
      <t xml:space="preserve">  </t>
    </r>
    <r>
      <rPr>
        <sz val="12"/>
        <color indexed="8"/>
        <rFont val="宋体"/>
        <family val="0"/>
      </rPr>
      <t>车船使用和牌照税</t>
    </r>
  </si>
  <si>
    <r>
      <t xml:space="preserve">  </t>
    </r>
    <r>
      <rPr>
        <sz val="12"/>
        <color indexed="8"/>
        <rFont val="宋体"/>
        <family val="0"/>
      </rPr>
      <t>耕地占用税</t>
    </r>
  </si>
  <si>
    <r>
      <t xml:space="preserve">  </t>
    </r>
    <r>
      <rPr>
        <sz val="12"/>
        <color indexed="8"/>
        <rFont val="宋体"/>
        <family val="0"/>
      </rPr>
      <t>契税</t>
    </r>
  </si>
  <si>
    <t>二、非税收入合计</t>
  </si>
  <si>
    <r>
      <t xml:space="preserve">  </t>
    </r>
    <r>
      <rPr>
        <sz val="12"/>
        <color indexed="8"/>
        <rFont val="宋体"/>
        <family val="0"/>
      </rPr>
      <t>行政性收费收入</t>
    </r>
  </si>
  <si>
    <r>
      <t xml:space="preserve">  </t>
    </r>
    <r>
      <rPr>
        <sz val="12"/>
        <color indexed="8"/>
        <rFont val="宋体"/>
        <family val="0"/>
      </rPr>
      <t>罚没收入</t>
    </r>
  </si>
  <si>
    <r>
      <t xml:space="preserve">  </t>
    </r>
    <r>
      <rPr>
        <sz val="12"/>
        <color indexed="8"/>
        <rFont val="宋体"/>
        <family val="0"/>
      </rPr>
      <t>专项收入</t>
    </r>
  </si>
  <si>
    <r>
      <t xml:space="preserve">  </t>
    </r>
    <r>
      <rPr>
        <sz val="12"/>
        <color indexed="8"/>
        <rFont val="宋体"/>
        <family val="0"/>
      </rPr>
      <t>国有资源有偿使用收入</t>
    </r>
  </si>
  <si>
    <r>
      <t xml:space="preserve">  </t>
    </r>
    <r>
      <rPr>
        <sz val="12"/>
        <color indexed="8"/>
        <rFont val="宋体"/>
        <family val="0"/>
      </rPr>
      <t>其他收入</t>
    </r>
  </si>
  <si>
    <t>基金预算收入</t>
  </si>
  <si>
    <r>
      <t xml:space="preserve">  </t>
    </r>
    <r>
      <rPr>
        <sz val="12"/>
        <color indexed="8"/>
        <rFont val="宋体"/>
        <family val="0"/>
      </rPr>
      <t>政府住房基金收入</t>
    </r>
  </si>
  <si>
    <r>
      <t xml:space="preserve">  </t>
    </r>
    <r>
      <rPr>
        <sz val="12"/>
        <color indexed="8"/>
        <rFont val="宋体"/>
        <family val="0"/>
      </rPr>
      <t>国有土地使用权出让金收入</t>
    </r>
  </si>
  <si>
    <r>
      <t xml:space="preserve">  </t>
    </r>
    <r>
      <rPr>
        <sz val="12"/>
        <color indexed="8"/>
        <rFont val="宋体"/>
        <family val="0"/>
      </rPr>
      <t>新型墙体材料专项基金收入</t>
    </r>
  </si>
  <si>
    <r>
      <t xml:space="preserve">  </t>
    </r>
    <r>
      <rPr>
        <sz val="12"/>
        <color indexed="8"/>
        <rFont val="宋体"/>
        <family val="0"/>
      </rPr>
      <t>森林植被恢复费</t>
    </r>
  </si>
  <si>
    <r>
      <t xml:space="preserve">  </t>
    </r>
    <r>
      <rPr>
        <sz val="12"/>
        <color indexed="8"/>
        <rFont val="宋体"/>
        <family val="0"/>
      </rPr>
      <t>残疾人就业保障金收入</t>
    </r>
  </si>
  <si>
    <r>
      <t xml:space="preserve">  </t>
    </r>
    <r>
      <rPr>
        <sz val="12"/>
        <color indexed="8"/>
        <rFont val="宋体"/>
        <family val="0"/>
      </rPr>
      <t>城镇公用事业附加收入</t>
    </r>
  </si>
  <si>
    <t>财政收入合计</t>
  </si>
  <si>
    <r>
      <t>2015</t>
    </r>
    <r>
      <rPr>
        <sz val="22"/>
        <color indexed="8"/>
        <rFont val="方正小标宋简体"/>
        <family val="0"/>
      </rPr>
      <t>年地方财政收入决算（草案）</t>
    </r>
  </si>
  <si>
    <r>
      <t>附表</t>
    </r>
    <r>
      <rPr>
        <b/>
        <sz val="14"/>
        <color indexed="8"/>
        <rFont val="Times New Roman"/>
        <family val="1"/>
      </rPr>
      <t>3</t>
    </r>
  </si>
  <si>
    <t>科目</t>
  </si>
  <si>
    <r>
      <t>2014</t>
    </r>
    <r>
      <rPr>
        <sz val="12"/>
        <color indexed="8"/>
        <rFont val="宋体"/>
        <family val="0"/>
      </rPr>
      <t>年决算情况</t>
    </r>
  </si>
  <si>
    <r>
      <t>2015</t>
    </r>
    <r>
      <rPr>
        <sz val="12"/>
        <color indexed="8"/>
        <rFont val="宋体"/>
        <family val="0"/>
      </rPr>
      <t>年决算情况</t>
    </r>
  </si>
  <si>
    <r>
      <t>同比增减</t>
    </r>
    <r>
      <rPr>
        <sz val="12"/>
        <color indexed="8"/>
        <rFont val="Times New Roman"/>
        <family val="1"/>
      </rPr>
      <t>%</t>
    </r>
  </si>
  <si>
    <r>
      <t>变动预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算数</t>
    </r>
  </si>
  <si>
    <r>
      <t>为变动预算</t>
    </r>
    <r>
      <rPr>
        <sz val="12"/>
        <color indexed="8"/>
        <rFont val="Times New Roman"/>
        <family val="1"/>
      </rPr>
      <t>%</t>
    </r>
  </si>
  <si>
    <t>公共财政预算支出小计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</si>
  <si>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</si>
  <si>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</si>
  <si>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</si>
  <si>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</si>
  <si>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</si>
  <si>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</si>
  <si>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</si>
  <si>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</si>
  <si>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</si>
  <si>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</si>
  <si>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</si>
  <si>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</si>
  <si>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</si>
  <si>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</si>
  <si>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</si>
  <si>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</t>
  </si>
  <si>
    <t>十六、国土资源气象等事务</t>
  </si>
  <si>
    <t>十八、住房保障支出</t>
  </si>
  <si>
    <t>十九、粮油物资事务</t>
  </si>
  <si>
    <t>二十、国债还本付息</t>
  </si>
  <si>
    <t>二十一、其他支出</t>
  </si>
  <si>
    <t>基金预算支出</t>
  </si>
  <si>
    <t>一、教育费附加安排的支出</t>
  </si>
  <si>
    <t>二、文化传媒</t>
  </si>
  <si>
    <r>
      <t xml:space="preserve">   </t>
    </r>
    <r>
      <rPr>
        <sz val="11"/>
        <color indexed="8"/>
        <rFont val="宋体"/>
        <family val="0"/>
      </rPr>
      <t>文化事业建设费安排的支出</t>
    </r>
  </si>
  <si>
    <t>三、社会保障和就业支出</t>
  </si>
  <si>
    <r>
      <t xml:space="preserve">  </t>
    </r>
    <r>
      <rPr>
        <sz val="11"/>
        <color indexed="8"/>
        <rFont val="宋体"/>
        <family val="0"/>
      </rPr>
      <t>其他大中型水库移民后期扶持基金支出</t>
    </r>
  </si>
  <si>
    <r>
      <t xml:space="preserve">    </t>
    </r>
    <r>
      <rPr>
        <sz val="11"/>
        <color indexed="8"/>
        <rFont val="宋体"/>
        <family val="0"/>
      </rPr>
      <t>残疾人就业保障金支出</t>
    </r>
  </si>
  <si>
    <t>四、城乡社区支出</t>
  </si>
  <si>
    <t>五、农林水事务</t>
  </si>
  <si>
    <t>六、交通运输支出</t>
  </si>
  <si>
    <r>
      <t xml:space="preserve">   </t>
    </r>
    <r>
      <rPr>
        <sz val="11"/>
        <color indexed="8"/>
        <rFont val="宋体"/>
        <family val="0"/>
      </rPr>
      <t>其他车辆通行费安排的支出</t>
    </r>
  </si>
  <si>
    <t>七、资源勘探信息等支出</t>
  </si>
  <si>
    <r>
      <t xml:space="preserve">    </t>
    </r>
    <r>
      <rPr>
        <sz val="11"/>
        <color indexed="8"/>
        <rFont val="宋体"/>
        <family val="0"/>
      </rPr>
      <t>新型墙体材料专项基金支出</t>
    </r>
  </si>
  <si>
    <t>八、商业服务业等支出</t>
  </si>
  <si>
    <t>九、其他支出</t>
  </si>
  <si>
    <r>
      <t xml:space="preserve">    </t>
    </r>
    <r>
      <rPr>
        <sz val="11"/>
        <color indexed="8"/>
        <rFont val="宋体"/>
        <family val="0"/>
      </rPr>
      <t>彩票公益金安排的支出</t>
    </r>
  </si>
  <si>
    <r>
      <t xml:space="preserve">    </t>
    </r>
    <r>
      <rPr>
        <sz val="11"/>
        <color indexed="8"/>
        <rFont val="宋体"/>
        <family val="0"/>
      </rPr>
      <t>其他政府性基金安排的支出</t>
    </r>
  </si>
  <si>
    <t>财政支出合计</t>
  </si>
  <si>
    <r>
      <t>2015</t>
    </r>
    <r>
      <rPr>
        <sz val="22"/>
        <color indexed="8"/>
        <rFont val="方正小标宋简体"/>
        <family val="0"/>
      </rPr>
      <t>年财政支出决算（草案）</t>
    </r>
  </si>
  <si>
    <r>
      <t>附表</t>
    </r>
    <r>
      <rPr>
        <b/>
        <sz val="14"/>
        <color indexed="8"/>
        <rFont val="Times New Roman"/>
        <family val="1"/>
      </rPr>
      <t>4</t>
    </r>
  </si>
  <si>
    <r>
      <t>2016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宋体"/>
        <family val="0"/>
      </rPr>
      <t>预算数</t>
    </r>
  </si>
  <si>
    <r>
      <t>2016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1-6</t>
    </r>
    <r>
      <rPr>
        <sz val="12"/>
        <color indexed="8"/>
        <rFont val="宋体"/>
        <family val="0"/>
      </rPr>
      <t>月份预算执行数</t>
    </r>
  </si>
  <si>
    <r>
      <t>去年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宋体"/>
        <family val="0"/>
      </rPr>
      <t>同期数</t>
    </r>
  </si>
  <si>
    <r>
      <t>为年度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宋体"/>
        <family val="0"/>
      </rPr>
      <t>预算数</t>
    </r>
    <r>
      <rPr>
        <sz val="12"/>
        <color indexed="8"/>
        <rFont val="Times New Roman"/>
        <family val="1"/>
      </rPr>
      <t>%</t>
    </r>
  </si>
  <si>
    <t>（一）税收收入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</si>
  <si>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</si>
  <si>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</si>
  <si>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</si>
  <si>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</si>
  <si>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</si>
  <si>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</si>
  <si>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</si>
  <si>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</si>
  <si>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</si>
  <si>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</si>
  <si>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车船使用和牌照税</t>
  </si>
  <si>
    <t>耕地占用税</t>
  </si>
  <si>
    <t>契税</t>
  </si>
  <si>
    <t>（二）非税收入</t>
  </si>
  <si>
    <t>国有资本经营收入</t>
  </si>
  <si>
    <t>国有资源（资产）有偿使用收入</t>
  </si>
  <si>
    <t>行政性收费收入</t>
  </si>
  <si>
    <t>罚没收入</t>
  </si>
  <si>
    <t>专项收入</t>
  </si>
  <si>
    <t>其他收入</t>
  </si>
  <si>
    <t>一、教育</t>
  </si>
  <si>
    <t>二、文化体育与传媒</t>
  </si>
  <si>
    <r>
      <t>2016</t>
    </r>
    <r>
      <rPr>
        <sz val="22"/>
        <color indexed="8"/>
        <rFont val="方正小标宋简体"/>
        <family val="0"/>
      </rPr>
      <t>年</t>
    </r>
    <r>
      <rPr>
        <sz val="22"/>
        <color indexed="8"/>
        <rFont val="Times New Roman"/>
        <family val="1"/>
      </rPr>
      <t>1-6</t>
    </r>
    <r>
      <rPr>
        <sz val="22"/>
        <color indexed="8"/>
        <rFont val="方正小标宋简体"/>
        <family val="0"/>
      </rPr>
      <t>月份财政收入执行情况表</t>
    </r>
  </si>
  <si>
    <t>三、社会保障和就业</t>
  </si>
  <si>
    <r>
      <t xml:space="preserve">       </t>
    </r>
    <r>
      <rPr>
        <sz val="10"/>
        <color indexed="8"/>
        <rFont val="宋体"/>
        <family val="0"/>
      </rPr>
      <t>残疾人就业保障金收入</t>
    </r>
  </si>
  <si>
    <t>四、城乡社区事务</t>
  </si>
  <si>
    <r>
      <t xml:space="preserve">       </t>
    </r>
    <r>
      <rPr>
        <sz val="10"/>
        <color indexed="8"/>
        <rFont val="宋体"/>
        <family val="0"/>
      </rPr>
      <t>国有土地使用权出让金收入</t>
    </r>
  </si>
  <si>
    <r>
      <t xml:space="preserve">       </t>
    </r>
    <r>
      <rPr>
        <sz val="10"/>
        <color indexed="8"/>
        <rFont val="宋体"/>
        <family val="0"/>
      </rPr>
      <t>城镇公用事业附加收入</t>
    </r>
  </si>
  <si>
    <r>
      <t xml:space="preserve">       </t>
    </r>
    <r>
      <rPr>
        <sz val="10"/>
        <color indexed="8"/>
        <rFont val="宋体"/>
        <family val="0"/>
      </rPr>
      <t>新型墙体材料专项基金收入</t>
    </r>
  </si>
  <si>
    <r>
      <t xml:space="preserve">       </t>
    </r>
    <r>
      <rPr>
        <sz val="10"/>
        <color indexed="8"/>
        <rFont val="宋体"/>
        <family val="0"/>
      </rPr>
      <t>政府性住房基金收入</t>
    </r>
  </si>
  <si>
    <r>
      <t xml:space="preserve">       </t>
    </r>
    <r>
      <rPr>
        <sz val="10"/>
        <color indexed="8"/>
        <rFont val="宋体"/>
        <family val="0"/>
      </rPr>
      <t>森林植被恢复费</t>
    </r>
  </si>
  <si>
    <t>六、交通运输</t>
  </si>
  <si>
    <t>七、资源勘探电力信息等事务</t>
  </si>
  <si>
    <t>八、其他政府性基金支出</t>
  </si>
  <si>
    <r>
      <t xml:space="preserve">        </t>
    </r>
    <r>
      <rPr>
        <sz val="10"/>
        <color indexed="8"/>
        <rFont val="宋体"/>
        <family val="0"/>
      </rPr>
      <t>彩票事务</t>
    </r>
  </si>
  <si>
    <r>
      <t>附表</t>
    </r>
    <r>
      <rPr>
        <b/>
        <sz val="14"/>
        <color indexed="8"/>
        <rFont val="Times New Roman"/>
        <family val="1"/>
      </rPr>
      <t>5</t>
    </r>
  </si>
  <si>
    <r>
      <t>2016</t>
    </r>
    <r>
      <rPr>
        <sz val="11"/>
        <color indexed="8"/>
        <rFont val="宋体"/>
        <family val="0"/>
      </rPr>
      <t>年年初预算数</t>
    </r>
  </si>
  <si>
    <r>
      <t>去年同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期数</t>
    </r>
  </si>
  <si>
    <t>为年初</t>
  </si>
  <si>
    <r>
      <t>预算</t>
    </r>
    <r>
      <rPr>
        <sz val="11"/>
        <color indexed="8"/>
        <rFont val="Times New Roman"/>
        <family val="1"/>
      </rPr>
      <t>%</t>
    </r>
  </si>
  <si>
    <r>
      <t>为变动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0"/>
      </rPr>
      <t>预算</t>
    </r>
    <r>
      <rPr>
        <sz val="11"/>
        <color indexed="8"/>
        <rFont val="Times New Roman"/>
        <family val="1"/>
      </rPr>
      <t>%</t>
    </r>
  </si>
  <si>
    <t>同比</t>
  </si>
  <si>
    <r>
      <t>增减</t>
    </r>
    <r>
      <rPr>
        <sz val="11"/>
        <color indexed="8"/>
        <rFont val="Times New Roman"/>
        <family val="1"/>
      </rPr>
      <t>%</t>
    </r>
  </si>
  <si>
    <r>
      <t xml:space="preserve">  </t>
    </r>
    <r>
      <rPr>
        <sz val="11"/>
        <color indexed="8"/>
        <rFont val="宋体"/>
        <family val="0"/>
      </rPr>
      <t>一般公共服务</t>
    </r>
  </si>
  <si>
    <r>
      <t xml:space="preserve">  </t>
    </r>
    <r>
      <rPr>
        <sz val="11"/>
        <color indexed="8"/>
        <rFont val="宋体"/>
        <family val="0"/>
      </rPr>
      <t>公共安全</t>
    </r>
  </si>
  <si>
    <r>
      <t xml:space="preserve">  </t>
    </r>
    <r>
      <rPr>
        <sz val="11"/>
        <color indexed="8"/>
        <rFont val="宋体"/>
        <family val="0"/>
      </rPr>
      <t>教育</t>
    </r>
  </si>
  <si>
    <r>
      <t xml:space="preserve">  </t>
    </r>
    <r>
      <rPr>
        <sz val="11"/>
        <color indexed="8"/>
        <rFont val="宋体"/>
        <family val="0"/>
      </rPr>
      <t>科学技术</t>
    </r>
  </si>
  <si>
    <r>
      <t xml:space="preserve">  </t>
    </r>
    <r>
      <rPr>
        <sz val="11"/>
        <color indexed="8"/>
        <rFont val="宋体"/>
        <family val="0"/>
      </rPr>
      <t>文化体育与传媒</t>
    </r>
  </si>
  <si>
    <r>
      <t xml:space="preserve">  </t>
    </r>
    <r>
      <rPr>
        <sz val="11"/>
        <color indexed="8"/>
        <rFont val="宋体"/>
        <family val="0"/>
      </rPr>
      <t>社会保障和就业</t>
    </r>
  </si>
  <si>
    <r>
      <t xml:space="preserve">  </t>
    </r>
    <r>
      <rPr>
        <sz val="11"/>
        <color indexed="8"/>
        <rFont val="宋体"/>
        <family val="0"/>
      </rPr>
      <t>医疗卫生</t>
    </r>
  </si>
  <si>
    <r>
      <t xml:space="preserve">  </t>
    </r>
    <r>
      <rPr>
        <sz val="11"/>
        <color indexed="8"/>
        <rFont val="宋体"/>
        <family val="0"/>
      </rPr>
      <t>环境保护</t>
    </r>
  </si>
  <si>
    <r>
      <t xml:space="preserve">  </t>
    </r>
    <r>
      <rPr>
        <sz val="11"/>
        <color indexed="8"/>
        <rFont val="宋体"/>
        <family val="0"/>
      </rPr>
      <t>城乡社区事务</t>
    </r>
  </si>
  <si>
    <r>
      <t xml:space="preserve">  </t>
    </r>
    <r>
      <rPr>
        <sz val="11"/>
        <color indexed="8"/>
        <rFont val="宋体"/>
        <family val="0"/>
      </rPr>
      <t>农林水事务</t>
    </r>
  </si>
  <si>
    <r>
      <t xml:space="preserve">  </t>
    </r>
    <r>
      <rPr>
        <sz val="11"/>
        <color indexed="8"/>
        <rFont val="宋体"/>
        <family val="0"/>
      </rPr>
      <t>资源勘探电力信息等事务</t>
    </r>
  </si>
  <si>
    <r>
      <t xml:space="preserve">  </t>
    </r>
    <r>
      <rPr>
        <sz val="11"/>
        <color indexed="8"/>
        <rFont val="宋体"/>
        <family val="0"/>
      </rPr>
      <t>商业服务业等事务</t>
    </r>
  </si>
  <si>
    <r>
      <t xml:space="preserve">  </t>
    </r>
    <r>
      <rPr>
        <sz val="11"/>
        <color indexed="8"/>
        <rFont val="宋体"/>
        <family val="0"/>
      </rPr>
      <t>金融监管等事务</t>
    </r>
  </si>
  <si>
    <r>
      <t xml:space="preserve">  </t>
    </r>
    <r>
      <rPr>
        <sz val="11"/>
        <color indexed="8"/>
        <rFont val="宋体"/>
        <family val="0"/>
      </rPr>
      <t>国土资源气象等事务</t>
    </r>
  </si>
  <si>
    <r>
      <t xml:space="preserve">  </t>
    </r>
    <r>
      <rPr>
        <sz val="11"/>
        <color indexed="8"/>
        <rFont val="宋体"/>
        <family val="0"/>
      </rPr>
      <t>住房保障支出</t>
    </r>
  </si>
  <si>
    <r>
      <t xml:space="preserve">  </t>
    </r>
    <r>
      <rPr>
        <sz val="11"/>
        <color indexed="8"/>
        <rFont val="宋体"/>
        <family val="0"/>
      </rPr>
      <t>粮油物资管理事务</t>
    </r>
  </si>
  <si>
    <r>
      <t xml:space="preserve">  </t>
    </r>
    <r>
      <rPr>
        <sz val="11"/>
        <color indexed="8"/>
        <rFont val="宋体"/>
        <family val="0"/>
      </rPr>
      <t>预备费</t>
    </r>
  </si>
  <si>
    <r>
      <t xml:space="preserve">  </t>
    </r>
    <r>
      <rPr>
        <sz val="11"/>
        <color indexed="8"/>
        <rFont val="宋体"/>
        <family val="0"/>
      </rPr>
      <t>国债还本付息</t>
    </r>
  </si>
  <si>
    <r>
      <t xml:space="preserve">  </t>
    </r>
    <r>
      <rPr>
        <sz val="11"/>
        <color indexed="8"/>
        <rFont val="宋体"/>
        <family val="0"/>
      </rPr>
      <t>其他支出</t>
    </r>
  </si>
  <si>
    <t>基金支出合计</t>
  </si>
  <si>
    <r>
      <t>2016</t>
    </r>
    <r>
      <rPr>
        <sz val="22"/>
        <color indexed="8"/>
        <rFont val="方正小标宋简体"/>
        <family val="0"/>
      </rPr>
      <t>年</t>
    </r>
    <r>
      <rPr>
        <sz val="22"/>
        <color indexed="8"/>
        <rFont val="Times New Roman"/>
        <family val="1"/>
      </rPr>
      <t>1-6</t>
    </r>
    <r>
      <rPr>
        <sz val="22"/>
        <color indexed="8"/>
        <rFont val="方正小标宋简体"/>
        <family val="0"/>
      </rPr>
      <t>月财政支出执行情况表</t>
    </r>
  </si>
  <si>
    <t xml:space="preserve">      -   </t>
  </si>
  <si>
    <r>
      <t xml:space="preserve">   </t>
    </r>
    <r>
      <rPr>
        <sz val="11"/>
        <color indexed="8"/>
        <rFont val="宋体"/>
        <family val="0"/>
      </rPr>
      <t>国有土地使用权出让金支出</t>
    </r>
  </si>
  <si>
    <r>
      <t xml:space="preserve">   </t>
    </r>
    <r>
      <rPr>
        <sz val="11"/>
        <color indexed="8"/>
        <rFont val="宋体"/>
        <family val="0"/>
      </rPr>
      <t>土地整理</t>
    </r>
  </si>
  <si>
    <r>
      <t xml:space="preserve">   </t>
    </r>
    <r>
      <rPr>
        <sz val="11"/>
        <color indexed="8"/>
        <rFont val="宋体"/>
        <family val="0"/>
      </rPr>
      <t>城镇公用事业附加支出</t>
    </r>
  </si>
  <si>
    <r>
      <t xml:space="preserve">    </t>
    </r>
    <r>
      <rPr>
        <sz val="11"/>
        <color indexed="8"/>
        <rFont val="宋体"/>
        <family val="0"/>
      </rPr>
      <t>新型墙体材料专项基金</t>
    </r>
  </si>
  <si>
    <r>
      <t xml:space="preserve">    </t>
    </r>
    <r>
      <rPr>
        <sz val="11"/>
        <color indexed="8"/>
        <rFont val="宋体"/>
        <family val="0"/>
      </rPr>
      <t>政府住房基金</t>
    </r>
  </si>
  <si>
    <r>
      <t xml:space="preserve">    </t>
    </r>
    <r>
      <rPr>
        <sz val="11"/>
        <color indexed="8"/>
        <rFont val="宋体"/>
        <family val="0"/>
      </rPr>
      <t>彩票事务</t>
    </r>
  </si>
  <si>
    <r>
      <t>支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黑体"/>
        <family val="3"/>
      </rPr>
      <t>出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黑体"/>
        <family val="3"/>
      </rPr>
      <t>总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黑体"/>
        <family val="3"/>
      </rPr>
      <t>计</t>
    </r>
  </si>
  <si>
    <t xml:space="preserve"> 交通运输</t>
  </si>
  <si>
    <r>
      <t>2016</t>
    </r>
    <r>
      <rPr>
        <sz val="11"/>
        <color indexed="8"/>
        <rFont val="宋体"/>
        <family val="0"/>
      </rPr>
      <t>年变动预算数</t>
    </r>
  </si>
  <si>
    <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1-6</t>
    </r>
    <r>
      <rPr>
        <sz val="11"/>
        <color indexed="8"/>
        <rFont val="宋体"/>
        <family val="0"/>
      </rPr>
      <t>月预算执行数</t>
    </r>
  </si>
  <si>
    <t>五、新增建设用地有偿使用费安排的支出</t>
  </si>
  <si>
    <r>
      <t>同比</t>
    </r>
    <r>
      <rPr>
        <sz val="12"/>
        <color indexed="8"/>
        <rFont val="宋体"/>
        <family val="0"/>
      </rPr>
      <t>增减</t>
    </r>
    <r>
      <rPr>
        <sz val="12"/>
        <color indexed="8"/>
        <rFont val="Times New Roman"/>
        <family val="1"/>
      </rPr>
      <t>%</t>
    </r>
  </si>
  <si>
    <t>捐赠收入</t>
  </si>
  <si>
    <t>政府住房基金收入</t>
  </si>
  <si>
    <r>
      <t>本年支出</t>
    </r>
    <r>
      <rPr>
        <sz val="11"/>
        <rFont val="Times New Roman"/>
        <family val="1"/>
      </rPr>
      <t xml:space="preserve">                             </t>
    </r>
  </si>
  <si>
    <r>
      <t>上解支出</t>
    </r>
    <r>
      <rPr>
        <sz val="11"/>
        <rFont val="Times New Roman"/>
        <family val="1"/>
      </rPr>
      <t xml:space="preserve">                         </t>
    </r>
  </si>
  <si>
    <r>
      <t xml:space="preserve">   </t>
    </r>
    <r>
      <rPr>
        <sz val="9"/>
        <rFont val="宋体"/>
        <family val="0"/>
      </rPr>
      <t>城镇土地使用税</t>
    </r>
  </si>
  <si>
    <r>
      <t xml:space="preserve">   </t>
    </r>
    <r>
      <rPr>
        <sz val="11"/>
        <rFont val="宋体"/>
        <family val="0"/>
      </rPr>
      <t>年终结余</t>
    </r>
    <r>
      <rPr>
        <sz val="11"/>
        <rFont val="Times New Roman"/>
        <family val="1"/>
      </rPr>
      <t xml:space="preserve">                         </t>
    </r>
  </si>
  <si>
    <r>
      <t xml:space="preserve">     </t>
    </r>
    <r>
      <rPr>
        <sz val="11"/>
        <rFont val="宋体"/>
        <family val="0"/>
      </rPr>
      <t>其中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省本级</t>
    </r>
    <r>
      <rPr>
        <sz val="11"/>
        <rFont val="Times New Roman"/>
        <family val="1"/>
      </rPr>
      <t xml:space="preserve">                        </t>
    </r>
  </si>
  <si>
    <r>
      <t xml:space="preserve">   </t>
    </r>
    <r>
      <rPr>
        <sz val="11"/>
        <rFont val="宋体"/>
        <family val="0"/>
      </rPr>
      <t>减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结转下年的支出</t>
    </r>
  </si>
  <si>
    <r>
      <t xml:space="preserve">     </t>
    </r>
    <r>
      <rPr>
        <sz val="11"/>
        <rFont val="宋体"/>
        <family val="0"/>
      </rPr>
      <t>其中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省本级</t>
    </r>
  </si>
  <si>
    <r>
      <t xml:space="preserve">   </t>
    </r>
    <r>
      <rPr>
        <sz val="11"/>
        <rFont val="宋体"/>
        <family val="0"/>
      </rPr>
      <t>净结余</t>
    </r>
  </si>
  <si>
    <r>
      <t xml:space="preserve">     </t>
    </r>
    <r>
      <rPr>
        <sz val="11"/>
        <rFont val="宋体"/>
        <family val="0"/>
      </rPr>
      <t>其中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省本级</t>
    </r>
    <r>
      <rPr>
        <sz val="11"/>
        <rFont val="Times New Roman"/>
        <family val="1"/>
      </rPr>
      <t xml:space="preserve">      </t>
    </r>
  </si>
  <si>
    <r>
      <t>总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计</t>
    </r>
  </si>
  <si>
    <t>安排预算稳定调节基金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</si>
</sst>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.00_ 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楷体_GB2312"/>
      <family val="3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color indexed="8"/>
      <name val="方正小标宋简体"/>
      <family val="0"/>
    </font>
    <font>
      <sz val="14"/>
      <color indexed="8"/>
      <name val="仿宋_GB2312"/>
      <family val="3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8"/>
      <name val="黑体"/>
      <family val="3"/>
    </font>
    <font>
      <b/>
      <sz val="11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sz val="6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宋体"/>
      <family val="0"/>
    </font>
    <font>
      <sz val="11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177" fontId="11" fillId="0" borderId="10" xfId="0" applyNumberFormat="1" applyFont="1" applyBorder="1" applyAlignment="1">
      <alignment horizontal="right"/>
    </xf>
    <xf numFmtId="177" fontId="9" fillId="0" borderId="10" xfId="0" applyNumberFormat="1" applyFont="1" applyBorder="1" applyAlignment="1">
      <alignment horizontal="right"/>
    </xf>
    <xf numFmtId="177" fontId="7" fillId="0" borderId="10" xfId="0" applyNumberFormat="1" applyFont="1" applyBorder="1" applyAlignment="1">
      <alignment horizontal="right"/>
    </xf>
    <xf numFmtId="176" fontId="9" fillId="0" borderId="10" xfId="0" applyNumberFormat="1" applyFont="1" applyBorder="1" applyAlignment="1">
      <alignment horizontal="right" vertical="center" wrapText="1"/>
    </xf>
    <xf numFmtId="176" fontId="7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6" fontId="8" fillId="0" borderId="10" xfId="0" applyNumberFormat="1" applyFont="1" applyBorder="1" applyAlignment="1">
      <alignment horizontal="right" vertical="center" wrapText="1"/>
    </xf>
    <xf numFmtId="176" fontId="19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/>
    </xf>
    <xf numFmtId="176" fontId="21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vertical="center"/>
    </xf>
    <xf numFmtId="176" fontId="20" fillId="0" borderId="10" xfId="0" applyNumberFormat="1" applyFont="1" applyBorder="1" applyAlignment="1">
      <alignment horizontal="right" vertical="center" wrapText="1"/>
    </xf>
    <xf numFmtId="176" fontId="21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177" fontId="27" fillId="0" borderId="10" xfId="0" applyNumberFormat="1" applyFont="1" applyBorder="1" applyAlignment="1">
      <alignment horizontal="right"/>
    </xf>
    <xf numFmtId="177" fontId="28" fillId="0" borderId="10" xfId="0" applyNumberFormat="1" applyFont="1" applyBorder="1" applyAlignment="1">
      <alignment horizontal="right"/>
    </xf>
    <xf numFmtId="176" fontId="19" fillId="0" borderId="1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horizontal="left"/>
    </xf>
    <xf numFmtId="176" fontId="25" fillId="0" borderId="10" xfId="0" applyNumberFormat="1" applyFont="1" applyBorder="1" applyAlignment="1">
      <alignment horizontal="right" vertical="center" wrapText="1"/>
    </xf>
    <xf numFmtId="177" fontId="19" fillId="0" borderId="10" xfId="0" applyNumberFormat="1" applyFont="1" applyBorder="1" applyAlignment="1">
      <alignment horizontal="right" vertical="center" wrapText="1"/>
    </xf>
    <xf numFmtId="177" fontId="19" fillId="0" borderId="10" xfId="0" applyNumberFormat="1" applyFont="1" applyBorder="1" applyAlignment="1">
      <alignment horizontal="right" vertical="center"/>
    </xf>
    <xf numFmtId="177" fontId="21" fillId="0" borderId="10" xfId="0" applyNumberFormat="1" applyFont="1" applyBorder="1" applyAlignment="1">
      <alignment horizontal="right" vertical="center" wrapText="1"/>
    </xf>
    <xf numFmtId="177" fontId="21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7">
      <selection activeCell="C26" sqref="C26"/>
    </sheetView>
  </sheetViews>
  <sheetFormatPr defaultColWidth="9.140625" defaultRowHeight="15"/>
  <cols>
    <col min="1" max="1" width="37.28125" style="0" customWidth="1"/>
    <col min="2" max="2" width="14.00390625" style="0" bestFit="1" customWidth="1"/>
    <col min="3" max="3" width="23.8515625" style="0" bestFit="1" customWidth="1"/>
    <col min="4" max="4" width="11.57421875" style="0" bestFit="1" customWidth="1"/>
  </cols>
  <sheetData>
    <row r="1" ht="18.75">
      <c r="A1" s="1" t="s">
        <v>0</v>
      </c>
    </row>
    <row r="2" spans="1:4" ht="27.75">
      <c r="A2" s="49" t="s">
        <v>39</v>
      </c>
      <c r="B2" s="49"/>
      <c r="C2" s="49"/>
      <c r="D2" s="49"/>
    </row>
    <row r="3" spans="1:4" ht="18.75">
      <c r="A3" s="50" t="s">
        <v>1</v>
      </c>
      <c r="B3" s="50"/>
      <c r="C3" s="50"/>
      <c r="D3" s="50"/>
    </row>
    <row r="4" spans="1:4" ht="15">
      <c r="A4" s="2" t="s">
        <v>2</v>
      </c>
      <c r="B4" s="2" t="s">
        <v>3</v>
      </c>
      <c r="C4" s="2" t="s">
        <v>2</v>
      </c>
      <c r="D4" s="2" t="s">
        <v>3</v>
      </c>
    </row>
    <row r="5" spans="1:4" ht="15">
      <c r="A5" s="3" t="s">
        <v>4</v>
      </c>
      <c r="B5" s="27">
        <v>12613</v>
      </c>
      <c r="C5" s="28" t="s">
        <v>211</v>
      </c>
      <c r="D5" s="27">
        <v>149616</v>
      </c>
    </row>
    <row r="6" spans="1:4" ht="15">
      <c r="A6" s="3" t="s">
        <v>5</v>
      </c>
      <c r="B6" s="29">
        <v>137879</v>
      </c>
      <c r="C6" s="28" t="s">
        <v>212</v>
      </c>
      <c r="D6" s="29">
        <v>17</v>
      </c>
    </row>
    <row r="7" spans="1:4" ht="15">
      <c r="A7" s="4" t="s">
        <v>6</v>
      </c>
      <c r="B7" s="29">
        <v>31</v>
      </c>
      <c r="C7" s="30" t="s">
        <v>213</v>
      </c>
      <c r="D7" s="29">
        <v>17</v>
      </c>
    </row>
    <row r="8" spans="1:4" ht="15">
      <c r="A8" s="4" t="s">
        <v>7</v>
      </c>
      <c r="B8" s="29">
        <v>29</v>
      </c>
      <c r="C8" s="31" t="s">
        <v>8</v>
      </c>
      <c r="D8" s="29">
        <v>3033</v>
      </c>
    </row>
    <row r="9" spans="1:4" ht="15">
      <c r="A9" s="4" t="s">
        <v>9</v>
      </c>
      <c r="B9" s="29">
        <v>92</v>
      </c>
      <c r="C9" s="28" t="s">
        <v>221</v>
      </c>
      <c r="D9" s="29">
        <v>953</v>
      </c>
    </row>
    <row r="10" spans="1:4" ht="15">
      <c r="A10" s="4" t="s">
        <v>10</v>
      </c>
      <c r="B10" s="29">
        <v>1364</v>
      </c>
      <c r="C10" s="28"/>
      <c r="D10" s="29"/>
    </row>
    <row r="11" spans="1:4" ht="15">
      <c r="A11" s="4" t="s">
        <v>11</v>
      </c>
      <c r="B11" s="29">
        <v>44604</v>
      </c>
      <c r="C11" s="32"/>
      <c r="D11" s="29"/>
    </row>
    <row r="12" spans="1:4" ht="15">
      <c r="A12" s="4" t="s">
        <v>12</v>
      </c>
      <c r="B12" s="29">
        <v>7392</v>
      </c>
      <c r="C12" s="32"/>
      <c r="D12" s="29"/>
    </row>
    <row r="13" spans="1:4" ht="15">
      <c r="A13" s="4" t="s">
        <v>13</v>
      </c>
      <c r="B13" s="29"/>
      <c r="C13" s="33"/>
      <c r="D13" s="29"/>
    </row>
    <row r="14" spans="1:4" ht="15">
      <c r="A14" s="4" t="s">
        <v>14</v>
      </c>
      <c r="B14" s="29"/>
      <c r="C14" s="28"/>
      <c r="D14" s="29"/>
    </row>
    <row r="15" spans="1:4" ht="15">
      <c r="A15" s="5" t="s">
        <v>15</v>
      </c>
      <c r="B15" s="29">
        <v>3950</v>
      </c>
      <c r="C15" s="28"/>
      <c r="D15" s="29"/>
    </row>
    <row r="16" spans="1:4" ht="15">
      <c r="A16" s="4" t="s">
        <v>16</v>
      </c>
      <c r="B16" s="29">
        <v>32</v>
      </c>
      <c r="C16" s="28"/>
      <c r="D16" s="29"/>
    </row>
    <row r="17" spans="1:4" ht="15">
      <c r="A17" s="4" t="s">
        <v>17</v>
      </c>
      <c r="B17" s="29"/>
      <c r="C17" s="28"/>
      <c r="D17" s="29"/>
    </row>
    <row r="18" spans="1:4" ht="15">
      <c r="A18" s="4" t="s">
        <v>18</v>
      </c>
      <c r="B18" s="29">
        <v>431</v>
      </c>
      <c r="C18" s="28"/>
      <c r="D18" s="29"/>
    </row>
    <row r="19" spans="1:4" ht="15">
      <c r="A19" s="4" t="s">
        <v>19</v>
      </c>
      <c r="B19" s="29">
        <v>1161</v>
      </c>
      <c r="C19" s="34" t="s">
        <v>20</v>
      </c>
      <c r="D19" s="29"/>
    </row>
    <row r="20" spans="1:4" ht="15">
      <c r="A20" s="4" t="s">
        <v>21</v>
      </c>
      <c r="B20" s="29">
        <v>4406</v>
      </c>
      <c r="C20" s="28"/>
      <c r="D20" s="29"/>
    </row>
    <row r="21" spans="1:4" ht="15">
      <c r="A21" s="4" t="s">
        <v>22</v>
      </c>
      <c r="B21" s="29">
        <v>3230</v>
      </c>
      <c r="C21" s="28"/>
      <c r="D21" s="29"/>
    </row>
    <row r="22" spans="1:4" ht="15">
      <c r="A22" s="4" t="s">
        <v>23</v>
      </c>
      <c r="B22" s="29">
        <v>625</v>
      </c>
      <c r="C22" s="28"/>
      <c r="D22" s="29"/>
    </row>
    <row r="23" spans="1:4" ht="15">
      <c r="A23" s="4" t="s">
        <v>24</v>
      </c>
      <c r="B23" s="29">
        <v>1312</v>
      </c>
      <c r="C23" s="28"/>
      <c r="D23" s="29"/>
    </row>
    <row r="24" spans="1:4" ht="15">
      <c r="A24" s="4" t="s">
        <v>25</v>
      </c>
      <c r="B24" s="29">
        <v>3568</v>
      </c>
      <c r="C24" s="28"/>
      <c r="D24" s="29"/>
    </row>
    <row r="25" spans="1:4" ht="15">
      <c r="A25" s="4" t="s">
        <v>26</v>
      </c>
      <c r="B25" s="29">
        <v>5472</v>
      </c>
      <c r="C25" s="28"/>
      <c r="D25" s="29"/>
    </row>
    <row r="26" spans="1:4" ht="15">
      <c r="A26" s="4" t="s">
        <v>27</v>
      </c>
      <c r="B26" s="27">
        <v>60180</v>
      </c>
      <c r="C26" s="28"/>
      <c r="D26" s="27"/>
    </row>
    <row r="27" spans="1:4" ht="13.5">
      <c r="A27" s="3" t="s">
        <v>28</v>
      </c>
      <c r="B27" s="35">
        <v>3033</v>
      </c>
      <c r="C27" s="28"/>
      <c r="D27" s="35"/>
    </row>
    <row r="28" spans="1:4" ht="15">
      <c r="A28" s="3" t="s">
        <v>29</v>
      </c>
      <c r="B28" s="35">
        <v>1589</v>
      </c>
      <c r="C28" s="34" t="s">
        <v>214</v>
      </c>
      <c r="D28" s="35">
        <v>1495</v>
      </c>
    </row>
    <row r="29" spans="1:4" ht="15">
      <c r="A29" s="3"/>
      <c r="B29" s="35"/>
      <c r="C29" s="34" t="s">
        <v>215</v>
      </c>
      <c r="D29" s="35">
        <v>1495</v>
      </c>
    </row>
    <row r="30" spans="1:4" ht="15">
      <c r="A30" s="3"/>
      <c r="B30" s="36"/>
      <c r="C30" s="34" t="s">
        <v>216</v>
      </c>
      <c r="D30" s="36">
        <v>1495</v>
      </c>
    </row>
    <row r="31" spans="1:4" ht="15">
      <c r="A31" s="4" t="s">
        <v>30</v>
      </c>
      <c r="B31" s="36"/>
      <c r="C31" s="34" t="s">
        <v>217</v>
      </c>
      <c r="D31" s="36">
        <v>1495</v>
      </c>
    </row>
    <row r="32" spans="1:4" ht="15">
      <c r="A32" s="3"/>
      <c r="B32" s="36"/>
      <c r="C32" s="34" t="s">
        <v>218</v>
      </c>
      <c r="D32" s="36">
        <v>0</v>
      </c>
    </row>
    <row r="33" spans="1:4" ht="15">
      <c r="A33" s="3"/>
      <c r="B33" s="36"/>
      <c r="C33" s="34" t="s">
        <v>219</v>
      </c>
      <c r="D33" s="36">
        <v>0</v>
      </c>
    </row>
    <row r="34" spans="1:4" ht="14.25">
      <c r="A34" s="6" t="s">
        <v>31</v>
      </c>
      <c r="B34" s="27">
        <v>155114</v>
      </c>
      <c r="C34" s="37" t="s">
        <v>31</v>
      </c>
      <c r="D34" s="27">
        <v>155114</v>
      </c>
    </row>
    <row r="35" spans="1:4" ht="14.25">
      <c r="A35" s="3" t="s">
        <v>32</v>
      </c>
      <c r="B35" s="27">
        <v>4507</v>
      </c>
      <c r="C35" s="28" t="s">
        <v>33</v>
      </c>
      <c r="D35" s="27">
        <v>20278</v>
      </c>
    </row>
    <row r="36" spans="1:4" ht="15">
      <c r="A36" s="3" t="s">
        <v>34</v>
      </c>
      <c r="B36" s="29">
        <v>10881</v>
      </c>
      <c r="C36" s="28"/>
      <c r="D36" s="29"/>
    </row>
    <row r="37" spans="1:4" ht="15">
      <c r="A37" s="3" t="s">
        <v>35</v>
      </c>
      <c r="B37" s="29">
        <v>5000</v>
      </c>
      <c r="C37" s="34"/>
      <c r="D37" s="29"/>
    </row>
    <row r="38" spans="1:4" ht="15">
      <c r="A38" s="3" t="s">
        <v>29</v>
      </c>
      <c r="B38" s="29">
        <v>411</v>
      </c>
      <c r="C38" s="28" t="s">
        <v>36</v>
      </c>
      <c r="D38" s="29">
        <v>521</v>
      </c>
    </row>
    <row r="39" spans="1:4" ht="15">
      <c r="A39" s="6" t="s">
        <v>37</v>
      </c>
      <c r="B39" s="29">
        <v>20799</v>
      </c>
      <c r="C39" s="37" t="s">
        <v>37</v>
      </c>
      <c r="D39" s="29">
        <v>20799</v>
      </c>
    </row>
    <row r="40" spans="1:4" ht="15.75">
      <c r="A40" s="7" t="s">
        <v>38</v>
      </c>
      <c r="B40" s="29">
        <v>175913</v>
      </c>
      <c r="C40" s="38" t="s">
        <v>220</v>
      </c>
      <c r="D40" s="29">
        <v>175913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35.421875" style="0" customWidth="1"/>
    <col min="2" max="2" width="12.8515625" style="0" bestFit="1" customWidth="1"/>
    <col min="3" max="3" width="10.7109375" style="0" customWidth="1"/>
    <col min="4" max="4" width="9.421875" style="0" bestFit="1" customWidth="1"/>
    <col min="6" max="6" width="10.140625" style="0" bestFit="1" customWidth="1"/>
  </cols>
  <sheetData>
    <row r="1" ht="18.75">
      <c r="A1" s="1" t="s">
        <v>40</v>
      </c>
    </row>
    <row r="2" spans="1:6" ht="27.75">
      <c r="A2" s="49" t="s">
        <v>77</v>
      </c>
      <c r="B2" s="49"/>
      <c r="C2" s="49"/>
      <c r="D2" s="49"/>
      <c r="E2" s="49"/>
      <c r="F2" s="49"/>
    </row>
    <row r="3" spans="1:6" ht="18.75">
      <c r="A3" s="51" t="s">
        <v>1</v>
      </c>
      <c r="B3" s="51"/>
      <c r="C3" s="51"/>
      <c r="D3" s="51"/>
      <c r="E3" s="51"/>
      <c r="F3" s="51"/>
    </row>
    <row r="4" spans="1:6" ht="15.75">
      <c r="A4" s="52" t="s">
        <v>41</v>
      </c>
      <c r="B4" s="53" t="s">
        <v>42</v>
      </c>
      <c r="C4" s="53" t="s">
        <v>43</v>
      </c>
      <c r="D4" s="53" t="s">
        <v>44</v>
      </c>
      <c r="E4" s="53"/>
      <c r="F4" s="53"/>
    </row>
    <row r="5" spans="1:6" ht="31.5">
      <c r="A5" s="52"/>
      <c r="B5" s="53"/>
      <c r="C5" s="53"/>
      <c r="D5" s="8" t="s">
        <v>45</v>
      </c>
      <c r="E5" s="8" t="s">
        <v>46</v>
      </c>
      <c r="F5" s="8" t="s">
        <v>47</v>
      </c>
    </row>
    <row r="6" spans="1:6" ht="15.75">
      <c r="A6" s="9" t="s">
        <v>48</v>
      </c>
      <c r="B6" s="27">
        <v>10138</v>
      </c>
      <c r="C6" s="27">
        <v>11660</v>
      </c>
      <c r="D6" s="27">
        <v>12613</v>
      </c>
      <c r="E6" s="19">
        <f>(D6/C6)*100</f>
        <v>108.17324185248714</v>
      </c>
      <c r="F6" s="19">
        <f>(D6/B6-1)*100</f>
        <v>24.413099230617476</v>
      </c>
    </row>
    <row r="7" spans="1:6" ht="15.75">
      <c r="A7" s="9" t="s">
        <v>49</v>
      </c>
      <c r="B7" s="29">
        <v>7006</v>
      </c>
      <c r="C7" s="36">
        <v>8660</v>
      </c>
      <c r="D7" s="36">
        <v>8780</v>
      </c>
      <c r="E7" s="19">
        <f aca="true" t="shared" si="0" ref="E7:E34">(D7/C7)*100</f>
        <v>101.38568129330254</v>
      </c>
      <c r="F7" s="19">
        <f aca="true" t="shared" si="1" ref="F7:F34">(D7/B7-1)*100</f>
        <v>25.321153297173858</v>
      </c>
    </row>
    <row r="8" spans="1:6" ht="15.75">
      <c r="A8" s="10" t="s">
        <v>50</v>
      </c>
      <c r="B8" s="29">
        <v>456</v>
      </c>
      <c r="C8" s="36">
        <v>566</v>
      </c>
      <c r="D8" s="36">
        <v>637</v>
      </c>
      <c r="E8" s="19">
        <f t="shared" si="0"/>
        <v>112.54416961130742</v>
      </c>
      <c r="F8" s="19">
        <f t="shared" si="1"/>
        <v>39.69298245614035</v>
      </c>
    </row>
    <row r="9" spans="1:6" ht="15.75">
      <c r="A9" s="10" t="s">
        <v>51</v>
      </c>
      <c r="B9" s="29">
        <v>4860</v>
      </c>
      <c r="C9" s="36">
        <v>5930</v>
      </c>
      <c r="D9" s="36">
        <v>6172</v>
      </c>
      <c r="E9" s="19">
        <f t="shared" si="0"/>
        <v>104.08094435075886</v>
      </c>
      <c r="F9" s="19">
        <f t="shared" si="1"/>
        <v>26.99588477366255</v>
      </c>
    </row>
    <row r="10" spans="1:6" ht="15.75">
      <c r="A10" s="10" t="s">
        <v>52</v>
      </c>
      <c r="B10" s="29">
        <v>383</v>
      </c>
      <c r="C10" s="36">
        <v>509</v>
      </c>
      <c r="D10" s="36">
        <v>371</v>
      </c>
      <c r="E10" s="19">
        <f t="shared" si="0"/>
        <v>72.88801571709233</v>
      </c>
      <c r="F10" s="19">
        <f t="shared" si="1"/>
        <v>-3.1331592689295085</v>
      </c>
    </row>
    <row r="11" spans="1:6" ht="15.75">
      <c r="A11" s="10" t="s">
        <v>53</v>
      </c>
      <c r="B11" s="29">
        <v>162</v>
      </c>
      <c r="C11" s="36">
        <v>215</v>
      </c>
      <c r="D11" s="36">
        <v>140</v>
      </c>
      <c r="E11" s="19">
        <f t="shared" si="0"/>
        <v>65.11627906976744</v>
      </c>
      <c r="F11" s="19">
        <f t="shared" si="1"/>
        <v>-13.580246913580252</v>
      </c>
    </row>
    <row r="12" spans="1:6" ht="15.75">
      <c r="A12" s="10" t="s">
        <v>54</v>
      </c>
      <c r="B12" s="29">
        <v>63</v>
      </c>
      <c r="C12" s="36"/>
      <c r="D12" s="36"/>
      <c r="E12" s="19"/>
      <c r="F12" s="19">
        <f t="shared" si="1"/>
        <v>-100</v>
      </c>
    </row>
    <row r="13" spans="1:6" ht="15.75">
      <c r="A13" s="10" t="s">
        <v>55</v>
      </c>
      <c r="B13" s="29">
        <v>314</v>
      </c>
      <c r="C13" s="36">
        <v>418</v>
      </c>
      <c r="D13" s="36">
        <v>382</v>
      </c>
      <c r="E13" s="19">
        <f t="shared" si="0"/>
        <v>91.38755980861244</v>
      </c>
      <c r="F13" s="19">
        <f t="shared" si="1"/>
        <v>21.65605095541401</v>
      </c>
    </row>
    <row r="14" spans="1:6" ht="15.75">
      <c r="A14" s="10" t="s">
        <v>56</v>
      </c>
      <c r="B14" s="29">
        <v>57</v>
      </c>
      <c r="C14" s="36">
        <v>76</v>
      </c>
      <c r="D14" s="36">
        <v>100</v>
      </c>
      <c r="E14" s="19">
        <f t="shared" si="0"/>
        <v>131.57894736842107</v>
      </c>
      <c r="F14" s="19">
        <f t="shared" si="1"/>
        <v>75.43859649122805</v>
      </c>
    </row>
    <row r="15" spans="1:6" ht="15.75">
      <c r="A15" s="10" t="s">
        <v>57</v>
      </c>
      <c r="B15" s="29">
        <v>102</v>
      </c>
      <c r="C15" s="36">
        <v>136</v>
      </c>
      <c r="D15" s="36">
        <v>135</v>
      </c>
      <c r="E15" s="19">
        <f t="shared" si="0"/>
        <v>99.26470588235294</v>
      </c>
      <c r="F15" s="19">
        <f t="shared" si="1"/>
        <v>32.35294117647059</v>
      </c>
    </row>
    <row r="16" spans="1:6" ht="15.75">
      <c r="A16" s="10" t="s">
        <v>58</v>
      </c>
      <c r="B16" s="29">
        <v>22</v>
      </c>
      <c r="C16" s="36">
        <v>29</v>
      </c>
      <c r="D16" s="36">
        <v>44</v>
      </c>
      <c r="E16" s="19">
        <f t="shared" si="0"/>
        <v>151.72413793103448</v>
      </c>
      <c r="F16" s="19">
        <f t="shared" si="1"/>
        <v>100</v>
      </c>
    </row>
    <row r="17" spans="1:6" ht="15.75">
      <c r="A17" s="10" t="s">
        <v>59</v>
      </c>
      <c r="B17" s="29">
        <v>60</v>
      </c>
      <c r="C17" s="36">
        <v>80</v>
      </c>
      <c r="D17" s="36">
        <v>189</v>
      </c>
      <c r="E17" s="19">
        <f t="shared" si="0"/>
        <v>236.24999999999997</v>
      </c>
      <c r="F17" s="19">
        <f t="shared" si="1"/>
        <v>215</v>
      </c>
    </row>
    <row r="18" spans="1:6" ht="15.75">
      <c r="A18" s="10" t="s">
        <v>60</v>
      </c>
      <c r="B18" s="29">
        <v>84</v>
      </c>
      <c r="C18" s="36">
        <v>112</v>
      </c>
      <c r="D18" s="36">
        <v>107</v>
      </c>
      <c r="E18" s="19">
        <f t="shared" si="0"/>
        <v>95.53571428571429</v>
      </c>
      <c r="F18" s="19">
        <f t="shared" si="1"/>
        <v>27.380952380952372</v>
      </c>
    </row>
    <row r="19" spans="1:6" ht="15.75">
      <c r="A19" s="10" t="s">
        <v>61</v>
      </c>
      <c r="B19" s="29">
        <v>101</v>
      </c>
      <c r="C19" s="36">
        <v>134</v>
      </c>
      <c r="D19" s="36">
        <v>17</v>
      </c>
      <c r="E19" s="19">
        <f t="shared" si="0"/>
        <v>12.686567164179104</v>
      </c>
      <c r="F19" s="19">
        <f t="shared" si="1"/>
        <v>-83.16831683168317</v>
      </c>
    </row>
    <row r="20" spans="1:6" ht="15.75">
      <c r="A20" s="10" t="s">
        <v>62</v>
      </c>
      <c r="B20" s="29">
        <v>342</v>
      </c>
      <c r="C20" s="36">
        <v>455</v>
      </c>
      <c r="D20" s="36">
        <v>486</v>
      </c>
      <c r="E20" s="19">
        <f t="shared" si="0"/>
        <v>106.81318681318682</v>
      </c>
      <c r="F20" s="19">
        <f t="shared" si="1"/>
        <v>42.10526315789473</v>
      </c>
    </row>
    <row r="21" spans="1:6" ht="15.75">
      <c r="A21" s="9" t="s">
        <v>63</v>
      </c>
      <c r="B21" s="29">
        <v>3132</v>
      </c>
      <c r="C21" s="36">
        <v>3000</v>
      </c>
      <c r="D21" s="36">
        <v>3833</v>
      </c>
      <c r="E21" s="19">
        <f t="shared" si="0"/>
        <v>127.76666666666668</v>
      </c>
      <c r="F21" s="19">
        <f t="shared" si="1"/>
        <v>22.381864623243942</v>
      </c>
    </row>
    <row r="22" spans="1:6" ht="15.75">
      <c r="A22" s="10" t="s">
        <v>66</v>
      </c>
      <c r="B22" s="29">
        <v>222</v>
      </c>
      <c r="C22" s="35">
        <v>200</v>
      </c>
      <c r="D22" s="35">
        <v>414</v>
      </c>
      <c r="E22" s="19">
        <f>(D22/C22)*100</f>
        <v>206.99999999999997</v>
      </c>
      <c r="F22" s="19">
        <f>(D22/B22-1)*100</f>
        <v>86.48648648648648</v>
      </c>
    </row>
    <row r="23" spans="1:6" ht="15.75">
      <c r="A23" s="10" t="s">
        <v>64</v>
      </c>
      <c r="B23" s="29">
        <v>1958</v>
      </c>
      <c r="C23" s="36">
        <v>2192</v>
      </c>
      <c r="D23" s="36">
        <v>2201</v>
      </c>
      <c r="E23" s="19">
        <f t="shared" si="0"/>
        <v>100.41058394160585</v>
      </c>
      <c r="F23" s="19">
        <f t="shared" si="1"/>
        <v>12.410623084780381</v>
      </c>
    </row>
    <row r="24" spans="1:6" ht="15.75">
      <c r="A24" s="10" t="s">
        <v>65</v>
      </c>
      <c r="B24" s="29">
        <v>345</v>
      </c>
      <c r="C24" s="36">
        <v>255</v>
      </c>
      <c r="D24" s="36">
        <v>377</v>
      </c>
      <c r="E24" s="19">
        <f t="shared" si="0"/>
        <v>147.84313725490196</v>
      </c>
      <c r="F24" s="19">
        <f t="shared" si="1"/>
        <v>9.275362318840585</v>
      </c>
    </row>
    <row r="25" spans="1:6" ht="15.75">
      <c r="A25" s="10" t="s">
        <v>67</v>
      </c>
      <c r="B25" s="29">
        <v>431</v>
      </c>
      <c r="C25" s="36">
        <v>223</v>
      </c>
      <c r="D25" s="36">
        <v>289</v>
      </c>
      <c r="E25" s="19">
        <f t="shared" si="0"/>
        <v>129.59641255605382</v>
      </c>
      <c r="F25" s="19">
        <f t="shared" si="1"/>
        <v>-32.94663573085847</v>
      </c>
    </row>
    <row r="26" spans="1:6" ht="15.75">
      <c r="A26" s="10" t="s">
        <v>68</v>
      </c>
      <c r="B26" s="29">
        <v>176</v>
      </c>
      <c r="C26" s="36">
        <v>130</v>
      </c>
      <c r="D26" s="36">
        <v>552</v>
      </c>
      <c r="E26" s="19">
        <f t="shared" si="0"/>
        <v>424.61538461538464</v>
      </c>
      <c r="F26" s="19">
        <f t="shared" si="1"/>
        <v>213.63636363636363</v>
      </c>
    </row>
    <row r="27" spans="1:6" ht="15.75">
      <c r="A27" s="9" t="s">
        <v>69</v>
      </c>
      <c r="B27" s="27">
        <v>4582</v>
      </c>
      <c r="C27" s="27">
        <v>1125</v>
      </c>
      <c r="D27" s="27">
        <v>4507</v>
      </c>
      <c r="E27" s="19">
        <f t="shared" si="0"/>
        <v>400.6222222222222</v>
      </c>
      <c r="F27" s="19">
        <f t="shared" si="1"/>
        <v>-1.6368398079441238</v>
      </c>
    </row>
    <row r="28" spans="1:6" ht="15.75">
      <c r="A28" s="10" t="s">
        <v>70</v>
      </c>
      <c r="B28" s="35">
        <v>148</v>
      </c>
      <c r="C28" s="36">
        <v>110</v>
      </c>
      <c r="D28" s="35">
        <v>213</v>
      </c>
      <c r="E28" s="19">
        <f t="shared" si="0"/>
        <v>193.63636363636363</v>
      </c>
      <c r="F28" s="19">
        <f t="shared" si="1"/>
        <v>43.918918918918926</v>
      </c>
    </row>
    <row r="29" spans="1:6" ht="15.75">
      <c r="A29" s="10" t="s">
        <v>71</v>
      </c>
      <c r="B29" s="35">
        <v>4367</v>
      </c>
      <c r="C29" s="35">
        <v>1000</v>
      </c>
      <c r="D29" s="35">
        <v>4257</v>
      </c>
      <c r="E29" s="19">
        <f t="shared" si="0"/>
        <v>425.7</v>
      </c>
      <c r="F29" s="19">
        <f t="shared" si="1"/>
        <v>-2.518891687657432</v>
      </c>
    </row>
    <row r="30" spans="1:6" ht="15.75">
      <c r="A30" s="10" t="s">
        <v>72</v>
      </c>
      <c r="B30" s="35">
        <v>18</v>
      </c>
      <c r="C30" s="35">
        <v>5</v>
      </c>
      <c r="D30" s="35">
        <v>22</v>
      </c>
      <c r="E30" s="19">
        <f t="shared" si="0"/>
        <v>440.00000000000006</v>
      </c>
      <c r="F30" s="19">
        <f t="shared" si="1"/>
        <v>22.222222222222232</v>
      </c>
    </row>
    <row r="31" spans="1:6" ht="15.75">
      <c r="A31" s="10" t="s">
        <v>73</v>
      </c>
      <c r="B31" s="36"/>
      <c r="C31" s="36"/>
      <c r="D31" s="36"/>
      <c r="E31" s="19"/>
      <c r="F31" s="19"/>
    </row>
    <row r="32" spans="1:6" ht="15.75">
      <c r="A32" s="10" t="s">
        <v>74</v>
      </c>
      <c r="B32" s="36">
        <v>36</v>
      </c>
      <c r="C32" s="36"/>
      <c r="D32" s="36"/>
      <c r="E32" s="19"/>
      <c r="F32" s="19">
        <f t="shared" si="1"/>
        <v>-100</v>
      </c>
    </row>
    <row r="33" spans="1:6" ht="15.75">
      <c r="A33" s="10" t="s">
        <v>75</v>
      </c>
      <c r="B33" s="36">
        <v>13</v>
      </c>
      <c r="C33" s="36">
        <v>10</v>
      </c>
      <c r="D33" s="35">
        <v>15</v>
      </c>
      <c r="E33" s="19">
        <f t="shared" si="0"/>
        <v>150</v>
      </c>
      <c r="F33" s="19">
        <f t="shared" si="1"/>
        <v>15.384615384615374</v>
      </c>
    </row>
    <row r="34" spans="1:6" ht="15.75">
      <c r="A34" s="7" t="s">
        <v>76</v>
      </c>
      <c r="B34" s="36">
        <v>14720</v>
      </c>
      <c r="C34" s="35">
        <v>12785</v>
      </c>
      <c r="D34" s="35">
        <v>17120</v>
      </c>
      <c r="E34" s="19">
        <f t="shared" si="0"/>
        <v>133.90692217442316</v>
      </c>
      <c r="F34" s="19">
        <f t="shared" si="1"/>
        <v>16.30434782608696</v>
      </c>
    </row>
  </sheetData>
  <sheetProtection/>
  <mergeCells count="6">
    <mergeCell ref="A2:F2"/>
    <mergeCell ref="A3:F3"/>
    <mergeCell ref="A4:A5"/>
    <mergeCell ref="B4:B5"/>
    <mergeCell ref="C4:C5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9">
      <selection activeCell="D28" activeCellId="1" sqref="D6 D28"/>
    </sheetView>
  </sheetViews>
  <sheetFormatPr defaultColWidth="9.140625" defaultRowHeight="15"/>
  <cols>
    <col min="1" max="1" width="31.7109375" style="0" customWidth="1"/>
    <col min="2" max="4" width="11.57421875" style="0" bestFit="1" customWidth="1"/>
    <col min="5" max="5" width="9.421875" style="0" bestFit="1" customWidth="1"/>
    <col min="6" max="6" width="10.140625" style="0" bestFit="1" customWidth="1"/>
  </cols>
  <sheetData>
    <row r="1" ht="18.75">
      <c r="A1" s="1" t="s">
        <v>78</v>
      </c>
    </row>
    <row r="2" spans="1:6" ht="27.75">
      <c r="A2" s="49" t="s">
        <v>125</v>
      </c>
      <c r="B2" s="49"/>
      <c r="C2" s="49"/>
      <c r="D2" s="49"/>
      <c r="E2" s="49"/>
      <c r="F2" s="49"/>
    </row>
    <row r="3" spans="1:6" ht="18.75">
      <c r="A3" s="51" t="s">
        <v>1</v>
      </c>
      <c r="B3" s="51"/>
      <c r="C3" s="51"/>
      <c r="D3" s="51"/>
      <c r="E3" s="51"/>
      <c r="F3" s="51"/>
    </row>
    <row r="4" spans="1:6" ht="15.75">
      <c r="A4" s="54" t="s">
        <v>79</v>
      </c>
      <c r="B4" s="53" t="s">
        <v>80</v>
      </c>
      <c r="C4" s="55" t="s">
        <v>81</v>
      </c>
      <c r="D4" s="55"/>
      <c r="E4" s="55"/>
      <c r="F4" s="52" t="s">
        <v>82</v>
      </c>
    </row>
    <row r="5" spans="1:6" ht="30">
      <c r="A5" s="54"/>
      <c r="B5" s="53"/>
      <c r="C5" s="8" t="s">
        <v>83</v>
      </c>
      <c r="D5" s="8" t="s">
        <v>3</v>
      </c>
      <c r="E5" s="8" t="s">
        <v>84</v>
      </c>
      <c r="F5" s="52"/>
    </row>
    <row r="6" spans="1:6" ht="15">
      <c r="A6" s="12" t="s">
        <v>85</v>
      </c>
      <c r="B6" s="22">
        <v>148593</v>
      </c>
      <c r="C6" s="22">
        <v>151111</v>
      </c>
      <c r="D6" s="22">
        <v>149616</v>
      </c>
      <c r="E6" s="20">
        <f>(D6/C6)*100</f>
        <v>99.01066103725076</v>
      </c>
      <c r="F6" s="20">
        <f>(D6/B6-1)*100</f>
        <v>0.6884577335406039</v>
      </c>
    </row>
    <row r="7" spans="1:6" ht="15">
      <c r="A7" s="13" t="s">
        <v>86</v>
      </c>
      <c r="B7" s="23">
        <v>11700</v>
      </c>
      <c r="C7" s="24">
        <v>14303</v>
      </c>
      <c r="D7" s="24">
        <v>14302</v>
      </c>
      <c r="E7" s="21">
        <f aca="true" t="shared" si="0" ref="E7:E45">(D7/C7)*100</f>
        <v>99.99300845976369</v>
      </c>
      <c r="F7" s="21">
        <f aca="true" t="shared" si="1" ref="F7:F45">(D7/B7-1)*100</f>
        <v>22.23931623931623</v>
      </c>
    </row>
    <row r="8" spans="1:6" ht="15">
      <c r="A8" s="13" t="s">
        <v>87</v>
      </c>
      <c r="B8" s="23"/>
      <c r="C8" s="24"/>
      <c r="D8" s="24"/>
      <c r="E8" s="21"/>
      <c r="F8" s="21"/>
    </row>
    <row r="9" spans="1:6" ht="15">
      <c r="A9" s="13" t="s">
        <v>88</v>
      </c>
      <c r="B9" s="23">
        <v>200</v>
      </c>
      <c r="C9" s="24"/>
      <c r="D9" s="24"/>
      <c r="E9" s="21"/>
      <c r="F9" s="21">
        <f t="shared" si="1"/>
        <v>-100</v>
      </c>
    </row>
    <row r="10" spans="1:6" ht="15">
      <c r="A10" s="13" t="s">
        <v>89</v>
      </c>
      <c r="B10" s="23">
        <v>6437</v>
      </c>
      <c r="C10" s="24">
        <v>6229</v>
      </c>
      <c r="D10" s="24">
        <v>6228</v>
      </c>
      <c r="E10" s="21">
        <f t="shared" si="0"/>
        <v>99.98394605875743</v>
      </c>
      <c r="F10" s="21">
        <f t="shared" si="1"/>
        <v>-3.2468541245922022</v>
      </c>
    </row>
    <row r="11" spans="1:6" ht="15">
      <c r="A11" s="13" t="s">
        <v>90</v>
      </c>
      <c r="B11" s="23">
        <v>22443</v>
      </c>
      <c r="C11" s="24">
        <v>27782</v>
      </c>
      <c r="D11" s="24">
        <v>27502</v>
      </c>
      <c r="E11" s="21">
        <f t="shared" si="0"/>
        <v>98.99215319271471</v>
      </c>
      <c r="F11" s="21">
        <f t="shared" si="1"/>
        <v>22.541549703693796</v>
      </c>
    </row>
    <row r="12" spans="1:6" ht="15">
      <c r="A12" s="13" t="s">
        <v>91</v>
      </c>
      <c r="B12" s="23">
        <v>776</v>
      </c>
      <c r="C12" s="24">
        <v>352</v>
      </c>
      <c r="D12" s="24">
        <v>352</v>
      </c>
      <c r="E12" s="21">
        <f t="shared" si="0"/>
        <v>100</v>
      </c>
      <c r="F12" s="21">
        <f t="shared" si="1"/>
        <v>-54.639175257731964</v>
      </c>
    </row>
    <row r="13" spans="1:6" ht="15">
      <c r="A13" s="13" t="s">
        <v>92</v>
      </c>
      <c r="B13" s="23">
        <v>3220</v>
      </c>
      <c r="C13" s="24">
        <v>3463</v>
      </c>
      <c r="D13" s="24">
        <v>3183</v>
      </c>
      <c r="E13" s="21">
        <f t="shared" si="0"/>
        <v>91.91452497834248</v>
      </c>
      <c r="F13" s="21">
        <f t="shared" si="1"/>
        <v>-1.1490683229813614</v>
      </c>
    </row>
    <row r="14" spans="1:6" ht="15">
      <c r="A14" s="13" t="s">
        <v>93</v>
      </c>
      <c r="B14" s="23">
        <v>17040</v>
      </c>
      <c r="C14" s="24">
        <v>19679</v>
      </c>
      <c r="D14" s="24">
        <v>19679</v>
      </c>
      <c r="E14" s="21">
        <f t="shared" si="0"/>
        <v>100</v>
      </c>
      <c r="F14" s="21">
        <f t="shared" si="1"/>
        <v>15.487089201877936</v>
      </c>
    </row>
    <row r="15" spans="1:6" ht="15">
      <c r="A15" s="13" t="s">
        <v>94</v>
      </c>
      <c r="B15" s="23">
        <v>9028</v>
      </c>
      <c r="C15" s="24">
        <v>10060</v>
      </c>
      <c r="D15" s="24">
        <v>10060</v>
      </c>
      <c r="E15" s="21">
        <f t="shared" si="0"/>
        <v>100</v>
      </c>
      <c r="F15" s="21">
        <f t="shared" si="1"/>
        <v>11.431103234381922</v>
      </c>
    </row>
    <row r="16" spans="1:6" ht="15">
      <c r="A16" s="13" t="s">
        <v>95</v>
      </c>
      <c r="B16" s="23">
        <v>9637</v>
      </c>
      <c r="C16" s="24">
        <v>11368</v>
      </c>
      <c r="D16" s="24">
        <v>11320</v>
      </c>
      <c r="E16" s="21">
        <f t="shared" si="0"/>
        <v>99.5777621393385</v>
      </c>
      <c r="F16" s="21">
        <f t="shared" si="1"/>
        <v>17.463941060496</v>
      </c>
    </row>
    <row r="17" spans="1:6" ht="15">
      <c r="A17" s="13" t="s">
        <v>96</v>
      </c>
      <c r="B17" s="23">
        <v>15042</v>
      </c>
      <c r="C17" s="24">
        <v>14544</v>
      </c>
      <c r="D17" s="24">
        <v>14544</v>
      </c>
      <c r="E17" s="21">
        <f t="shared" si="0"/>
        <v>100</v>
      </c>
      <c r="F17" s="21">
        <f t="shared" si="1"/>
        <v>-3.31072995612286</v>
      </c>
    </row>
    <row r="18" spans="1:6" ht="15">
      <c r="A18" s="13" t="s">
        <v>97</v>
      </c>
      <c r="B18" s="23">
        <v>34551</v>
      </c>
      <c r="C18" s="24">
        <v>29302</v>
      </c>
      <c r="D18" s="24">
        <v>28502</v>
      </c>
      <c r="E18" s="21">
        <f t="shared" si="0"/>
        <v>97.2698109344072</v>
      </c>
      <c r="F18" s="21">
        <f t="shared" si="1"/>
        <v>-17.507452751005758</v>
      </c>
    </row>
    <row r="19" spans="1:6" ht="15">
      <c r="A19" s="13" t="s">
        <v>98</v>
      </c>
      <c r="B19" s="23">
        <v>4284</v>
      </c>
      <c r="C19" s="24">
        <v>871</v>
      </c>
      <c r="D19" s="24">
        <v>812</v>
      </c>
      <c r="E19" s="21">
        <f t="shared" si="0"/>
        <v>93.22617680826636</v>
      </c>
      <c r="F19" s="21">
        <f t="shared" si="1"/>
        <v>-81.04575163398692</v>
      </c>
    </row>
    <row r="20" spans="1:6" ht="15">
      <c r="A20" s="13" t="s">
        <v>99</v>
      </c>
      <c r="B20" s="23">
        <v>1814</v>
      </c>
      <c r="C20" s="24">
        <v>695</v>
      </c>
      <c r="D20" s="24">
        <v>685</v>
      </c>
      <c r="E20" s="21">
        <f t="shared" si="0"/>
        <v>98.56115107913669</v>
      </c>
      <c r="F20" s="21">
        <f t="shared" si="1"/>
        <v>-62.23814773980154</v>
      </c>
    </row>
    <row r="21" spans="1:6" ht="15">
      <c r="A21" s="13" t="s">
        <v>100</v>
      </c>
      <c r="B21" s="23">
        <v>4034</v>
      </c>
      <c r="C21" s="24">
        <v>2183</v>
      </c>
      <c r="D21" s="24">
        <v>2183</v>
      </c>
      <c r="E21" s="21">
        <f t="shared" si="0"/>
        <v>100</v>
      </c>
      <c r="F21" s="21">
        <f t="shared" si="1"/>
        <v>-45.88497768963807</v>
      </c>
    </row>
    <row r="22" spans="1:6" ht="15">
      <c r="A22" s="13" t="s">
        <v>101</v>
      </c>
      <c r="B22" s="23">
        <v>76</v>
      </c>
      <c r="C22" s="24">
        <v>60</v>
      </c>
      <c r="D22" s="24">
        <v>60</v>
      </c>
      <c r="E22" s="21">
        <f t="shared" si="0"/>
        <v>100</v>
      </c>
      <c r="F22" s="21">
        <f t="shared" si="1"/>
        <v>-21.052631578947366</v>
      </c>
    </row>
    <row r="23" spans="1:6" ht="15">
      <c r="A23" s="13" t="s">
        <v>102</v>
      </c>
      <c r="B23" s="23">
        <v>992</v>
      </c>
      <c r="C23" s="24">
        <v>688</v>
      </c>
      <c r="D23" s="24">
        <v>672</v>
      </c>
      <c r="E23" s="21">
        <f t="shared" si="0"/>
        <v>97.67441860465115</v>
      </c>
      <c r="F23" s="21">
        <f t="shared" si="1"/>
        <v>-32.25806451612904</v>
      </c>
    </row>
    <row r="24" spans="1:6" ht="15">
      <c r="A24" s="13" t="s">
        <v>103</v>
      </c>
      <c r="B24" s="23">
        <v>5742</v>
      </c>
      <c r="C24" s="25">
        <v>8650</v>
      </c>
      <c r="D24" s="25">
        <v>8650</v>
      </c>
      <c r="E24" s="21">
        <f t="shared" si="0"/>
        <v>100</v>
      </c>
      <c r="F24" s="21">
        <f t="shared" si="1"/>
        <v>50.64437478230581</v>
      </c>
    </row>
    <row r="25" spans="1:6" ht="15">
      <c r="A25" s="13" t="s">
        <v>104</v>
      </c>
      <c r="B25" s="23">
        <v>190</v>
      </c>
      <c r="C25" s="24">
        <v>90</v>
      </c>
      <c r="D25" s="24">
        <v>90</v>
      </c>
      <c r="E25" s="21">
        <f t="shared" si="0"/>
        <v>100</v>
      </c>
      <c r="F25" s="21">
        <f t="shared" si="1"/>
        <v>-52.63157894736843</v>
      </c>
    </row>
    <row r="26" spans="1:6" ht="15">
      <c r="A26" s="13" t="s">
        <v>105</v>
      </c>
      <c r="B26" s="23">
        <v>1319</v>
      </c>
      <c r="C26" s="24">
        <v>791</v>
      </c>
      <c r="D26" s="24">
        <v>791</v>
      </c>
      <c r="E26" s="21">
        <f t="shared" si="0"/>
        <v>100</v>
      </c>
      <c r="F26" s="21">
        <f t="shared" si="1"/>
        <v>-40.0303260045489</v>
      </c>
    </row>
    <row r="27" spans="1:6" ht="15">
      <c r="A27" s="13" t="s">
        <v>106</v>
      </c>
      <c r="B27" s="24">
        <v>68</v>
      </c>
      <c r="C27" s="24">
        <v>1</v>
      </c>
      <c r="D27" s="24">
        <v>1</v>
      </c>
      <c r="E27" s="21">
        <f t="shared" si="0"/>
        <v>100</v>
      </c>
      <c r="F27" s="21">
        <f t="shared" si="1"/>
        <v>-98.52941176470588</v>
      </c>
    </row>
    <row r="28" spans="1:6" ht="15">
      <c r="A28" s="12" t="s">
        <v>107</v>
      </c>
      <c r="B28" s="26">
        <v>11893</v>
      </c>
      <c r="C28" s="22">
        <v>20799</v>
      </c>
      <c r="D28" s="26">
        <v>20278</v>
      </c>
      <c r="E28" s="20">
        <f t="shared" si="0"/>
        <v>97.49507187845569</v>
      </c>
      <c r="F28" s="20">
        <f t="shared" si="1"/>
        <v>70.50365761372235</v>
      </c>
    </row>
    <row r="29" spans="1:6" ht="15">
      <c r="A29" s="13" t="s">
        <v>108</v>
      </c>
      <c r="B29" s="25">
        <v>2015</v>
      </c>
      <c r="C29" s="25"/>
      <c r="D29" s="25"/>
      <c r="E29" s="21"/>
      <c r="F29" s="21">
        <f t="shared" si="1"/>
        <v>-100</v>
      </c>
    </row>
    <row r="30" spans="1:6" ht="15">
      <c r="A30" s="13" t="s">
        <v>109</v>
      </c>
      <c r="B30" s="25">
        <v>20</v>
      </c>
      <c r="C30" s="25"/>
      <c r="D30" s="25"/>
      <c r="E30" s="21"/>
      <c r="F30" s="21">
        <f t="shared" si="1"/>
        <v>-100</v>
      </c>
    </row>
    <row r="31" spans="1:6" ht="15">
      <c r="A31" s="5" t="s">
        <v>110</v>
      </c>
      <c r="B31" s="24">
        <v>20</v>
      </c>
      <c r="C31" s="24"/>
      <c r="D31" s="24"/>
      <c r="E31" s="21"/>
      <c r="F31" s="21">
        <f t="shared" si="1"/>
        <v>-100</v>
      </c>
    </row>
    <row r="32" spans="1:6" ht="15">
      <c r="A32" s="13" t="s">
        <v>111</v>
      </c>
      <c r="B32" s="24">
        <v>40</v>
      </c>
      <c r="C32" s="24">
        <v>3</v>
      </c>
      <c r="D32" s="24">
        <v>1</v>
      </c>
      <c r="E32" s="21">
        <f t="shared" si="0"/>
        <v>33.33333333333333</v>
      </c>
      <c r="F32" s="21">
        <f t="shared" si="1"/>
        <v>-97.5</v>
      </c>
    </row>
    <row r="33" spans="1:6" ht="15">
      <c r="A33" s="5" t="s">
        <v>112</v>
      </c>
      <c r="B33" s="24">
        <v>4</v>
      </c>
      <c r="C33" s="24">
        <v>3</v>
      </c>
      <c r="D33" s="25">
        <v>1</v>
      </c>
      <c r="E33" s="21">
        <f t="shared" si="0"/>
        <v>33.33333333333333</v>
      </c>
      <c r="F33" s="21">
        <f t="shared" si="1"/>
        <v>-75</v>
      </c>
    </row>
    <row r="34" spans="1:6" ht="15">
      <c r="A34" s="5" t="s">
        <v>113</v>
      </c>
      <c r="B34" s="24">
        <v>36</v>
      </c>
      <c r="C34" s="25"/>
      <c r="D34" s="25"/>
      <c r="E34" s="21"/>
      <c r="F34" s="21">
        <f t="shared" si="1"/>
        <v>-100</v>
      </c>
    </row>
    <row r="35" spans="1:6" ht="15">
      <c r="A35" s="13" t="s">
        <v>114</v>
      </c>
      <c r="B35" s="24">
        <v>8353</v>
      </c>
      <c r="C35" s="25">
        <v>13886</v>
      </c>
      <c r="D35" s="24">
        <v>13715</v>
      </c>
      <c r="E35" s="21">
        <f t="shared" si="0"/>
        <v>98.76854385712228</v>
      </c>
      <c r="F35" s="21">
        <f t="shared" si="1"/>
        <v>64.19250568657968</v>
      </c>
    </row>
    <row r="36" spans="1:6" ht="15">
      <c r="A36" s="13" t="s">
        <v>115</v>
      </c>
      <c r="B36" s="25">
        <v>264</v>
      </c>
      <c r="C36" s="25"/>
      <c r="D36" s="24"/>
      <c r="E36" s="21"/>
      <c r="F36" s="21">
        <f t="shared" si="1"/>
        <v>-100</v>
      </c>
    </row>
    <row r="37" spans="1:6" ht="15">
      <c r="A37" s="13" t="s">
        <v>116</v>
      </c>
      <c r="B37" s="25">
        <v>295</v>
      </c>
      <c r="C37" s="25">
        <v>5</v>
      </c>
      <c r="D37" s="25"/>
      <c r="E37" s="21">
        <f t="shared" si="0"/>
        <v>0</v>
      </c>
      <c r="F37" s="21">
        <f t="shared" si="1"/>
        <v>-100</v>
      </c>
    </row>
    <row r="38" spans="1:6" ht="15">
      <c r="A38" s="5" t="s">
        <v>117</v>
      </c>
      <c r="B38" s="25">
        <v>295</v>
      </c>
      <c r="C38" s="25">
        <v>5</v>
      </c>
      <c r="D38" s="25"/>
      <c r="E38" s="21">
        <f t="shared" si="0"/>
        <v>0</v>
      </c>
      <c r="F38" s="21">
        <f t="shared" si="1"/>
        <v>-100</v>
      </c>
    </row>
    <row r="39" spans="1:6" ht="15">
      <c r="A39" s="13" t="s">
        <v>118</v>
      </c>
      <c r="B39" s="24"/>
      <c r="C39" s="25">
        <v>40</v>
      </c>
      <c r="D39" s="25">
        <v>40</v>
      </c>
      <c r="E39" s="21">
        <f t="shared" si="0"/>
        <v>100</v>
      </c>
      <c r="F39" s="21"/>
    </row>
    <row r="40" spans="1:6" ht="15">
      <c r="A40" s="5" t="s">
        <v>119</v>
      </c>
      <c r="B40" s="24"/>
      <c r="C40" s="24">
        <v>40</v>
      </c>
      <c r="D40" s="24">
        <v>40</v>
      </c>
      <c r="E40" s="21">
        <f t="shared" si="0"/>
        <v>100</v>
      </c>
      <c r="F40" s="21"/>
    </row>
    <row r="41" spans="1:6" ht="15">
      <c r="A41" s="13" t="s">
        <v>120</v>
      </c>
      <c r="B41" s="23"/>
      <c r="C41" s="23">
        <v>200</v>
      </c>
      <c r="D41" s="24">
        <v>200</v>
      </c>
      <c r="E41" s="21">
        <f t="shared" si="0"/>
        <v>100</v>
      </c>
      <c r="F41" s="21"/>
    </row>
    <row r="42" spans="1:6" ht="15">
      <c r="A42" s="13" t="s">
        <v>121</v>
      </c>
      <c r="B42" s="24">
        <v>906</v>
      </c>
      <c r="C42" s="24">
        <v>6665</v>
      </c>
      <c r="D42" s="24">
        <v>6322</v>
      </c>
      <c r="E42" s="21">
        <f t="shared" si="0"/>
        <v>94.85371342835708</v>
      </c>
      <c r="F42" s="21">
        <f t="shared" si="1"/>
        <v>597.7924944812362</v>
      </c>
    </row>
    <row r="43" spans="1:6" ht="15">
      <c r="A43" s="5" t="s">
        <v>122</v>
      </c>
      <c r="B43" s="24">
        <v>906</v>
      </c>
      <c r="C43" s="24">
        <v>6535</v>
      </c>
      <c r="D43" s="24">
        <v>6192</v>
      </c>
      <c r="E43" s="21">
        <f t="shared" si="0"/>
        <v>94.7513389441469</v>
      </c>
      <c r="F43" s="21">
        <f t="shared" si="1"/>
        <v>583.4437086092715</v>
      </c>
    </row>
    <row r="44" spans="1:6" ht="15">
      <c r="A44" s="5" t="s">
        <v>123</v>
      </c>
      <c r="B44" s="23"/>
      <c r="C44" s="24">
        <v>130</v>
      </c>
      <c r="D44" s="24">
        <v>130</v>
      </c>
      <c r="E44" s="21">
        <f t="shared" si="0"/>
        <v>100</v>
      </c>
      <c r="F44" s="21"/>
    </row>
    <row r="45" spans="1:6" ht="15">
      <c r="A45" s="12" t="s">
        <v>124</v>
      </c>
      <c r="B45" s="22">
        <v>160486</v>
      </c>
      <c r="C45" s="22">
        <v>171910</v>
      </c>
      <c r="D45" s="22">
        <v>169894</v>
      </c>
      <c r="E45" s="20">
        <f t="shared" si="0"/>
        <v>98.82729335117213</v>
      </c>
      <c r="F45" s="20">
        <f t="shared" si="1"/>
        <v>5.862193586979547</v>
      </c>
    </row>
  </sheetData>
  <sheetProtection/>
  <mergeCells count="6">
    <mergeCell ref="A2:F2"/>
    <mergeCell ref="A3:F3"/>
    <mergeCell ref="A4:A5"/>
    <mergeCell ref="B4:B5"/>
    <mergeCell ref="C4:E4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6">
      <selection activeCell="A6" sqref="A6"/>
    </sheetView>
  </sheetViews>
  <sheetFormatPr defaultColWidth="9.140625" defaultRowHeight="15"/>
  <cols>
    <col min="1" max="1" width="34.421875" style="0" customWidth="1"/>
    <col min="2" max="2" width="10.421875" style="0" bestFit="1" customWidth="1"/>
    <col min="3" max="3" width="9.421875" style="0" bestFit="1" customWidth="1"/>
    <col min="4" max="4" width="10.421875" style="0" bestFit="1" customWidth="1"/>
    <col min="5" max="5" width="9.140625" style="0" bestFit="1" customWidth="1"/>
    <col min="6" max="6" width="10.140625" style="0" bestFit="1" customWidth="1"/>
  </cols>
  <sheetData>
    <row r="1" ht="18.75">
      <c r="A1" s="1" t="s">
        <v>126</v>
      </c>
    </row>
    <row r="2" spans="1:6" ht="22.5" customHeight="1">
      <c r="A2" s="49" t="s">
        <v>154</v>
      </c>
      <c r="B2" s="49"/>
      <c r="C2" s="49"/>
      <c r="D2" s="49"/>
      <c r="E2" s="49"/>
      <c r="F2" s="49"/>
    </row>
    <row r="3" spans="1:6" ht="18.75">
      <c r="A3" s="51" t="s">
        <v>1</v>
      </c>
      <c r="B3" s="51"/>
      <c r="C3" s="51"/>
      <c r="D3" s="51"/>
      <c r="E3" s="51"/>
      <c r="F3" s="51"/>
    </row>
    <row r="4" spans="1:6" ht="15.75">
      <c r="A4" s="52" t="s">
        <v>41</v>
      </c>
      <c r="B4" s="53" t="s">
        <v>127</v>
      </c>
      <c r="C4" s="53" t="s">
        <v>128</v>
      </c>
      <c r="D4" s="53"/>
      <c r="E4" s="53"/>
      <c r="F4" s="53"/>
    </row>
    <row r="5" spans="1:6" ht="26.25" customHeight="1">
      <c r="A5" s="52"/>
      <c r="B5" s="53"/>
      <c r="C5" s="8" t="s">
        <v>45</v>
      </c>
      <c r="D5" s="8" t="s">
        <v>129</v>
      </c>
      <c r="E5" s="8" t="s">
        <v>130</v>
      </c>
      <c r="F5" s="8" t="s">
        <v>208</v>
      </c>
    </row>
    <row r="6" spans="1:6" ht="15.75">
      <c r="A6" s="12" t="s">
        <v>48</v>
      </c>
      <c r="B6" s="27">
        <v>14100</v>
      </c>
      <c r="C6" s="27">
        <v>7105</v>
      </c>
      <c r="D6" s="27">
        <v>6325</v>
      </c>
      <c r="E6" s="39">
        <f>(C6/B6)*100</f>
        <v>50.39007092198582</v>
      </c>
      <c r="F6" s="39">
        <f>(C6/D6-1)*100</f>
        <v>12.332015810276676</v>
      </c>
    </row>
    <row r="7" spans="1:6" ht="15.75">
      <c r="A7" s="9" t="s">
        <v>131</v>
      </c>
      <c r="B7" s="29">
        <v>10500</v>
      </c>
      <c r="C7" s="36">
        <v>4407</v>
      </c>
      <c r="D7" s="36">
        <v>4314</v>
      </c>
      <c r="E7" s="39">
        <f aca="true" t="shared" si="0" ref="E7:E24">(C7/B7)*100</f>
        <v>41.97142857142857</v>
      </c>
      <c r="F7" s="39">
        <f aca="true" t="shared" si="1" ref="F7:F24">(C7/D7-1)*100</f>
        <v>2.1557719054241975</v>
      </c>
    </row>
    <row r="8" spans="1:6" ht="15.75">
      <c r="A8" s="11" t="s">
        <v>132</v>
      </c>
      <c r="B8" s="29">
        <v>735</v>
      </c>
      <c r="C8" s="36">
        <v>1302</v>
      </c>
      <c r="D8" s="36">
        <v>196</v>
      </c>
      <c r="E8" s="40">
        <f t="shared" si="0"/>
        <v>177.14285714285714</v>
      </c>
      <c r="F8" s="40">
        <f t="shared" si="1"/>
        <v>564.2857142857143</v>
      </c>
    </row>
    <row r="9" spans="1:6" ht="15.75">
      <c r="A9" s="11" t="s">
        <v>133</v>
      </c>
      <c r="B9" s="29">
        <v>7401</v>
      </c>
      <c r="C9" s="36">
        <v>1848</v>
      </c>
      <c r="D9" s="36">
        <v>3154</v>
      </c>
      <c r="E9" s="40">
        <f t="shared" si="0"/>
        <v>24.96959870287799</v>
      </c>
      <c r="F9" s="40">
        <f t="shared" si="1"/>
        <v>-41.407736207989856</v>
      </c>
    </row>
    <row r="10" spans="1:6" ht="15.75">
      <c r="A10" s="11" t="s">
        <v>134</v>
      </c>
      <c r="B10" s="29">
        <v>445</v>
      </c>
      <c r="C10" s="36">
        <v>173</v>
      </c>
      <c r="D10" s="36">
        <v>176</v>
      </c>
      <c r="E10" s="40">
        <f t="shared" si="0"/>
        <v>38.87640449438202</v>
      </c>
      <c r="F10" s="40">
        <f t="shared" si="1"/>
        <v>-1.7045454545454586</v>
      </c>
    </row>
    <row r="11" spans="1:6" ht="15.75">
      <c r="A11" s="11" t="s">
        <v>135</v>
      </c>
      <c r="B11" s="29">
        <v>168</v>
      </c>
      <c r="C11" s="36">
        <v>67</v>
      </c>
      <c r="D11" s="36">
        <v>52</v>
      </c>
      <c r="E11" s="40">
        <f t="shared" si="0"/>
        <v>39.88095238095239</v>
      </c>
      <c r="F11" s="40">
        <f t="shared" si="1"/>
        <v>28.846153846153854</v>
      </c>
    </row>
    <row r="12" spans="1:6" ht="15.75">
      <c r="A12" s="11" t="s">
        <v>136</v>
      </c>
      <c r="B12" s="29"/>
      <c r="C12" s="36"/>
      <c r="D12" s="36"/>
      <c r="E12" s="40"/>
      <c r="F12" s="40"/>
    </row>
    <row r="13" spans="1:6" ht="15.75">
      <c r="A13" s="11" t="s">
        <v>137</v>
      </c>
      <c r="B13" s="29">
        <v>458</v>
      </c>
      <c r="C13" s="36">
        <v>218</v>
      </c>
      <c r="D13" s="36">
        <v>183</v>
      </c>
      <c r="E13" s="40">
        <f t="shared" si="0"/>
        <v>47.59825327510917</v>
      </c>
      <c r="F13" s="40">
        <f t="shared" si="1"/>
        <v>19.12568306010929</v>
      </c>
    </row>
    <row r="14" spans="1:6" ht="15.75">
      <c r="A14" s="11" t="s">
        <v>138</v>
      </c>
      <c r="B14" s="29">
        <v>120</v>
      </c>
      <c r="C14" s="36">
        <v>53</v>
      </c>
      <c r="D14" s="36">
        <v>41</v>
      </c>
      <c r="E14" s="40">
        <f t="shared" si="0"/>
        <v>44.166666666666664</v>
      </c>
      <c r="F14" s="40">
        <f t="shared" si="1"/>
        <v>29.268292682926834</v>
      </c>
    </row>
    <row r="15" spans="1:6" ht="15.75">
      <c r="A15" s="11" t="s">
        <v>139</v>
      </c>
      <c r="B15" s="29">
        <v>162</v>
      </c>
      <c r="C15" s="36">
        <v>73</v>
      </c>
      <c r="D15" s="36">
        <v>76</v>
      </c>
      <c r="E15" s="40">
        <f t="shared" si="0"/>
        <v>45.06172839506173</v>
      </c>
      <c r="F15" s="40">
        <f t="shared" si="1"/>
        <v>-3.9473684210526327</v>
      </c>
    </row>
    <row r="16" spans="1:6" ht="15.75">
      <c r="A16" s="11" t="s">
        <v>140</v>
      </c>
      <c r="B16" s="29">
        <v>53</v>
      </c>
      <c r="C16" s="36">
        <v>13</v>
      </c>
      <c r="D16" s="36">
        <v>29</v>
      </c>
      <c r="E16" s="40">
        <f t="shared" si="0"/>
        <v>24.528301886792452</v>
      </c>
      <c r="F16" s="40">
        <f t="shared" si="1"/>
        <v>-55.172413793103445</v>
      </c>
    </row>
    <row r="17" spans="1:6" ht="15.75">
      <c r="A17" s="11" t="s">
        <v>141</v>
      </c>
      <c r="B17" s="29">
        <v>227</v>
      </c>
      <c r="C17" s="36">
        <v>252</v>
      </c>
      <c r="D17" s="36">
        <v>17</v>
      </c>
      <c r="E17" s="40">
        <f t="shared" si="0"/>
        <v>111.01321585903084</v>
      </c>
      <c r="F17" s="40">
        <f t="shared" si="1"/>
        <v>1382.3529411764707</v>
      </c>
    </row>
    <row r="18" spans="1:6" ht="15.75">
      <c r="A18" s="11" t="s">
        <v>142</v>
      </c>
      <c r="B18" s="29">
        <v>128</v>
      </c>
      <c r="C18" s="36">
        <v>67</v>
      </c>
      <c r="D18" s="36">
        <v>56</v>
      </c>
      <c r="E18" s="40">
        <f t="shared" si="0"/>
        <v>52.34375</v>
      </c>
      <c r="F18" s="40">
        <f t="shared" si="1"/>
        <v>19.64285714285714</v>
      </c>
    </row>
    <row r="19" spans="1:6" ht="15.75">
      <c r="A19" s="11" t="s">
        <v>143</v>
      </c>
      <c r="B19" s="29">
        <v>20</v>
      </c>
      <c r="C19" s="36">
        <v>117</v>
      </c>
      <c r="D19" s="36">
        <v>17</v>
      </c>
      <c r="E19" s="40">
        <f t="shared" si="0"/>
        <v>585</v>
      </c>
      <c r="F19" s="40">
        <f t="shared" si="1"/>
        <v>588.2352941176471</v>
      </c>
    </row>
    <row r="20" spans="1:6" ht="15.75">
      <c r="A20" s="11" t="s">
        <v>144</v>
      </c>
      <c r="B20" s="29">
        <v>583</v>
      </c>
      <c r="C20" s="36">
        <v>224</v>
      </c>
      <c r="D20" s="36">
        <v>317</v>
      </c>
      <c r="E20" s="40">
        <f t="shared" si="0"/>
        <v>38.42195540308747</v>
      </c>
      <c r="F20" s="40">
        <f t="shared" si="1"/>
        <v>-29.33753943217665</v>
      </c>
    </row>
    <row r="21" spans="1:6" ht="12" customHeight="1">
      <c r="A21" s="9" t="s">
        <v>145</v>
      </c>
      <c r="B21" s="41">
        <v>3600</v>
      </c>
      <c r="C21" s="27">
        <v>2698</v>
      </c>
      <c r="D21" s="27">
        <v>2011</v>
      </c>
      <c r="E21" s="39">
        <f t="shared" si="0"/>
        <v>74.94444444444444</v>
      </c>
      <c r="F21" s="39">
        <f t="shared" si="1"/>
        <v>34.16210840377922</v>
      </c>
    </row>
    <row r="22" spans="1:6" ht="15.75">
      <c r="A22" s="11" t="s">
        <v>150</v>
      </c>
      <c r="B22" s="29">
        <v>400</v>
      </c>
      <c r="C22" s="36">
        <v>184</v>
      </c>
      <c r="D22" s="36">
        <v>253</v>
      </c>
      <c r="E22" s="40">
        <f t="shared" si="0"/>
        <v>46</v>
      </c>
      <c r="F22" s="40">
        <f t="shared" si="1"/>
        <v>-27.27272727272727</v>
      </c>
    </row>
    <row r="23" spans="1:6" ht="15.75">
      <c r="A23" s="11" t="s">
        <v>148</v>
      </c>
      <c r="B23" s="29">
        <v>2050</v>
      </c>
      <c r="C23" s="35">
        <v>1497</v>
      </c>
      <c r="D23" s="35">
        <v>1159</v>
      </c>
      <c r="E23" s="40">
        <f t="shared" si="0"/>
        <v>73.02439024390243</v>
      </c>
      <c r="F23" s="40">
        <f t="shared" si="1"/>
        <v>29.163071613459877</v>
      </c>
    </row>
    <row r="24" spans="1:6" ht="15.75">
      <c r="A24" s="11" t="s">
        <v>149</v>
      </c>
      <c r="B24" s="29">
        <v>300</v>
      </c>
      <c r="C24" s="36">
        <v>175</v>
      </c>
      <c r="D24" s="36">
        <v>95</v>
      </c>
      <c r="E24" s="40">
        <f t="shared" si="0"/>
        <v>58.333333333333336</v>
      </c>
      <c r="F24" s="40">
        <f t="shared" si="1"/>
        <v>84.21052631578947</v>
      </c>
    </row>
    <row r="25" spans="1:6" ht="15">
      <c r="A25" s="11" t="s">
        <v>146</v>
      </c>
      <c r="B25" s="29"/>
      <c r="C25" s="36"/>
      <c r="D25" s="36"/>
      <c r="E25" s="42"/>
      <c r="F25" s="42"/>
    </row>
    <row r="26" spans="1:6" ht="15.75">
      <c r="A26" s="14" t="s">
        <v>147</v>
      </c>
      <c r="B26" s="29">
        <v>300</v>
      </c>
      <c r="C26" s="36">
        <v>343</v>
      </c>
      <c r="D26" s="36">
        <v>142</v>
      </c>
      <c r="E26" s="40">
        <f>(C26/B26)*100</f>
        <v>114.33333333333333</v>
      </c>
      <c r="F26" s="40">
        <f>(C26/D26-1)*100</f>
        <v>141.5492957746479</v>
      </c>
    </row>
    <row r="27" spans="1:6" ht="15.75">
      <c r="A27" s="14" t="s">
        <v>209</v>
      </c>
      <c r="B27" s="29"/>
      <c r="C27" s="36">
        <v>70</v>
      </c>
      <c r="D27" s="36"/>
      <c r="E27" s="40"/>
      <c r="F27" s="40"/>
    </row>
    <row r="28" spans="1:6" ht="15.75">
      <c r="A28" s="14" t="s">
        <v>210</v>
      </c>
      <c r="B28" s="29"/>
      <c r="C28" s="36">
        <v>388</v>
      </c>
      <c r="D28" s="36"/>
      <c r="E28" s="40"/>
      <c r="F28" s="40"/>
    </row>
    <row r="29" spans="1:6" ht="15.75">
      <c r="A29" s="11" t="s">
        <v>151</v>
      </c>
      <c r="B29" s="36">
        <v>550</v>
      </c>
      <c r="C29" s="36">
        <v>41</v>
      </c>
      <c r="D29" s="36">
        <v>362</v>
      </c>
      <c r="E29" s="40">
        <f>(C29/B29)*100</f>
        <v>7.454545454545454</v>
      </c>
      <c r="F29" s="40">
        <f>(C29/D29-1)*100</f>
        <v>-88.67403314917127</v>
      </c>
    </row>
    <row r="30" spans="1:6" ht="15.75">
      <c r="A30" s="12" t="s">
        <v>69</v>
      </c>
      <c r="B30" s="43">
        <v>3025</v>
      </c>
      <c r="C30" s="27">
        <v>1345</v>
      </c>
      <c r="D30" s="43">
        <v>4306</v>
      </c>
      <c r="E30" s="39">
        <f>(C30/B30)*100</f>
        <v>44.46280991735537</v>
      </c>
      <c r="F30" s="39">
        <f>(C30/D30-1)*100</f>
        <v>-68.7645146307478</v>
      </c>
    </row>
    <row r="31" spans="1:6" ht="15.75">
      <c r="A31" s="13" t="s">
        <v>152</v>
      </c>
      <c r="B31" s="35"/>
      <c r="C31" s="35"/>
      <c r="D31" s="35"/>
      <c r="E31" s="39"/>
      <c r="F31" s="39"/>
    </row>
    <row r="32" spans="1:6" ht="15.75">
      <c r="A32" s="13" t="s">
        <v>153</v>
      </c>
      <c r="B32" s="35"/>
      <c r="C32" s="35"/>
      <c r="D32" s="35"/>
      <c r="E32" s="39"/>
      <c r="F32" s="39"/>
    </row>
    <row r="33" spans="1:6" ht="15.75">
      <c r="A33" s="13" t="s">
        <v>155</v>
      </c>
      <c r="B33" s="36"/>
      <c r="C33" s="36"/>
      <c r="D33" s="36"/>
      <c r="E33" s="39"/>
      <c r="F33" s="39"/>
    </row>
    <row r="34" spans="1:6" ht="15.75">
      <c r="A34" s="15" t="s">
        <v>156</v>
      </c>
      <c r="B34" s="36"/>
      <c r="C34" s="36"/>
      <c r="D34" s="36"/>
      <c r="E34" s="39"/>
      <c r="F34" s="39"/>
    </row>
    <row r="35" spans="1:6" ht="15.75">
      <c r="A35" s="13" t="s">
        <v>157</v>
      </c>
      <c r="B35" s="36">
        <v>3025</v>
      </c>
      <c r="C35" s="36">
        <v>1345</v>
      </c>
      <c r="D35" s="35">
        <v>4306</v>
      </c>
      <c r="E35" s="40">
        <f>(C35/B35)*100</f>
        <v>44.46280991735537</v>
      </c>
      <c r="F35" s="40"/>
    </row>
    <row r="36" spans="1:6" ht="15.75">
      <c r="A36" s="15" t="s">
        <v>158</v>
      </c>
      <c r="B36" s="36">
        <v>3000</v>
      </c>
      <c r="C36" s="35">
        <v>1345</v>
      </c>
      <c r="D36" s="35">
        <v>4284</v>
      </c>
      <c r="E36" s="40">
        <f>(C36/B36)*100</f>
        <v>44.83333333333333</v>
      </c>
      <c r="F36" s="40">
        <f>(C36/D36-1)*100</f>
        <v>-68.60410830999066</v>
      </c>
    </row>
    <row r="37" spans="1:6" ht="15.75">
      <c r="A37" s="15" t="s">
        <v>159</v>
      </c>
      <c r="B37" s="36">
        <v>15</v>
      </c>
      <c r="C37" s="35"/>
      <c r="D37" s="36"/>
      <c r="E37" s="40"/>
      <c r="F37" s="40"/>
    </row>
    <row r="38" spans="1:6" ht="15.75">
      <c r="A38" s="15" t="s">
        <v>160</v>
      </c>
      <c r="B38" s="35">
        <v>10</v>
      </c>
      <c r="C38" s="35"/>
      <c r="D38" s="36">
        <v>22</v>
      </c>
      <c r="E38" s="40">
        <f>(C38/B38)*100</f>
        <v>0</v>
      </c>
      <c r="F38" s="40">
        <f>(C38/D38-1)*100</f>
        <v>-100</v>
      </c>
    </row>
    <row r="39" spans="1:6" ht="15.75">
      <c r="A39" s="15" t="s">
        <v>161</v>
      </c>
      <c r="B39" s="35"/>
      <c r="C39" s="35"/>
      <c r="D39" s="35"/>
      <c r="E39" s="39"/>
      <c r="F39" s="39"/>
    </row>
    <row r="40" spans="1:6" ht="15.75">
      <c r="A40" s="13" t="s">
        <v>115</v>
      </c>
      <c r="B40" s="35"/>
      <c r="C40" s="35"/>
      <c r="D40" s="35"/>
      <c r="E40" s="39"/>
      <c r="F40" s="39"/>
    </row>
    <row r="41" spans="1:6" ht="15.75">
      <c r="A41" s="15" t="s">
        <v>162</v>
      </c>
      <c r="B41" s="36"/>
      <c r="C41" s="35"/>
      <c r="D41" s="35"/>
      <c r="E41" s="39"/>
      <c r="F41" s="39"/>
    </row>
    <row r="42" spans="1:6" ht="15.75">
      <c r="A42" s="13" t="s">
        <v>163</v>
      </c>
      <c r="B42" s="36"/>
      <c r="C42" s="36"/>
      <c r="D42" s="36"/>
      <c r="E42" s="39"/>
      <c r="F42" s="39"/>
    </row>
    <row r="43" spans="1:6" ht="15.75">
      <c r="A43" s="13" t="s">
        <v>164</v>
      </c>
      <c r="B43" s="29"/>
      <c r="C43" s="29"/>
      <c r="D43" s="36"/>
      <c r="E43" s="39"/>
      <c r="F43" s="39"/>
    </row>
    <row r="44" spans="1:6" ht="15.75">
      <c r="A44" s="13" t="s">
        <v>165</v>
      </c>
      <c r="B44" s="27"/>
      <c r="C44" s="27"/>
      <c r="D44" s="27"/>
      <c r="E44" s="39"/>
      <c r="F44" s="39"/>
    </row>
    <row r="45" spans="1:6" ht="15.75">
      <c r="A45" s="15" t="s">
        <v>166</v>
      </c>
      <c r="B45" s="27"/>
      <c r="C45" s="27"/>
      <c r="D45" s="27"/>
      <c r="E45" s="39"/>
      <c r="F45" s="39"/>
    </row>
    <row r="46" spans="1:6" ht="15.75">
      <c r="A46" s="12" t="s">
        <v>76</v>
      </c>
      <c r="B46" s="41">
        <v>17125</v>
      </c>
      <c r="C46" s="27">
        <v>8450</v>
      </c>
      <c r="D46" s="27">
        <v>10631</v>
      </c>
      <c r="E46" s="39">
        <f>(C46/B46)*100</f>
        <v>49.34306569343065</v>
      </c>
      <c r="F46" s="39">
        <f>(C46/D46-1)*100</f>
        <v>-20.515473614899825</v>
      </c>
    </row>
  </sheetData>
  <sheetProtection/>
  <mergeCells count="5">
    <mergeCell ref="A4:A5"/>
    <mergeCell ref="B4:B5"/>
    <mergeCell ref="C4:F4"/>
    <mergeCell ref="A2:F2"/>
    <mergeCell ref="A3:F3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E33" sqref="E33:E37"/>
    </sheetView>
  </sheetViews>
  <sheetFormatPr defaultColWidth="9.140625" defaultRowHeight="15"/>
  <cols>
    <col min="1" max="1" width="25.421875" style="0" customWidth="1"/>
    <col min="2" max="2" width="10.421875" style="0" bestFit="1" customWidth="1"/>
    <col min="3" max="3" width="11.57421875" style="0" bestFit="1" customWidth="1"/>
    <col min="4" max="5" width="10.421875" style="0" bestFit="1" customWidth="1"/>
    <col min="6" max="6" width="9.57421875" style="0" customWidth="1"/>
    <col min="7" max="7" width="9.28125" style="0" customWidth="1"/>
    <col min="8" max="8" width="8.28125" style="0" customWidth="1"/>
  </cols>
  <sheetData>
    <row r="1" ht="18.75">
      <c r="A1" s="1" t="s">
        <v>167</v>
      </c>
    </row>
    <row r="2" spans="1:8" ht="27.75">
      <c r="A2" s="49" t="s">
        <v>195</v>
      </c>
      <c r="B2" s="49"/>
      <c r="C2" s="49"/>
      <c r="D2" s="49"/>
      <c r="E2" s="49"/>
      <c r="F2" s="49"/>
      <c r="G2" s="49"/>
      <c r="H2" s="49"/>
    </row>
    <row r="3" spans="1:8" ht="18.75">
      <c r="A3" s="51" t="s">
        <v>1</v>
      </c>
      <c r="B3" s="51"/>
      <c r="C3" s="51"/>
      <c r="D3" s="51"/>
      <c r="E3" s="51"/>
      <c r="F3" s="51"/>
      <c r="G3" s="51"/>
      <c r="H3" s="51"/>
    </row>
    <row r="4" spans="1:8" ht="15">
      <c r="A4" s="56" t="s">
        <v>41</v>
      </c>
      <c r="B4" s="57" t="s">
        <v>168</v>
      </c>
      <c r="C4" s="57" t="s">
        <v>205</v>
      </c>
      <c r="D4" s="57" t="s">
        <v>206</v>
      </c>
      <c r="E4" s="57"/>
      <c r="F4" s="57"/>
      <c r="G4" s="57"/>
      <c r="H4" s="57"/>
    </row>
    <row r="5" spans="1:8" ht="14.25" customHeight="1">
      <c r="A5" s="56"/>
      <c r="B5" s="57"/>
      <c r="C5" s="57"/>
      <c r="D5" s="58" t="s">
        <v>45</v>
      </c>
      <c r="E5" s="58" t="s">
        <v>169</v>
      </c>
      <c r="F5" s="2" t="s">
        <v>170</v>
      </c>
      <c r="G5" s="58" t="s">
        <v>172</v>
      </c>
      <c r="H5" s="2" t="s">
        <v>173</v>
      </c>
    </row>
    <row r="6" spans="1:8" ht="15">
      <c r="A6" s="56"/>
      <c r="B6" s="57"/>
      <c r="C6" s="57"/>
      <c r="D6" s="58"/>
      <c r="E6" s="58"/>
      <c r="F6" s="2" t="s">
        <v>171</v>
      </c>
      <c r="G6" s="58"/>
      <c r="H6" s="2" t="s">
        <v>174</v>
      </c>
    </row>
    <row r="7" spans="1:8" ht="14.25">
      <c r="A7" s="16" t="s">
        <v>85</v>
      </c>
      <c r="B7" s="27">
        <v>88998</v>
      </c>
      <c r="C7" s="27">
        <v>112853</v>
      </c>
      <c r="D7" s="27">
        <v>67489</v>
      </c>
      <c r="E7" s="27">
        <v>58511</v>
      </c>
      <c r="F7" s="44">
        <f>D7/B7*100</f>
        <v>75.83204116946447</v>
      </c>
      <c r="G7" s="45">
        <f>D7/C7*100</f>
        <v>59.80257503123533</v>
      </c>
      <c r="H7" s="45">
        <f>(D7-E7)/E7*100</f>
        <v>15.344123327237613</v>
      </c>
    </row>
    <row r="8" spans="1:8" ht="15">
      <c r="A8" s="17" t="s">
        <v>175</v>
      </c>
      <c r="B8" s="29">
        <v>10499</v>
      </c>
      <c r="C8" s="36">
        <v>9749</v>
      </c>
      <c r="D8" s="36">
        <v>6001</v>
      </c>
      <c r="E8" s="36">
        <v>5991</v>
      </c>
      <c r="F8" s="46">
        <f aca="true" t="shared" si="0" ref="F8:F26">D8/B8*100</f>
        <v>57.1578245547195</v>
      </c>
      <c r="G8" s="47">
        <f aca="true" t="shared" si="1" ref="G8:G27">D8/C8*100</f>
        <v>61.55503128526003</v>
      </c>
      <c r="H8" s="47">
        <f aca="true" t="shared" si="2" ref="H8:H27">(D8-E8)/E8*100</f>
        <v>0.16691704223001166</v>
      </c>
    </row>
    <row r="9" spans="1:8" ht="15">
      <c r="A9" s="17" t="s">
        <v>176</v>
      </c>
      <c r="B9" s="29">
        <v>4208</v>
      </c>
      <c r="C9" s="36">
        <v>4697</v>
      </c>
      <c r="D9" s="36">
        <v>3444</v>
      </c>
      <c r="E9" s="36">
        <v>2012</v>
      </c>
      <c r="F9" s="46">
        <f t="shared" si="0"/>
        <v>81.84410646387833</v>
      </c>
      <c r="G9" s="47">
        <f t="shared" si="1"/>
        <v>73.32339791356185</v>
      </c>
      <c r="H9" s="47">
        <f t="shared" si="2"/>
        <v>71.17296222664015</v>
      </c>
    </row>
    <row r="10" spans="1:8" ht="15">
      <c r="A10" s="17" t="s">
        <v>177</v>
      </c>
      <c r="B10" s="29">
        <v>16710</v>
      </c>
      <c r="C10" s="36">
        <v>22131</v>
      </c>
      <c r="D10" s="36">
        <v>11732</v>
      </c>
      <c r="E10" s="36">
        <v>6117</v>
      </c>
      <c r="F10" s="46">
        <f t="shared" si="0"/>
        <v>70.20945541591861</v>
      </c>
      <c r="G10" s="47">
        <f t="shared" si="1"/>
        <v>53.011612670010386</v>
      </c>
      <c r="H10" s="47">
        <f t="shared" si="2"/>
        <v>91.79336275952265</v>
      </c>
    </row>
    <row r="11" spans="1:8" ht="15">
      <c r="A11" s="17" t="s">
        <v>178</v>
      </c>
      <c r="B11" s="29">
        <v>235</v>
      </c>
      <c r="C11" s="36">
        <v>328</v>
      </c>
      <c r="D11" s="36">
        <v>63</v>
      </c>
      <c r="E11" s="36">
        <v>64</v>
      </c>
      <c r="F11" s="46">
        <f t="shared" si="0"/>
        <v>26.80851063829787</v>
      </c>
      <c r="G11" s="47">
        <f t="shared" si="1"/>
        <v>19.20731707317073</v>
      </c>
      <c r="H11" s="47">
        <f t="shared" si="2"/>
        <v>-1.5625</v>
      </c>
    </row>
    <row r="12" spans="1:8" ht="15">
      <c r="A12" s="17" t="s">
        <v>179</v>
      </c>
      <c r="B12" s="29">
        <v>1626</v>
      </c>
      <c r="C12" s="36">
        <v>2412</v>
      </c>
      <c r="D12" s="36">
        <v>1785</v>
      </c>
      <c r="E12" s="36">
        <v>359</v>
      </c>
      <c r="F12" s="46">
        <f t="shared" si="0"/>
        <v>109.77859778597785</v>
      </c>
      <c r="G12" s="47">
        <f t="shared" si="1"/>
        <v>74.00497512437812</v>
      </c>
      <c r="H12" s="47">
        <f t="shared" si="2"/>
        <v>397.21448467966576</v>
      </c>
    </row>
    <row r="13" spans="1:8" ht="15">
      <c r="A13" s="17" t="s">
        <v>180</v>
      </c>
      <c r="B13" s="29">
        <v>18768</v>
      </c>
      <c r="C13" s="36">
        <v>20186</v>
      </c>
      <c r="D13" s="36">
        <v>13519</v>
      </c>
      <c r="E13" s="36">
        <v>11021</v>
      </c>
      <c r="F13" s="46">
        <f t="shared" si="0"/>
        <v>72.03218243819268</v>
      </c>
      <c r="G13" s="47">
        <f t="shared" si="1"/>
        <v>66.97215892202517</v>
      </c>
      <c r="H13" s="47">
        <f t="shared" si="2"/>
        <v>22.66581979856637</v>
      </c>
    </row>
    <row r="14" spans="1:8" ht="15">
      <c r="A14" s="17" t="s">
        <v>181</v>
      </c>
      <c r="B14" s="29">
        <v>7946</v>
      </c>
      <c r="C14" s="36">
        <v>9601</v>
      </c>
      <c r="D14" s="36">
        <v>6694</v>
      </c>
      <c r="E14" s="36">
        <v>3701</v>
      </c>
      <c r="F14" s="46">
        <f t="shared" si="0"/>
        <v>84.24364460105713</v>
      </c>
      <c r="G14" s="47">
        <f t="shared" si="1"/>
        <v>69.72190396833663</v>
      </c>
      <c r="H14" s="47">
        <f t="shared" si="2"/>
        <v>80.87003512564172</v>
      </c>
    </row>
    <row r="15" spans="1:8" ht="15">
      <c r="A15" s="17" t="s">
        <v>182</v>
      </c>
      <c r="B15" s="29">
        <v>1258</v>
      </c>
      <c r="C15" s="36">
        <v>3681</v>
      </c>
      <c r="D15" s="36">
        <v>2948</v>
      </c>
      <c r="E15" s="36">
        <v>2800</v>
      </c>
      <c r="F15" s="46">
        <f t="shared" si="0"/>
        <v>234.3402225755167</v>
      </c>
      <c r="G15" s="47">
        <f t="shared" si="1"/>
        <v>80.08693289866883</v>
      </c>
      <c r="H15" s="47">
        <f t="shared" si="2"/>
        <v>5.285714285714286</v>
      </c>
    </row>
    <row r="16" spans="1:8" ht="15">
      <c r="A16" s="17" t="s">
        <v>183</v>
      </c>
      <c r="B16" s="29">
        <v>2919</v>
      </c>
      <c r="C16" s="36">
        <v>8412</v>
      </c>
      <c r="D16" s="36">
        <v>6235</v>
      </c>
      <c r="E16" s="36">
        <v>5356</v>
      </c>
      <c r="F16" s="46">
        <f t="shared" si="0"/>
        <v>213.60054813292223</v>
      </c>
      <c r="G16" s="47">
        <f t="shared" si="1"/>
        <v>74.12030432715169</v>
      </c>
      <c r="H16" s="47">
        <f t="shared" si="2"/>
        <v>16.411501120238984</v>
      </c>
    </row>
    <row r="17" spans="1:8" ht="15">
      <c r="A17" s="17" t="s">
        <v>184</v>
      </c>
      <c r="B17" s="29">
        <v>14034</v>
      </c>
      <c r="C17" s="36">
        <v>17618</v>
      </c>
      <c r="D17" s="36">
        <v>9468</v>
      </c>
      <c r="E17" s="36">
        <v>5114</v>
      </c>
      <c r="F17" s="46">
        <f t="shared" si="0"/>
        <v>67.46472851646003</v>
      </c>
      <c r="G17" s="47">
        <f t="shared" si="1"/>
        <v>53.74049267794301</v>
      </c>
      <c r="H17" s="47">
        <f t="shared" si="2"/>
        <v>85.1388345717638</v>
      </c>
    </row>
    <row r="18" spans="1:8" ht="15">
      <c r="A18" s="18" t="s">
        <v>204</v>
      </c>
      <c r="B18" s="29">
        <v>652</v>
      </c>
      <c r="C18" s="36">
        <v>627</v>
      </c>
      <c r="D18" s="36">
        <v>477</v>
      </c>
      <c r="E18" s="36">
        <v>337</v>
      </c>
      <c r="F18" s="46">
        <f t="shared" si="0"/>
        <v>73.15950920245399</v>
      </c>
      <c r="G18" s="47">
        <f t="shared" si="1"/>
        <v>76.07655502392345</v>
      </c>
      <c r="H18" s="47">
        <f t="shared" si="2"/>
        <v>41.54302670623146</v>
      </c>
    </row>
    <row r="19" spans="1:8" ht="15">
      <c r="A19" s="17" t="s">
        <v>185</v>
      </c>
      <c r="B19" s="29">
        <v>110</v>
      </c>
      <c r="C19" s="36">
        <v>120</v>
      </c>
      <c r="D19" s="36">
        <v>197</v>
      </c>
      <c r="E19" s="36">
        <v>54</v>
      </c>
      <c r="F19" s="46">
        <f t="shared" si="0"/>
        <v>179.0909090909091</v>
      </c>
      <c r="G19" s="47">
        <f t="shared" si="1"/>
        <v>164.16666666666666</v>
      </c>
      <c r="H19" s="47">
        <f t="shared" si="2"/>
        <v>264.81481481481484</v>
      </c>
    </row>
    <row r="20" spans="1:8" ht="15">
      <c r="A20" s="17" t="s">
        <v>186</v>
      </c>
      <c r="B20" s="29">
        <v>468</v>
      </c>
      <c r="C20" s="36">
        <v>3592</v>
      </c>
      <c r="D20" s="36">
        <v>409</v>
      </c>
      <c r="E20" s="36">
        <v>556</v>
      </c>
      <c r="F20" s="46">
        <f t="shared" si="0"/>
        <v>87.3931623931624</v>
      </c>
      <c r="G20" s="47">
        <f t="shared" si="1"/>
        <v>11.38641425389755</v>
      </c>
      <c r="H20" s="47">
        <f t="shared" si="2"/>
        <v>-26.43884892086331</v>
      </c>
    </row>
    <row r="21" spans="1:8" ht="15">
      <c r="A21" s="17" t="s">
        <v>187</v>
      </c>
      <c r="B21" s="29"/>
      <c r="C21" s="36">
        <v>25</v>
      </c>
      <c r="D21" s="36">
        <v>45</v>
      </c>
      <c r="E21" s="36">
        <v>65</v>
      </c>
      <c r="F21" s="46"/>
      <c r="G21" s="47">
        <f t="shared" si="1"/>
        <v>180</v>
      </c>
      <c r="H21" s="47">
        <f t="shared" si="2"/>
        <v>-30.76923076923077</v>
      </c>
    </row>
    <row r="22" spans="1:8" ht="15">
      <c r="A22" s="17" t="s">
        <v>188</v>
      </c>
      <c r="B22" s="29">
        <v>533</v>
      </c>
      <c r="C22" s="36">
        <v>560</v>
      </c>
      <c r="D22" s="36">
        <v>298</v>
      </c>
      <c r="E22" s="36">
        <v>133</v>
      </c>
      <c r="F22" s="46">
        <f t="shared" si="0"/>
        <v>55.909943714821765</v>
      </c>
      <c r="G22" s="47">
        <f t="shared" si="1"/>
        <v>53.214285714285715</v>
      </c>
      <c r="H22" s="47">
        <f t="shared" si="2"/>
        <v>124.06015037593986</v>
      </c>
    </row>
    <row r="23" spans="1:8" ht="15">
      <c r="A23" s="17" t="s">
        <v>189</v>
      </c>
      <c r="B23" s="29">
        <v>3216</v>
      </c>
      <c r="C23" s="36">
        <v>4136</v>
      </c>
      <c r="D23" s="36">
        <v>1429</v>
      </c>
      <c r="E23" s="36">
        <v>4197</v>
      </c>
      <c r="F23" s="46">
        <f t="shared" si="0"/>
        <v>44.43407960199005</v>
      </c>
      <c r="G23" s="47">
        <f t="shared" si="1"/>
        <v>34.550290135396516</v>
      </c>
      <c r="H23" s="47">
        <f t="shared" si="2"/>
        <v>-65.95187038360734</v>
      </c>
    </row>
    <row r="24" spans="1:8" ht="15">
      <c r="A24" s="17" t="s">
        <v>190</v>
      </c>
      <c r="B24" s="29">
        <v>61</v>
      </c>
      <c r="C24" s="36">
        <v>62</v>
      </c>
      <c r="D24" s="36">
        <v>23</v>
      </c>
      <c r="E24" s="36">
        <v>65</v>
      </c>
      <c r="F24" s="46">
        <f t="shared" si="0"/>
        <v>37.704918032786885</v>
      </c>
      <c r="G24" s="47">
        <f t="shared" si="1"/>
        <v>37.096774193548384</v>
      </c>
      <c r="H24" s="47">
        <f t="shared" si="2"/>
        <v>-64.61538461538461</v>
      </c>
    </row>
    <row r="25" spans="1:8" ht="15">
      <c r="A25" s="17" t="s">
        <v>191</v>
      </c>
      <c r="B25" s="29">
        <v>800</v>
      </c>
      <c r="C25" s="35"/>
      <c r="D25" s="35"/>
      <c r="E25" s="35"/>
      <c r="F25" s="46"/>
      <c r="G25" s="47"/>
      <c r="H25" s="47"/>
    </row>
    <row r="26" spans="1:8" ht="15">
      <c r="A26" s="17" t="s">
        <v>192</v>
      </c>
      <c r="B26" s="29">
        <v>4955</v>
      </c>
      <c r="C26" s="36">
        <v>905</v>
      </c>
      <c r="D26" s="36">
        <v>793</v>
      </c>
      <c r="E26" s="35">
        <v>635</v>
      </c>
      <c r="F26" s="46">
        <f t="shared" si="0"/>
        <v>16.004036326942483</v>
      </c>
      <c r="G26" s="47">
        <f t="shared" si="1"/>
        <v>87.6243093922652</v>
      </c>
      <c r="H26" s="47">
        <f t="shared" si="2"/>
        <v>24.881889763779526</v>
      </c>
    </row>
    <row r="27" spans="1:8" ht="15">
      <c r="A27" s="17" t="s">
        <v>193</v>
      </c>
      <c r="B27" s="29"/>
      <c r="C27" s="36">
        <v>4011</v>
      </c>
      <c r="D27" s="36">
        <v>1929</v>
      </c>
      <c r="E27" s="36">
        <v>9934</v>
      </c>
      <c r="F27" s="46"/>
      <c r="G27" s="47">
        <f t="shared" si="1"/>
        <v>48.09274495138369</v>
      </c>
      <c r="H27" s="47">
        <f t="shared" si="2"/>
        <v>-80.58184014495671</v>
      </c>
    </row>
    <row r="28" spans="1:8" ht="14.25">
      <c r="A28" s="16" t="s">
        <v>194</v>
      </c>
      <c r="B28" s="27">
        <v>3025</v>
      </c>
      <c r="C28" s="27">
        <v>3025</v>
      </c>
      <c r="D28" s="27">
        <v>1029</v>
      </c>
      <c r="E28" s="27">
        <v>4508</v>
      </c>
      <c r="F28" s="44">
        <f>D28/B28*100</f>
        <v>34.01652892561983</v>
      </c>
      <c r="G28" s="45">
        <f>D28/C28*100</f>
        <v>34.01652892561983</v>
      </c>
      <c r="H28" s="45">
        <f>(D28-E28)/E28*100</f>
        <v>-77.17391304347827</v>
      </c>
    </row>
    <row r="29" spans="1:8" ht="15">
      <c r="A29" s="18" t="s">
        <v>152</v>
      </c>
      <c r="B29" s="35"/>
      <c r="C29" s="36" t="s">
        <v>196</v>
      </c>
      <c r="D29" s="35"/>
      <c r="E29" s="35"/>
      <c r="F29" s="48"/>
      <c r="G29" s="47"/>
      <c r="H29" s="47"/>
    </row>
    <row r="30" spans="1:8" ht="15">
      <c r="A30" s="18" t="s">
        <v>153</v>
      </c>
      <c r="B30" s="35"/>
      <c r="C30" s="35"/>
      <c r="D30" s="35"/>
      <c r="E30" s="35"/>
      <c r="F30" s="48"/>
      <c r="G30" s="47"/>
      <c r="H30" s="47"/>
    </row>
    <row r="31" spans="1:8" ht="15">
      <c r="A31" s="18" t="s">
        <v>155</v>
      </c>
      <c r="B31" s="35"/>
      <c r="C31" s="35"/>
      <c r="D31" s="35"/>
      <c r="E31" s="35"/>
      <c r="F31" s="48"/>
      <c r="G31" s="47"/>
      <c r="H31" s="47"/>
    </row>
    <row r="32" spans="1:8" ht="15">
      <c r="A32" s="18" t="s">
        <v>157</v>
      </c>
      <c r="B32" s="36">
        <v>3015</v>
      </c>
      <c r="C32" s="36">
        <v>3025</v>
      </c>
      <c r="D32" s="36">
        <v>1029</v>
      </c>
      <c r="E32" s="36">
        <v>4098</v>
      </c>
      <c r="F32" s="46">
        <f>D32/B32*100</f>
        <v>34.12935323383085</v>
      </c>
      <c r="G32" s="47">
        <f>D32/C32*100</f>
        <v>34.01652892561983</v>
      </c>
      <c r="H32" s="47">
        <f aca="true" t="shared" si="3" ref="H32:H43">(D32-E32)/E32*100</f>
        <v>-74.89019033674963</v>
      </c>
    </row>
    <row r="33" spans="1:8" ht="15">
      <c r="A33" s="17" t="s">
        <v>197</v>
      </c>
      <c r="B33" s="36"/>
      <c r="C33" s="36"/>
      <c r="D33" s="36">
        <v>1029</v>
      </c>
      <c r="E33" s="36">
        <v>3954</v>
      </c>
      <c r="F33" s="46"/>
      <c r="G33" s="47"/>
      <c r="H33" s="47">
        <f t="shared" si="3"/>
        <v>-73.97572078907434</v>
      </c>
    </row>
    <row r="34" spans="1:8" ht="15">
      <c r="A34" s="17" t="s">
        <v>198</v>
      </c>
      <c r="B34" s="36"/>
      <c r="C34" s="36">
        <v>3025</v>
      </c>
      <c r="D34" s="35"/>
      <c r="E34" s="35"/>
      <c r="F34" s="48"/>
      <c r="G34" s="47"/>
      <c r="H34" s="47"/>
    </row>
    <row r="35" spans="1:8" ht="15">
      <c r="A35" s="17" t="s">
        <v>199</v>
      </c>
      <c r="B35" s="36"/>
      <c r="C35" s="35"/>
      <c r="D35" s="35"/>
      <c r="E35" s="35"/>
      <c r="F35" s="48"/>
      <c r="G35" s="47"/>
      <c r="H35" s="47"/>
    </row>
    <row r="36" spans="1:8" ht="15">
      <c r="A36" s="17" t="s">
        <v>200</v>
      </c>
      <c r="B36" s="36"/>
      <c r="C36" s="35"/>
      <c r="D36" s="36"/>
      <c r="E36" s="35">
        <v>50</v>
      </c>
      <c r="F36" s="46"/>
      <c r="G36" s="47"/>
      <c r="H36" s="47">
        <f t="shared" si="3"/>
        <v>-100</v>
      </c>
    </row>
    <row r="37" spans="1:8" ht="15">
      <c r="A37" s="17" t="s">
        <v>201</v>
      </c>
      <c r="B37" s="35"/>
      <c r="C37" s="35"/>
      <c r="D37" s="36"/>
      <c r="E37" s="35">
        <v>94</v>
      </c>
      <c r="F37" s="46"/>
      <c r="G37" s="47"/>
      <c r="H37" s="47">
        <f t="shared" si="3"/>
        <v>-100</v>
      </c>
    </row>
    <row r="38" spans="1:8" ht="27">
      <c r="A38" s="18" t="s">
        <v>207</v>
      </c>
      <c r="B38" s="35"/>
      <c r="C38" s="35"/>
      <c r="D38" s="35"/>
      <c r="E38" s="35">
        <v>130</v>
      </c>
      <c r="F38" s="46"/>
      <c r="G38" s="47"/>
      <c r="H38" s="47">
        <f t="shared" si="3"/>
        <v>-100</v>
      </c>
    </row>
    <row r="39" spans="1:8" ht="15">
      <c r="A39" s="18" t="s">
        <v>163</v>
      </c>
      <c r="B39" s="35"/>
      <c r="C39" s="35"/>
      <c r="D39" s="35"/>
      <c r="E39" s="35"/>
      <c r="F39" s="48"/>
      <c r="G39" s="47"/>
      <c r="H39" s="47"/>
    </row>
    <row r="40" spans="1:8" ht="15">
      <c r="A40" s="18" t="s">
        <v>164</v>
      </c>
      <c r="B40" s="36">
        <v>10</v>
      </c>
      <c r="C40" s="35"/>
      <c r="D40" s="35"/>
      <c r="E40" s="35"/>
      <c r="F40" s="48"/>
      <c r="G40" s="47"/>
      <c r="H40" s="47"/>
    </row>
    <row r="41" spans="1:8" ht="15">
      <c r="A41" s="18" t="s">
        <v>165</v>
      </c>
      <c r="B41" s="36"/>
      <c r="C41" s="36">
        <v>5413</v>
      </c>
      <c r="D41" s="36"/>
      <c r="E41" s="36"/>
      <c r="F41" s="44"/>
      <c r="G41" s="47"/>
      <c r="H41" s="47"/>
    </row>
    <row r="42" spans="1:8" ht="15">
      <c r="A42" s="17" t="s">
        <v>202</v>
      </c>
      <c r="B42" s="29"/>
      <c r="C42" s="29">
        <v>5413</v>
      </c>
      <c r="D42" s="36"/>
      <c r="E42" s="36">
        <v>280</v>
      </c>
      <c r="F42" s="44"/>
      <c r="G42" s="47">
        <f>D42/C42*100</f>
        <v>0</v>
      </c>
      <c r="H42" s="47">
        <f t="shared" si="3"/>
        <v>-100</v>
      </c>
    </row>
    <row r="43" spans="1:8" ht="15">
      <c r="A43" s="16" t="s">
        <v>203</v>
      </c>
      <c r="B43" s="27">
        <v>92023</v>
      </c>
      <c r="C43" s="27">
        <v>115878</v>
      </c>
      <c r="D43" s="27">
        <v>68518</v>
      </c>
      <c r="E43" s="27">
        <v>63019</v>
      </c>
      <c r="F43" s="44">
        <f>D43/B43*100</f>
        <v>74.45747258837464</v>
      </c>
      <c r="G43" s="47">
        <f>D43/C43*100</f>
        <v>59.12942922729078</v>
      </c>
      <c r="H43" s="47">
        <f t="shared" si="3"/>
        <v>8.72593979593456</v>
      </c>
    </row>
  </sheetData>
  <sheetProtection/>
  <mergeCells count="9">
    <mergeCell ref="A2:H2"/>
    <mergeCell ref="A3:H3"/>
    <mergeCell ref="A4:A6"/>
    <mergeCell ref="B4:B6"/>
    <mergeCell ref="C4:C6"/>
    <mergeCell ref="D4:H4"/>
    <mergeCell ref="D5:D6"/>
    <mergeCell ref="E5:E6"/>
    <mergeCell ref="G5:G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2016-08-17T08:03:25Z</cp:lastPrinted>
  <dcterms:created xsi:type="dcterms:W3CDTF">2016-07-11T09:57:29Z</dcterms:created>
  <dcterms:modified xsi:type="dcterms:W3CDTF">2016-12-15T02:06:05Z</dcterms:modified>
  <cp:category/>
  <cp:version/>
  <cp:contentType/>
  <cp:contentStatus/>
</cp:coreProperties>
</file>