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Sheet1!$A$5:$U$59</definedName>
    <definedName name="_xlnm.Print_Area" localSheetId="0">Sheet1!$A$1:$U$59</definedName>
    <definedName name="_xlnm.Print_Titles" localSheetId="0">Sheet1!$3:$5</definedName>
  </definedNames>
  <calcPr calcId="144525"/>
</workbook>
</file>

<file path=xl/sharedStrings.xml><?xml version="1.0" encoding="utf-8"?>
<sst xmlns="http://schemas.openxmlformats.org/spreadsheetml/2006/main" count="365" uniqueCount="232">
  <si>
    <t>泾源县2023年巩固拓展脱贫攻坚成果同乡村振兴有效衔接项目清单</t>
  </si>
  <si>
    <t xml:space="preserve"> 单位：万元、人、个</t>
  </si>
  <si>
    <t>序号</t>
  </si>
  <si>
    <t>项目类别及名称</t>
  </si>
  <si>
    <t>建设     性质</t>
  </si>
  <si>
    <t>实施地点</t>
  </si>
  <si>
    <t>资金投入</t>
  </si>
  <si>
    <t>主要建设内容及规模</t>
  </si>
  <si>
    <t>建设    部门</t>
  </si>
  <si>
    <t>行政村</t>
  </si>
  <si>
    <t>受益人口</t>
  </si>
  <si>
    <t>受益脱贫人口（含监测对象）</t>
  </si>
  <si>
    <t>绩效目标</t>
  </si>
  <si>
    <t>绩效评价</t>
  </si>
  <si>
    <t>备注</t>
  </si>
  <si>
    <t>合计</t>
  </si>
  <si>
    <t>统筹整合资金</t>
  </si>
  <si>
    <t>闽宁资金</t>
  </si>
  <si>
    <t>其他资金</t>
  </si>
  <si>
    <t>统筹整合资金小计</t>
  </si>
  <si>
    <t>中央衔接资金</t>
  </si>
  <si>
    <t>自治区衔接资金</t>
  </si>
  <si>
    <t>县级衔接资金</t>
  </si>
  <si>
    <t>其它统筹整合涉农资金</t>
  </si>
  <si>
    <t>地方债资金</t>
  </si>
  <si>
    <t>一、产业发展</t>
  </si>
  <si>
    <t>2023年苗木产业帮扶项目（宁夏南部山区生态保护与水土流失综合治理固原市二期泾源县生态保护与修复项目）（营造林工程项目）</t>
  </si>
  <si>
    <t>新建</t>
  </si>
  <si>
    <t>全县7个乡镇</t>
  </si>
  <si>
    <t>建设南部水源涵养林工程1万亩，实施未成林抚育提升及退化林改造4.5万亩，优先采用脱贫人口及监测对象苗木。</t>
  </si>
  <si>
    <t>自然资源局</t>
  </si>
  <si>
    <t>全县7个乡镇96个行政村</t>
  </si>
  <si>
    <t>项目实施后提高森林覆盖率，改善生态环境，保持水土流失，增加生物多样性，吸取二氧化碳，增加森林碳汇。改善人民生产生活条件，有效促进农林牧产业的快速发展。维护社会稳定。</t>
  </si>
  <si>
    <t>食用菌种植补贴项目（庭院经济）</t>
  </si>
  <si>
    <t>对7个乡镇农户利用闲置牛棚、自家庭院、农房设施种植发展食用菌，对种植食用菌的农户，经验收合格后，每个菌棒补贴3元，最高补贴不超过3000元。每户予以补贴3000元补贴。建设自动喷水系统，维修改造食用菌种植大棚，每户补贴1000元。</t>
  </si>
  <si>
    <t>科技局</t>
  </si>
  <si>
    <t>进一步促进农户盘活闲置牛舍、自家庭院、农房设施，通过企业技术指导和回购农户种植的菌菇来增加群众收入。</t>
  </si>
  <si>
    <t>六盘山珍稀中药材驯化繁育与仿野生种植及产业化技术示范项目</t>
  </si>
  <si>
    <t>投入闽宁资金500万元，建设中药材良种繁育示范点两处，中药材规范化种植示范点7处，蒿店流域、什字流域、东山坡流域林下仿野生中药材种植示范点，兰大庄村和上秦村林药间作示范园区和林药间作规范化种植示范点两处，六盘山药用植物“产学研、科普+康养旅”综合示范基地。全县共24500亩。</t>
  </si>
  <si>
    <t>张堡村、周沟村   羊槽村、兰大庄村、底沟村、先进村等</t>
  </si>
  <si>
    <t>带动农户积极参与中药材种植，加快推进中药材规范化种植，增加群众收入。</t>
  </si>
  <si>
    <t>食用菌标准化
生产示范项目</t>
  </si>
  <si>
    <t>香水镇
黄花乡
新民乡</t>
  </si>
  <si>
    <t>在香水镇沙南村菌菇种植示范园大棚种植食用菌60栋；香水镇城关村菌菇种植示范园大棚种植羊肚菌、香菇5栋棚，林下种植木耳；新民乡马河滩村、黄花乡羊槽村、胜利村菌菇示范村种植食用菌；香水镇泾河岸线林下种植食用菌。全县共230亩。</t>
  </si>
  <si>
    <t>沙南村、城关村、羊槽村、胜利村、马河滩村</t>
  </si>
  <si>
    <t>通过扶持企业发展食用菌种植，形成标准化种植示范区，采取“科研院所+企业+示范基地+村集体+农户”的发展模式，有效带动周边村发展食用菌产业，企业通过技术指导和协议回收的方式带动农户种植食用菌，稳定增加农民收入。</t>
  </si>
  <si>
    <t>优质高产高效玉米种植</t>
  </si>
  <si>
    <t>全县脱贫人口及监测对象种植优质高产高效玉米4.7万亩。</t>
  </si>
  <si>
    <t>农业农村局</t>
  </si>
  <si>
    <r>
      <rPr>
        <sz val="9"/>
        <rFont val="仿宋_GB2312"/>
        <charset val="134"/>
      </rPr>
      <t>通过项目实施，全县脱贫人口及监测对象种植优质高产高效玉米种植面积4.7万亩，大力发展肉牛养殖业，收益脱贫人口21685人，户均增收2300元，助力脱贫人口稳定增收，群众满意度</t>
    </r>
    <r>
      <rPr>
        <sz val="9"/>
        <rFont val="宋体"/>
        <charset val="134"/>
      </rPr>
      <t>≧</t>
    </r>
    <r>
      <rPr>
        <sz val="9"/>
        <rFont val="仿宋_GB2312"/>
        <charset val="134"/>
      </rPr>
      <t>85%。</t>
    </r>
  </si>
  <si>
    <t>家禽养殖联农带农项目（庭院经济）</t>
  </si>
  <si>
    <t>对脱贫人口及监测对象共投放5万只土鸡苗，每只补贴20元。</t>
  </si>
  <si>
    <t>通过项目实施，促进我县养鸡产业的发展，扶持发展养鸡产业，增加农民养殖业的收入。</t>
  </si>
  <si>
    <t>基础母牛饲草料补贴项目</t>
  </si>
  <si>
    <t>对脱贫人口及监测对象落实安格斯基础母牛饲草料补贴，每头补贴1500元，全县共补贴17000头。</t>
  </si>
  <si>
    <t>通过项目实施，受益建档立卡脱贫人口及边缘易致贫户2460户，受益人口9750人，户均增收8000元以上受益人口满意度达到96%。通过持续配套相关草畜产业优惠政策，以肉牛养殖为主的草畜产业主导地位更加明显，畜牧业综合生产力显著增强，脱贫户养殖效益稳步提高。</t>
  </si>
  <si>
    <t>肉牛“见犊补母”补贴项目</t>
  </si>
  <si>
    <t>对全县新增繁殖成活良种犊牛进行补贴，每头补贴500元，计划补贴30000头，每户不超过5头。</t>
  </si>
  <si>
    <t>全县7个乡镇完成“见犊补母”30000头，每头牛补贴500元。受益养殖农户7000户20000人，良种化率达到90%，受益人口满意度达到98%。加大母牛保栏，加大肉牛繁育力度，助推我县草畜产业发展，切实助力脱贫攻坚。</t>
  </si>
  <si>
    <t>青贮玉米补贴项目</t>
  </si>
  <si>
    <t>使用统筹整合资金对脱贫人口及监测对象实施玉米青贮补贴，每吨补贴35元。</t>
  </si>
  <si>
    <t>脱贫人口及监测对象加工制作青贮，全株玉米青贮优质率达到95%以上。</t>
  </si>
  <si>
    <t>肉牛良种补贴（液氮采购）项目</t>
  </si>
  <si>
    <t>购置液氮15000立升。</t>
  </si>
  <si>
    <t>通过项目实施，用于肉牛良改及贮存肉牛改良冻精，保持冻精的精子活力，从而提高肉牛良种率。</t>
  </si>
  <si>
    <t>安格斯冻精进口项目</t>
  </si>
  <si>
    <t>对脱贫人口及监测对象采购冻精10000支，每支70元。</t>
  </si>
  <si>
    <t>通过项目实施，共受益建档立卡脱贫人口及边缘易致贫户2100户，受益人口8400人。</t>
  </si>
  <si>
    <t>中蜂养殖项目（庭院经济）</t>
  </si>
  <si>
    <t>使用统筹整合资金扶持脱贫户及监测户分群扩繁6000箱。</t>
  </si>
  <si>
    <t>全县7个乡镇82个行政村</t>
  </si>
  <si>
    <t>通过项目实施，持续提升发展中蜂养殖的能力和技术水平。</t>
  </si>
  <si>
    <t>示范村养殖户牛棚改造（扩建）提升项目</t>
  </si>
  <si>
    <t>扩建</t>
  </si>
  <si>
    <t>对养殖户存栏20头以上原有牛棚进行改造（扩建），配备青贮池，符合环保、动物防疫相关标准，并在原存栏基础上扩大养殖规模30%以上，对新改（扩建）面积每平米补贴60元，同一户最高不超过1万元，每个示范村不超过15户，每个示范乡镇不超过50户。</t>
  </si>
  <si>
    <t>全县7个乡镇10个行政村</t>
  </si>
  <si>
    <t>发展肉牛养殖产业，增加脱贫群众收入。</t>
  </si>
  <si>
    <t>脱贫人口小额贷款贴息</t>
  </si>
  <si>
    <t>对脱贫人口及监测对象发放的小额贷款给予贴息补助。</t>
  </si>
  <si>
    <t>乡村振兴局</t>
  </si>
  <si>
    <t>为脱贫户和监测对象脱贫小额贷款贴息4763户900万元。</t>
  </si>
  <si>
    <t>基础母牛引进补贴</t>
  </si>
  <si>
    <t>对脱贫人口及监测对象实施安格斯基础母牛引进2000头，每头补贴2000元。</t>
  </si>
  <si>
    <t>各乡镇</t>
  </si>
  <si>
    <t>通过项目实施，促进我县肉牛产业的发展，扶持发展肉牛产业，增加农民养殖业的收入。</t>
  </si>
  <si>
    <t>肉牛出户入园建设项目</t>
  </si>
  <si>
    <t>香水镇
兴盛乡
泾河源镇
新民乡</t>
  </si>
  <si>
    <t>新建香水镇园子村、兴盛乡红旗村、泾河源镇余家村（乡村振兴示范村）1000头规模“出户入园”各一处，新建新民乡先锋村（乡村振兴示范村）肉牛500头规模养殖园区一座，配套附属设施。</t>
  </si>
  <si>
    <t>香水镇园子村、兴盛乡红旗村、泾河源镇余家村（乡村振兴示范村）、新民乡先锋村（乡村振兴示范村）</t>
  </si>
  <si>
    <t>通过项目实施，实现“出户入园”，达到人畜分离的目标，建立畜禽粪污资源化利用的长效机制，畜禽粪污综合利用率达到95%以上，明显改善农村脏乱差现状。</t>
  </si>
  <si>
    <t>大湾乡基础母羊养殖项目（庭院经济）</t>
  </si>
  <si>
    <t>大湾乡</t>
  </si>
  <si>
    <t>支持大湾乡脱贫群众及监测对象从县外引进基础母羊5000只，每只补贴300元。</t>
  </si>
  <si>
    <t>大湾乡所属行政村</t>
  </si>
  <si>
    <t>利用大湾乡养羊传统优势，在大湾乡推广种植优质牧草，打造大湾乡基础母羊养殖基地，增加农民养殖业的收入。</t>
  </si>
  <si>
    <t>兴盛乡冷凉蔬菜基地产业奖补项目</t>
  </si>
  <si>
    <t>兴盛乡</t>
  </si>
  <si>
    <t>在兴盛乡兴盛村、兴明村、上金村、新旗村区域内种植蔬菜2500亩，对引进的种植企业依据联农带农、绩效收益和种植规模情况予以补贴。</t>
  </si>
  <si>
    <t>兴盛村、兴明村、上金村、新旗村</t>
  </si>
  <si>
    <t>按照“企业+村集体+农户”模式，培育壮大冷凉蔬菜产业， 群众将通过土地流转、量化入股分红、务工等形式融入产业发展获得经济收入。该项目当年预计带动群众户收入达2000元以上，通过发展蔬菜产业，将有效带动兴盛村、兴明村、上金村、新旗村村集体经济发展壮大。</t>
  </si>
  <si>
    <t>河北村出户入园项目</t>
  </si>
  <si>
    <t>泾河源镇</t>
  </si>
  <si>
    <t>新建河北村肉牛养殖出户入园养殖场，建设牛棚6座3896平方米及附属设施。</t>
  </si>
  <si>
    <t>河北村</t>
  </si>
  <si>
    <t>林下养殖项目</t>
  </si>
  <si>
    <t>投资90万元在泾河源镇余家村实施集体农庄项目：利用余家村村集体土地，建设特色养殖园，其中养殖区建设鸭、鹅、羊、兔子圈舍，林下散养鸡场10亩，在林下种植中药材150亩，种植蔬菜瓜果20亩，配套遮雨棚等配套设施。在其它6个乡镇具备条件的村实施鸭、鹅、羊、兔等特色养殖园，并在林下种植中药材蔬菜瓜果等，每个乡镇20万元，共120万元。</t>
  </si>
  <si>
    <t>余家村、其它6个乡镇符合条件的行政村</t>
  </si>
  <si>
    <t>通过建设特色种养殖园，推动旅游产业发展，持续带动村集体经济壮大，带动就业。</t>
  </si>
  <si>
    <t>新民乡马河滩村设施菌菇大棚及冷链存储体系建设项目</t>
  </si>
  <si>
    <t>新民乡</t>
  </si>
  <si>
    <t>一是新建标准化设施菌菇大棚2座1200平方米，配套滴灌、铁架等附属设施，采购种植菌菇5万棒，场地铺设硬化200平方米。二是新建标准化果蔬存储冷库500平方米，采购制冷设备及变压器等其他相关附属设施。建设类型为节能型冷库。</t>
  </si>
  <si>
    <t>马河滩村</t>
  </si>
  <si>
    <t>项目实施后延长产业链，夯实产业基础，为菌菇种植提供存储场地，增加群众和村集体收入。</t>
  </si>
  <si>
    <t>二、乡村建设行动</t>
  </si>
  <si>
    <t>高标准农田建设</t>
  </si>
  <si>
    <t xml:space="preserve">大湾乡
六盘山镇
香水镇
兴盛乡
</t>
  </si>
  <si>
    <t>土壤改良工程、田间道路工程、排水渠工程、生态防护林工程2.2万亩。</t>
  </si>
  <si>
    <t>大湾乡、六盘山镇、香水镇、兴盛乡所属行政村</t>
  </si>
  <si>
    <t>坚持因地制宜和数量、质量、生态并重的原则，建设高标准农田2.2万亩，采取田、土、水、路、林、管综合配套治理措施,有效改善项目区农田基础设施条件， 田间道路通达度达到90%以上，提升耕地质量，提高粮食综合生产能力。</t>
  </si>
  <si>
    <t>泾源县2023年绿源灌区现代高效节水农业项目</t>
  </si>
  <si>
    <t xml:space="preserve">大湾乡
</t>
  </si>
  <si>
    <t>修建信息化灌溉设施、铺设灌溉支管、滴灌带0.94万亩。土地翻耕、机深松、旋耕、增施有机肥。</t>
  </si>
  <si>
    <t>绿源村、苏堡村、大湾村</t>
  </si>
  <si>
    <t>坚持因地制宜和数量、质量、生态并重的原则，通过对田、水、路进行综合治理，耕地质量可提升一个等级，土地生产力可大幅度提高，原有耕地治理成高标准农田。项目区主要种植农作物为青贮玉米、马铃薯等。根据本地实际情况，通过对旱地单产、粮食作物的单价指标的市场调查，以青贮玉米为例进行项目区经济效益分析。治理前单产4000公斤/亩，治理后5500公斤/亩，市场价0.28元/公斤，亩均增加收益420元。增施有机肥，减少化肥施用量，降低生产成本，提高化肥有效利用率，降低化肥对水体、土体面源污染，优化土壤结构，提高农田地力等级。农业综合生产能力大幅度提高，促进农民科学种田水平，提高现代高效节水农业发展。</t>
  </si>
  <si>
    <t>泾源县沙塘林场林业产业和基础设施建设项目</t>
  </si>
  <si>
    <t>沙塘林场</t>
  </si>
  <si>
    <r>
      <t>新建保障性苗圃节水灌溉设施工程（含配套设施）300亩，新建防火管护用房90</t>
    </r>
    <r>
      <rPr>
        <sz val="10"/>
        <rFont val="宋体"/>
        <charset val="134"/>
      </rPr>
      <t>㎡</t>
    </r>
    <r>
      <rPr>
        <sz val="10"/>
        <rFont val="仿宋_GB2312"/>
        <charset val="134"/>
      </rPr>
      <t>、场圃饮水及光伏发电工程。</t>
    </r>
  </si>
  <si>
    <t>沙塘林场、羊槽村</t>
  </si>
  <si>
    <t>将使沙塘林场设施设备得到进一步完善，森林综合服务能力得到加强，林业产业基地得到有效管理，基础设施更进一步趋于合理，控制、预防破坏森林资源、野生动植物资源的综合能力得到进一步加强。</t>
  </si>
  <si>
    <t>泾源县农村地质灾害治理工程</t>
  </si>
  <si>
    <t>对7个乡镇范围内11处地质灾害点实施治理。</t>
  </si>
  <si>
    <t>防止自然灾害，改善人居环境，增加群众幸福感。</t>
  </si>
  <si>
    <t>34个“多规合一”实用性村庄规划（助推乡村振兴）</t>
  </si>
  <si>
    <t>完成全县7个乡镇34个“多规合一”实用性村庄规划编制，助推乡村振兴。</t>
  </si>
  <si>
    <t>全县7个乡镇34个行政村</t>
  </si>
  <si>
    <t>为贯彻落实全面完成村庄规划编制，加快宜居宜业和美乡村建设，着力改善生活生产生态环境的要求，保障乡村振兴项目落地，使乡村振兴项目用地合规，助推乡村振兴建设。</t>
  </si>
  <si>
    <t>新民乡峡口至西贤公路排水工程</t>
  </si>
  <si>
    <t>峡口至西贤公路增设排水设施1500米。</t>
  </si>
  <si>
    <t>交通局</t>
  </si>
  <si>
    <t>马河滩村、南庄村、西贤村</t>
  </si>
  <si>
    <t>对峡口至西贤公路沿线排水边沟进行改造修建，利于沿线群众生产生活。</t>
  </si>
  <si>
    <t>新民乡杨堡村、马河滩村产业路工程</t>
  </si>
  <si>
    <t>新民乡杨堡村、马河滩村村内道路改造4.1公里。</t>
  </si>
  <si>
    <t>杨堡村、马河滩村</t>
  </si>
  <si>
    <t>对杨堡村、马河滩村村内道路改造提升，改善群众生产生活条件。</t>
  </si>
  <si>
    <t>2023年创建农村公路质量提升示范县建设项目</t>
  </si>
  <si>
    <t>维修改造全县农村公路114公里，提升农村公路质量。</t>
  </si>
  <si>
    <t>维修改造全县农村公路114公里，提升农村公路质量，2023年年底全县农村公路中等优良路率达到85%，改善群众安全出行条件。</t>
  </si>
  <si>
    <t>农村公路水毁工程</t>
  </si>
  <si>
    <t>维修路面、边沟、挡土墙、更换标志标牌。</t>
  </si>
  <si>
    <t>改善基础设施。</t>
  </si>
  <si>
    <t>泾源县泾河源镇及新民乡高效节水灌溉补短板工程</t>
  </si>
  <si>
    <t>泾河源镇
新民乡</t>
  </si>
  <si>
    <t>对泾河源镇、新民乡1.56万亩耕地改造灌溉水源，铺设引水管道，建设维修蓄水池、阀井等。</t>
  </si>
  <si>
    <t>水务局</t>
  </si>
  <si>
    <t>龙潭村、北营村、河北村，泾光村；冶家村、白面村、先锋村、照明村、高家沟、石咀村、先进村、杨堡村、张台村</t>
  </si>
  <si>
    <t>改善农业基础设施。</t>
  </si>
  <si>
    <t>泾源县2023年农村供水补短板工程</t>
  </si>
  <si>
    <t>对全县5个片区城乡供水水源地及供水管网运行维护，维修管道56km，各类阀件460件，维修水源地25处，各类阀井90座。</t>
  </si>
  <si>
    <t>保障农村饮水安全。</t>
  </si>
  <si>
    <t>泾源县农村饮水防冻井建设工程</t>
  </si>
  <si>
    <t>改造农村供水防冻井12000座及附属设施。铺设输配水管网26公里。</t>
  </si>
  <si>
    <t>全县7个乡镇50个行政村</t>
  </si>
  <si>
    <t>泾源县农村饮水管网提升改造工程（二期）续建</t>
  </si>
  <si>
    <t>全县5个乡镇</t>
  </si>
  <si>
    <t>解决泾源县大湾乡大湾村等20个行政村的入巷入户管网改造，更换配水管道38.02km，道改线1.21km，连通管道长0.61km，串巷入户管道共计长417.16km，配套建筑物1015座。</t>
  </si>
  <si>
    <t>全县5个乡镇20个行政村</t>
  </si>
  <si>
    <t>坡耕地项目</t>
  </si>
  <si>
    <t>全县2个乡镇</t>
  </si>
  <si>
    <t>先进村等坡耕地水土流失综合治理。</t>
  </si>
  <si>
    <t>全县2个乡镇4个行政村</t>
  </si>
  <si>
    <t>提升保土耕作，增加粮食产量。</t>
  </si>
  <si>
    <t>美丽村庄建设</t>
  </si>
  <si>
    <t>黄花乡
香水镇
兴盛乡
新民乡</t>
  </si>
  <si>
    <t>村庄道路、给排水、护坡、环卫设施等基础设施及配套产业。</t>
  </si>
  <si>
    <t>住建局</t>
  </si>
  <si>
    <t>自治区住建厅审定安排的4个村</t>
  </si>
  <si>
    <t>进一步提升乡村基础设施建设，改善农村人居环境。</t>
  </si>
  <si>
    <t>泾源县生活垃圾收集转运一体化项目</t>
  </si>
  <si>
    <t>香水镇
黄花乡
兴盛乡</t>
  </si>
  <si>
    <t>新建垃圾分拣车间1座232平方米、新建垃圾中转站1座166平方米，新建附属用房1座392平方米。</t>
  </si>
  <si>
    <t>香水镇、黄花乡、
兴盛乡所属行政村</t>
  </si>
  <si>
    <t>推进统筹城乡发展和社会主义新农村建设，改善农村人居环境，改变农村面貌。</t>
  </si>
  <si>
    <t>泾源县乡镇生活垃圾卫生填埋场提升改造及封场工程</t>
  </si>
  <si>
    <t>大湾乡
六盘山镇
黄花乡
兴盛乡
泾河源镇
新民乡</t>
  </si>
  <si>
    <t>1.对黄花乡店堡村、泾河源镇高峰村、六盘山镇蒿店村、大湾乡何堡村、新民乡西贤村、兴盛乡兴盛村生活垃圾卫生填埋场提升改造。2.对黄花乡红土村、泾河源镇马家村、新民乡王家沟村、先锋村建于2016-2017年简易生活垃圾填埋场，填埋已达到设计库容、原设计渗滤液池完好的，采取卫生填埋工艺，分层填埋作业进行封场。</t>
  </si>
  <si>
    <t>店堡村、红土村、高峰村、马家村、蒿店村、何堡村、西贤村、王家沟村、先锋村、兴盛村</t>
  </si>
  <si>
    <t>2023年度泾源县城乡清洁取暖项目</t>
  </si>
  <si>
    <t>香水镇</t>
  </si>
  <si>
    <t>安装空气源热泵热风机、热水机477户；安装生物质热风炉、热水机125户；实施农村建筑节能改造及县城东平路建筑物外墙保温。</t>
  </si>
  <si>
    <t>下寺村、大庄村、下桥村、园子村</t>
  </si>
  <si>
    <t>提升农户采暖效果，减少散煤使用，降低排放。</t>
  </si>
  <si>
    <t>泾源县2023年乡村振兴示范村人居环境整治项目</t>
  </si>
  <si>
    <r>
      <t>1.新民乡：</t>
    </r>
    <r>
      <rPr>
        <sz val="9"/>
        <rFont val="仿宋_GB2312"/>
        <charset val="134"/>
      </rPr>
      <t>先锋村新建排水渠450m、入户涵管10米，危桥改造1座，巷道改造450</t>
    </r>
    <r>
      <rPr>
        <sz val="9"/>
        <rFont val="宋体"/>
        <charset val="134"/>
      </rPr>
      <t>㎡</t>
    </r>
    <r>
      <rPr>
        <sz val="9"/>
        <rFont val="仿宋_GB2312"/>
        <charset val="134"/>
      </rPr>
      <t xml:space="preserve">；马河滩村新建排水渠180m，入户涵管65m。
</t>
    </r>
    <r>
      <rPr>
        <b/>
        <sz val="9"/>
        <rFont val="仿宋_GB2312"/>
        <charset val="134"/>
      </rPr>
      <t>2.泾河源镇：</t>
    </r>
    <r>
      <rPr>
        <sz val="9"/>
        <rFont val="仿宋_GB2312"/>
        <charset val="134"/>
      </rPr>
      <t>涝池村新建挡土墙111m，改造排水渠240m，入户涵管25m，新建排洪沟60米；余家村巷道改造5975</t>
    </r>
    <r>
      <rPr>
        <sz val="9"/>
        <rFont val="宋体"/>
        <charset val="134"/>
      </rPr>
      <t>㎡</t>
    </r>
    <r>
      <rPr>
        <sz val="9"/>
        <rFont val="仿宋_GB2312"/>
        <charset val="134"/>
      </rPr>
      <t xml:space="preserve">，改造排水渠2800m，入户涵管90m。
</t>
    </r>
    <r>
      <rPr>
        <b/>
        <sz val="9"/>
        <rFont val="仿宋_GB2312"/>
        <charset val="134"/>
      </rPr>
      <t>3.兴盛乡：</t>
    </r>
    <r>
      <rPr>
        <sz val="9"/>
        <rFont val="仿宋_GB2312"/>
        <charset val="134"/>
      </rPr>
      <t>兴盛村改造排水渠150m，改造排洪渠188m，巷道改造1825</t>
    </r>
    <r>
      <rPr>
        <sz val="9"/>
        <rFont val="宋体"/>
        <charset val="134"/>
      </rPr>
      <t>㎡</t>
    </r>
    <r>
      <rPr>
        <sz val="9"/>
        <rFont val="仿宋_GB2312"/>
        <charset val="134"/>
      </rPr>
      <t>；兴明村新建排水渠1200m、挡土墙251m，面包砖铺装1000</t>
    </r>
    <r>
      <rPr>
        <sz val="9"/>
        <rFont val="宋体"/>
        <charset val="134"/>
      </rPr>
      <t>㎡</t>
    </r>
    <r>
      <rPr>
        <sz val="9"/>
        <rFont val="仿宋_GB2312"/>
        <charset val="134"/>
      </rPr>
      <t xml:space="preserve">。
</t>
    </r>
    <r>
      <rPr>
        <b/>
        <sz val="9"/>
        <rFont val="仿宋_GB2312"/>
        <charset val="134"/>
      </rPr>
      <t>4.香水镇：</t>
    </r>
    <r>
      <rPr>
        <sz val="9"/>
        <rFont val="仿宋_GB2312"/>
        <charset val="134"/>
      </rPr>
      <t>卡子村改造排水渠1788m，入户涵管120m；沙南村新建排水渠575m、挡土墙105m，面包砖铺装1400</t>
    </r>
    <r>
      <rPr>
        <sz val="9"/>
        <rFont val="宋体"/>
        <charset val="134"/>
      </rPr>
      <t>㎡</t>
    </r>
    <r>
      <rPr>
        <sz val="9"/>
        <rFont val="仿宋_GB2312"/>
        <charset val="134"/>
      </rPr>
      <t>，雨水井12个，排水管渠340m，巷道改造900</t>
    </r>
    <r>
      <rPr>
        <sz val="9"/>
        <rFont val="宋体"/>
        <charset val="134"/>
      </rPr>
      <t>㎡</t>
    </r>
    <r>
      <rPr>
        <sz val="9"/>
        <rFont val="仿宋_GB2312"/>
        <charset val="134"/>
      </rPr>
      <t xml:space="preserve">。
</t>
    </r>
    <r>
      <rPr>
        <b/>
        <sz val="9"/>
        <rFont val="仿宋_GB2312"/>
        <charset val="134"/>
      </rPr>
      <t>5.黄花乡：</t>
    </r>
    <r>
      <rPr>
        <sz val="9"/>
        <rFont val="仿宋_GB2312"/>
        <charset val="134"/>
      </rPr>
      <t>羊槽村巷道改造850</t>
    </r>
    <r>
      <rPr>
        <sz val="9"/>
        <rFont val="宋体"/>
        <charset val="134"/>
      </rPr>
      <t>㎡</t>
    </r>
    <r>
      <rPr>
        <sz val="9"/>
        <rFont val="仿宋_GB2312"/>
        <charset val="134"/>
      </rPr>
      <t>，改造排水渠650m，入户涵管25米，过板桥18个；胜利村巷道改造1806</t>
    </r>
    <r>
      <rPr>
        <sz val="9"/>
        <rFont val="宋体"/>
        <charset val="134"/>
      </rPr>
      <t>㎡</t>
    </r>
    <r>
      <rPr>
        <sz val="9"/>
        <rFont val="仿宋_GB2312"/>
        <charset val="134"/>
      </rPr>
      <t>，改造排水渠415m，新建挡土墙500m，入户涵管15m。</t>
    </r>
    <r>
      <rPr>
        <b/>
        <sz val="9"/>
        <rFont val="仿宋_GB2312"/>
        <charset val="134"/>
      </rPr>
      <t xml:space="preserve">
6.六盘山镇：</t>
    </r>
    <r>
      <rPr>
        <sz val="9"/>
        <rFont val="仿宋_GB2312"/>
        <charset val="134"/>
      </rPr>
      <t>集美村面包砖铺装1840</t>
    </r>
    <r>
      <rPr>
        <sz val="9"/>
        <rFont val="宋体"/>
        <charset val="134"/>
      </rPr>
      <t>㎡</t>
    </r>
    <r>
      <rPr>
        <sz val="9"/>
        <rFont val="仿宋_GB2312"/>
        <charset val="134"/>
      </rPr>
      <t>；周沟村新建挡土墙150m，沟道清淤500m</t>
    </r>
    <r>
      <rPr>
        <sz val="9"/>
        <rFont val="宋体"/>
        <charset val="134"/>
      </rPr>
      <t>³</t>
    </r>
    <r>
      <rPr>
        <sz val="9"/>
        <rFont val="仿宋_GB2312"/>
        <charset val="134"/>
      </rPr>
      <t>；蒿店村巷道改造800</t>
    </r>
    <r>
      <rPr>
        <sz val="9"/>
        <rFont val="宋体"/>
        <charset val="134"/>
      </rPr>
      <t>㎡</t>
    </r>
    <r>
      <rPr>
        <sz val="9"/>
        <rFont val="仿宋_GB2312"/>
        <charset val="134"/>
      </rPr>
      <t xml:space="preserve">，挡土墙200m。
</t>
    </r>
    <r>
      <rPr>
        <b/>
        <sz val="9"/>
        <rFont val="仿宋_GB2312"/>
        <charset val="134"/>
      </rPr>
      <t>7.大湾乡：</t>
    </r>
    <r>
      <rPr>
        <sz val="9"/>
        <rFont val="仿宋_GB2312"/>
        <charset val="134"/>
      </rPr>
      <t>大湾村（移民点）巷道改造3260</t>
    </r>
    <r>
      <rPr>
        <sz val="9"/>
        <rFont val="宋体"/>
        <charset val="134"/>
      </rPr>
      <t>㎡</t>
    </r>
    <r>
      <rPr>
        <sz val="9"/>
        <rFont val="仿宋_GB2312"/>
        <charset val="134"/>
      </rPr>
      <t>，新建边沟3840m，改造排水渠1278m，入户涵管160m；绿源村巷道改造800</t>
    </r>
    <r>
      <rPr>
        <sz val="9"/>
        <rFont val="宋体"/>
        <charset val="134"/>
      </rPr>
      <t>㎡</t>
    </r>
    <r>
      <rPr>
        <sz val="9"/>
        <rFont val="仿宋_GB2312"/>
        <charset val="134"/>
      </rPr>
      <t>，新建安全隐患防护栏80m，新建排洪沟50m，新建护坡300</t>
    </r>
    <r>
      <rPr>
        <sz val="9"/>
        <rFont val="宋体"/>
        <charset val="134"/>
      </rPr>
      <t>㎡</t>
    </r>
    <r>
      <rPr>
        <sz val="9"/>
        <rFont val="仿宋_GB2312"/>
        <charset val="134"/>
      </rPr>
      <t>。</t>
    </r>
  </si>
  <si>
    <t>农业农村局、各乡镇</t>
  </si>
  <si>
    <t>先锋村、马河滩村、涝池村、余家村、兴盛村、兴明村、卡子村、沙南村、羊槽村、胜利村、集美村、周沟村、蒿店村、大湾村、绿源村</t>
  </si>
  <si>
    <t>提升乡村基础设施建设，改善农村人居环境。</t>
  </si>
  <si>
    <t>泾源县兴盛乡红旗村基础设施改造提升2023年以工代赈项目</t>
  </si>
  <si>
    <t>统筹整合资金用于道路硬化21500平方米。闽宁资金用于修建排洪渠385米，安全防护墙657米，边沟1500米，护坡1100立方米，排水400米。</t>
  </si>
  <si>
    <t>红旗村</t>
  </si>
  <si>
    <t>通过实施该项目，带动周边村庄产业发展提升、基础设施改造提升等，改善生产生活质量和出行方式，壮大村集体经济发展，增加群众满意度。</t>
  </si>
  <si>
    <t>泾源县香水镇下桥村排水工程</t>
  </si>
  <si>
    <t>两侧修筑排水边沟3.47公里，上段分流边沟0.25米，新建道牙2.58千米，拆除破旧步道、路面5500平方米，恢复道路和人行道2208平方米。</t>
  </si>
  <si>
    <t>下桥村</t>
  </si>
  <si>
    <t>为2023年县人大议案，通过项目的实施能够彻底解决下桥段雨水沿路横流的问题，减少雨水对两侧群众房屋的影响，并能有力推进下桥村人居环境。</t>
  </si>
  <si>
    <t>三、巩固三保障成果</t>
  </si>
  <si>
    <t>雨露计划</t>
  </si>
  <si>
    <t>全年雨露计划补助项目814人，补助标准春季学期1500元/每人，秋季学期2000元/每人。</t>
  </si>
  <si>
    <t>为脱贫户和监测对象中、高职、技校生补助雨露计划项目814人284.2万元。</t>
  </si>
  <si>
    <t>农村危窑危房改造</t>
  </si>
  <si>
    <t xml:space="preserve">大湾乡
黄花乡
香水镇
泾河源镇
</t>
  </si>
  <si>
    <t>全县未享受过危房改造政策的六类人群进行危窑危房改造。</t>
  </si>
  <si>
    <t>下秦村、白吉村、高峰村、白面村、沙源村、园子村、城关村、红土村、沙塘村、庙湾村、羊槽村、平凉庄村、何堡村</t>
  </si>
  <si>
    <t>提高住房安全，改善居住环境。</t>
  </si>
  <si>
    <t>四、就业</t>
  </si>
  <si>
    <t>职业技能培训</t>
  </si>
  <si>
    <t>职业技能培训300人。</t>
  </si>
  <si>
    <t>人社局</t>
  </si>
  <si>
    <t>对有劳动能力和培训就业意愿的劳动者开展职业技能培训300人，培训后须取得职业资格证书、技能等级证书、专项能力证书或合格证书，提高就业技能，增加家庭收入。</t>
  </si>
  <si>
    <t>乡村公益性岗位</t>
  </si>
  <si>
    <r>
      <t>1.由人社局牵头，安排使用行业资金158万元开发购买乡村公益性岗位120人，服务期限1年，服务补贴标准以固原市上年度农村常住居民人均可支配收入为基数按月发放。
2.根据泾政办发</t>
    </r>
    <r>
      <rPr>
        <sz val="9"/>
        <rFont val="宋体"/>
        <charset val="134"/>
      </rPr>
      <t>〔</t>
    </r>
    <r>
      <rPr>
        <sz val="9"/>
        <rFont val="仿宋_GB2312"/>
        <charset val="134"/>
      </rPr>
      <t>2022</t>
    </r>
    <r>
      <rPr>
        <sz val="9"/>
        <rFont val="宋体"/>
        <charset val="134"/>
      </rPr>
      <t>〕</t>
    </r>
    <r>
      <rPr>
        <sz val="9"/>
        <rFont val="仿宋_GB2312"/>
        <charset val="134"/>
      </rPr>
      <t>94号文件，由各乡镇实施，开发购买乡村公益性岗位240个，其中，大湾乡24个、六盘山镇37个、黄花乡24个、香水镇51个、兴盛乡23个、泾河源镇46个、新民乡35个，在岗服务服务期限自2022年11月1日至2023年10月31日，服务补贴标准每人每月800元，自2023年1月起至服务结束共计10个月补贴费用使用自治区衔接资金安排，共计192万元。
3.由住建局牵头，购买乡村公益性岗位（保洁员）218人，其中，大湾乡27人、六盘山镇37人、黄花乡26人、香水镇40人、兴盛乡26人、泾河源镇34人、新民乡28人，在岗服务期限自2023年3月1日起至2023年12月31日结束，共计10个月，服务补贴标准每人每月700元，补贴费用使用自治区衔接资金安排，共计152.6万元。
4.由农业农村局牵头，使用行业资金11万元，对全县低收入人口安排公益性岗位，为困难群众提供就业机会，助力增加收入。</t>
    </r>
  </si>
  <si>
    <t>人社局
住建局
农业农村局
各乡镇</t>
  </si>
  <si>
    <t>帮助就业困难人员兜底就业，增加脱贫群众收入。</t>
  </si>
  <si>
    <t>五、其它</t>
  </si>
  <si>
    <t>健康饮茶“送茶入户”边销茶推广项目</t>
  </si>
  <si>
    <t>针对泾源县监测帮扶对象及其他困难群众（710户）每户发放2公斤边销茶。</t>
  </si>
  <si>
    <t>民宗局</t>
  </si>
  <si>
    <t>针对泾源县监测帮扶对象三类人群及其他困难群众710户2555人，按照每户300元预算，每户发2公斤边销茶，实现健康饮茶的目标。到2023年年底，健康茶供应显著增加，流通销售网点不断增多，市场环境持续净化，引导群众深刻认识到饮用低氟边销茶对消除地氟病及加强民族团结和铸牢中华民族共同体意识意义重大。</t>
  </si>
  <si>
    <t>项目管理费</t>
  </si>
  <si>
    <t>为确保项目顺利实施，安排项目项目管理费260万元。</t>
  </si>
  <si>
    <t>乡村振兴局、财政局</t>
  </si>
  <si>
    <t>有效完成巩固拓展脱贫攻坚成果同乡村振兴各项目标任务。</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</si>
</sst>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44">
    <font>
      <sz val="11"/>
      <color theme="1"/>
      <name val="宋体"/>
      <charset val="134"/>
      <scheme val="minor"/>
    </font>
    <font>
      <sz val="11"/>
      <name val="宋体"/>
      <charset val="134"/>
      <scheme val="minor"/>
    </font>
    <font>
      <b/>
      <sz val="11"/>
      <name val="宋体"/>
      <charset val="134"/>
      <scheme val="minor"/>
    </font>
    <font>
      <b/>
      <sz val="11"/>
      <name val="楷体_GB2312"/>
      <charset val="134"/>
    </font>
    <font>
      <sz val="11"/>
      <name val="仿宋_GB2312"/>
      <charset val="134"/>
    </font>
    <font>
      <sz val="10"/>
      <name val="仿宋_GB2312"/>
      <charset val="134"/>
    </font>
    <font>
      <sz val="22"/>
      <name val="方正小标宋简体"/>
      <charset val="134"/>
    </font>
    <font>
      <sz val="11"/>
      <name val="黑体"/>
      <charset val="134"/>
    </font>
    <font>
      <b/>
      <sz val="10"/>
      <name val="仿宋_GB2312"/>
      <charset val="134"/>
    </font>
    <font>
      <b/>
      <sz val="9"/>
      <name val="宋体"/>
      <charset val="134"/>
      <scheme val="minor"/>
    </font>
    <font>
      <b/>
      <sz val="10"/>
      <name val="楷体_GB2312"/>
      <charset val="134"/>
    </font>
    <font>
      <sz val="9"/>
      <name val="黑体"/>
      <charset val="134"/>
    </font>
    <font>
      <b/>
      <sz val="9"/>
      <name val="仿宋_GB2312"/>
      <charset val="134"/>
    </font>
    <font>
      <sz val="9"/>
      <name val="仿宋_GB2312"/>
      <charset val="134"/>
    </font>
    <font>
      <sz val="10"/>
      <name val="黑体"/>
      <charset val="134"/>
    </font>
    <font>
      <sz val="8"/>
      <name val="仿宋_GB2312"/>
      <charset val="134"/>
    </font>
    <font>
      <sz val="10"/>
      <name val="宋体"/>
      <charset val="134"/>
      <scheme val="minor"/>
    </font>
    <font>
      <sz val="12"/>
      <name val="宋体"/>
      <charset val="134"/>
    </font>
    <font>
      <sz val="11"/>
      <color indexed="8"/>
      <name val="宋体"/>
      <charset val="134"/>
    </font>
    <font>
      <sz val="11"/>
      <color theme="0"/>
      <name val="宋体"/>
      <charset val="0"/>
      <scheme val="minor"/>
    </font>
    <font>
      <sz val="11"/>
      <color theme="1"/>
      <name val="宋体"/>
      <charset val="0"/>
      <scheme val="minor"/>
    </font>
    <font>
      <sz val="11"/>
      <color rgb="FF3F3F76"/>
      <name val="宋体"/>
      <charset val="0"/>
      <scheme val="minor"/>
    </font>
    <font>
      <b/>
      <sz val="11"/>
      <color rgb="FFFA7D00"/>
      <name val="宋体"/>
      <charset val="0"/>
      <scheme val="minor"/>
    </font>
    <font>
      <b/>
      <sz val="11"/>
      <color theme="3"/>
      <name val="宋体"/>
      <charset val="134"/>
      <scheme val="minor"/>
    </font>
    <font>
      <sz val="11"/>
      <color rgb="FFFA7D00"/>
      <name val="宋体"/>
      <charset val="0"/>
      <scheme val="minor"/>
    </font>
    <font>
      <sz val="11"/>
      <color theme="1"/>
      <name val="Tahoma"/>
      <charset val="134"/>
    </font>
    <font>
      <u/>
      <sz val="11"/>
      <color rgb="FF800080"/>
      <name val="宋体"/>
      <charset val="0"/>
      <scheme val="minor"/>
    </font>
    <font>
      <b/>
      <sz val="18"/>
      <color theme="3"/>
      <name val="宋体"/>
      <charset val="134"/>
      <scheme val="minor"/>
    </font>
    <font>
      <sz val="11"/>
      <color rgb="FFFF0000"/>
      <name val="宋体"/>
      <charset val="0"/>
      <scheme val="minor"/>
    </font>
    <font>
      <sz val="11"/>
      <color theme="1"/>
      <name val="等线"/>
      <charset val="134"/>
    </font>
    <font>
      <b/>
      <sz val="13"/>
      <color theme="3"/>
      <name val="宋体"/>
      <charset val="134"/>
      <scheme val="minor"/>
    </font>
    <font>
      <u/>
      <sz val="11"/>
      <color rgb="FF0000FF"/>
      <name val="宋体"/>
      <charset val="0"/>
      <scheme val="minor"/>
    </font>
    <font>
      <i/>
      <sz val="11"/>
      <color rgb="FF7F7F7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等线"/>
      <charset val="134"/>
    </font>
    <font>
      <sz val="11"/>
      <color rgb="FF9C0006"/>
      <name val="宋体"/>
      <charset val="0"/>
      <scheme val="minor"/>
    </font>
    <font>
      <b/>
      <sz val="15"/>
      <color theme="3"/>
      <name val="宋体"/>
      <charset val="134"/>
      <scheme val="minor"/>
    </font>
    <font>
      <sz val="10"/>
      <name val="Arial"/>
      <charset val="134"/>
    </font>
    <font>
      <b/>
      <sz val="11"/>
      <color rgb="FF3F3F3F"/>
      <name val="宋体"/>
      <charset val="0"/>
      <scheme val="minor"/>
    </font>
    <font>
      <b/>
      <sz val="11"/>
      <color rgb="FFFFFFFF"/>
      <name val="宋体"/>
      <charset val="0"/>
      <scheme val="minor"/>
    </font>
    <font>
      <sz val="9"/>
      <name val="宋体"/>
      <charset val="134"/>
    </font>
    <font>
      <sz val="10"/>
      <name val="宋体"/>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9"/>
        <bgColor indexed="64"/>
      </patternFill>
    </fill>
    <fill>
      <patternFill patternType="solid">
        <fgColor rgb="FFFFEB9C"/>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A5A5A5"/>
        <bgColor indexed="64"/>
      </patternFill>
    </fill>
  </fills>
  <borders count="19">
    <border>
      <left/>
      <right/>
      <top/>
      <bottom/>
      <diagonal/>
    </border>
    <border>
      <left style="thin">
        <color auto="true"/>
      </left>
      <right style="thin">
        <color auto="true"/>
      </right>
      <top style="thin">
        <color auto="true"/>
      </top>
      <bottom/>
      <diagonal/>
    </border>
    <border>
      <left style="thin">
        <color auto="true"/>
      </left>
      <right/>
      <top style="thin">
        <color auto="true"/>
      </top>
      <bottom/>
      <diagonal/>
    </border>
    <border>
      <left style="thin">
        <color auto="true"/>
      </left>
      <right style="thin">
        <color auto="true"/>
      </right>
      <top/>
      <bottom/>
      <diagonal/>
    </border>
    <border>
      <left style="thin">
        <color auto="true"/>
      </left>
      <right/>
      <top/>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auto="true"/>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383">
    <xf numFmtId="0" fontId="0" fillId="0" borderId="0">
      <alignment vertical="center"/>
    </xf>
    <xf numFmtId="0" fontId="18" fillId="0" borderId="0">
      <alignment vertical="center"/>
    </xf>
    <xf numFmtId="0" fontId="0" fillId="0" borderId="0">
      <alignment vertical="center"/>
    </xf>
    <xf numFmtId="0" fontId="18" fillId="0" borderId="0">
      <alignment vertical="center"/>
    </xf>
    <xf numFmtId="0" fontId="18" fillId="0" borderId="0">
      <alignment vertical="center"/>
    </xf>
    <xf numFmtId="0" fontId="0" fillId="0" borderId="0">
      <alignment vertical="center"/>
    </xf>
    <xf numFmtId="0" fontId="0" fillId="0" borderId="0">
      <alignment vertical="center"/>
    </xf>
    <xf numFmtId="0" fontId="18"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17" fillId="0" borderId="0">
      <alignment vertical="center"/>
    </xf>
    <xf numFmtId="0" fontId="18" fillId="0" borderId="0">
      <alignment vertical="center"/>
    </xf>
    <xf numFmtId="0" fontId="17"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17" fillId="0" borderId="0">
      <alignment vertical="center"/>
    </xf>
    <xf numFmtId="0" fontId="17" fillId="0" borderId="0"/>
    <xf numFmtId="0" fontId="17" fillId="0" borderId="0">
      <alignment vertical="center"/>
    </xf>
    <xf numFmtId="0" fontId="0" fillId="0" borderId="0">
      <alignment vertical="center"/>
    </xf>
    <xf numFmtId="0" fontId="18"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18" fillId="0" borderId="0">
      <alignment vertical="center"/>
    </xf>
    <xf numFmtId="0" fontId="17" fillId="0" borderId="0">
      <alignment vertical="center"/>
    </xf>
    <xf numFmtId="0" fontId="18"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17"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17" fillId="0" borderId="0">
      <alignment vertical="center"/>
    </xf>
    <xf numFmtId="0" fontId="17" fillId="0" borderId="0">
      <alignment vertical="center"/>
    </xf>
    <xf numFmtId="0" fontId="0" fillId="0" borderId="0">
      <alignment vertical="center"/>
    </xf>
    <xf numFmtId="0" fontId="18" fillId="0" borderId="0">
      <alignment vertical="center"/>
    </xf>
    <xf numFmtId="0" fontId="18"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xf numFmtId="0" fontId="18" fillId="0" borderId="0">
      <alignment vertical="center"/>
    </xf>
    <xf numFmtId="0" fontId="0" fillId="0" borderId="0">
      <alignment vertical="center"/>
    </xf>
    <xf numFmtId="0" fontId="0" fillId="0" borderId="0">
      <alignment vertical="center"/>
    </xf>
    <xf numFmtId="0" fontId="17" fillId="0" borderId="0"/>
    <xf numFmtId="0" fontId="0" fillId="0" borderId="0">
      <alignment vertical="center"/>
    </xf>
    <xf numFmtId="0" fontId="0" fillId="0" borderId="0">
      <alignment vertical="center"/>
    </xf>
    <xf numFmtId="0" fontId="25" fillId="0" borderId="0"/>
    <xf numFmtId="0" fontId="0" fillId="0" borderId="0">
      <alignment vertical="center"/>
    </xf>
    <xf numFmtId="0" fontId="18" fillId="0" borderId="0">
      <alignment vertical="center"/>
    </xf>
    <xf numFmtId="0" fontId="17" fillId="0" borderId="0">
      <alignment vertical="center"/>
    </xf>
    <xf numFmtId="0" fontId="18" fillId="0" borderId="0">
      <alignment vertical="center"/>
    </xf>
    <xf numFmtId="0" fontId="17" fillId="0" borderId="0"/>
    <xf numFmtId="0" fontId="17" fillId="0" borderId="0">
      <alignment vertical="center"/>
    </xf>
    <xf numFmtId="0" fontId="0" fillId="0" borderId="0">
      <alignment vertical="center"/>
    </xf>
    <xf numFmtId="0" fontId="29" fillId="0" borderId="0"/>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25" fillId="0" borderId="0"/>
    <xf numFmtId="0" fontId="17" fillId="0" borderId="0"/>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xf numFmtId="0" fontId="17"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xf numFmtId="0" fontId="0" fillId="0" borderId="0">
      <alignment vertical="center"/>
    </xf>
    <xf numFmtId="0" fontId="17" fillId="0" borderId="0"/>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18" fillId="0" borderId="0">
      <alignment vertical="center"/>
    </xf>
    <xf numFmtId="0" fontId="18"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xf numFmtId="0" fontId="0" fillId="0" borderId="0">
      <alignment vertical="center"/>
    </xf>
    <xf numFmtId="0" fontId="0" fillId="0" borderId="0">
      <alignment vertical="center"/>
    </xf>
    <xf numFmtId="0" fontId="17" fillId="0" borderId="0"/>
    <xf numFmtId="0" fontId="18" fillId="0" borderId="0">
      <alignment vertical="center"/>
    </xf>
    <xf numFmtId="0" fontId="0" fillId="0" borderId="0">
      <alignment vertical="center"/>
    </xf>
    <xf numFmtId="0" fontId="18" fillId="0" borderId="0">
      <alignment vertical="center"/>
    </xf>
    <xf numFmtId="0" fontId="0" fillId="0" borderId="0">
      <alignment vertical="center"/>
    </xf>
    <xf numFmtId="0" fontId="18" fillId="0" borderId="0">
      <alignment vertical="center"/>
    </xf>
    <xf numFmtId="0" fontId="0" fillId="0" borderId="0">
      <alignment vertical="center"/>
    </xf>
    <xf numFmtId="0" fontId="17" fillId="0" borderId="0"/>
    <xf numFmtId="0" fontId="0" fillId="0" borderId="0">
      <alignment vertical="center"/>
    </xf>
    <xf numFmtId="0" fontId="17" fillId="0" borderId="0"/>
    <xf numFmtId="0" fontId="0" fillId="0" borderId="0">
      <alignment vertical="center"/>
    </xf>
    <xf numFmtId="0" fontId="0" fillId="0" borderId="0">
      <alignment vertical="center"/>
    </xf>
    <xf numFmtId="0" fontId="17"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xf numFmtId="0" fontId="18" fillId="0" borderId="0">
      <alignment vertical="center"/>
    </xf>
    <xf numFmtId="0" fontId="25" fillId="0" borderId="0"/>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xf numFmtId="0" fontId="0" fillId="0" borderId="0">
      <alignment vertical="center"/>
    </xf>
    <xf numFmtId="0" fontId="0" fillId="0" borderId="0">
      <alignment vertical="center"/>
    </xf>
    <xf numFmtId="0" fontId="0" fillId="0" borderId="0">
      <alignment vertical="center"/>
    </xf>
    <xf numFmtId="0" fontId="25" fillId="0" borderId="0"/>
    <xf numFmtId="0" fontId="0" fillId="0" borderId="0">
      <alignment vertical="center"/>
    </xf>
    <xf numFmtId="0" fontId="19" fillId="30" borderId="0" applyNumberFormat="false" applyBorder="false" applyAlignment="false" applyProtection="false">
      <alignment vertical="center"/>
    </xf>
    <xf numFmtId="0" fontId="29" fillId="0" borderId="0">
      <alignment vertical="center"/>
    </xf>
    <xf numFmtId="0" fontId="18" fillId="0" borderId="0">
      <alignment vertical="center"/>
    </xf>
    <xf numFmtId="0" fontId="18"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19" fillId="29" borderId="0" applyNumberFormat="false" applyBorder="false" applyAlignment="false" applyProtection="false">
      <alignment vertical="center"/>
    </xf>
    <xf numFmtId="0" fontId="18" fillId="0" borderId="0">
      <alignment vertical="center"/>
    </xf>
    <xf numFmtId="0" fontId="20" fillId="31" borderId="0" applyNumberFormat="false" applyBorder="false" applyAlignment="false" applyProtection="false">
      <alignment vertical="center"/>
    </xf>
    <xf numFmtId="0" fontId="40" fillId="10" borderId="17" applyNumberFormat="false" applyAlignment="false" applyProtection="false">
      <alignment vertical="center"/>
    </xf>
    <xf numFmtId="0" fontId="0" fillId="0" borderId="0">
      <alignment vertical="center"/>
    </xf>
    <xf numFmtId="0" fontId="41" fillId="32" borderId="18" applyNumberFormat="false" applyAlignment="false" applyProtection="false">
      <alignment vertical="center"/>
    </xf>
    <xf numFmtId="0" fontId="18" fillId="0" borderId="0">
      <alignment vertical="center"/>
    </xf>
    <xf numFmtId="0" fontId="0" fillId="0" borderId="0">
      <alignment vertical="center"/>
    </xf>
    <xf numFmtId="0" fontId="37" fillId="28"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18" fillId="0" borderId="0">
      <alignment vertical="center"/>
    </xf>
    <xf numFmtId="0" fontId="0" fillId="0" borderId="0">
      <alignment vertical="center"/>
    </xf>
    <xf numFmtId="0" fontId="38" fillId="0" borderId="14" applyNumberFormat="false" applyFill="false" applyAlignment="false" applyProtection="false">
      <alignment vertical="center"/>
    </xf>
    <xf numFmtId="0" fontId="20" fillId="22"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20" fillId="20" borderId="0" applyNumberFormat="false" applyBorder="false" applyAlignment="false" applyProtection="false">
      <alignment vertical="center"/>
    </xf>
    <xf numFmtId="0" fontId="0" fillId="0" borderId="0">
      <alignment vertical="center"/>
    </xf>
    <xf numFmtId="41" fontId="0" fillId="0" borderId="0" applyFont="false" applyFill="false" applyBorder="false" applyAlignment="false" applyProtection="false">
      <alignment vertical="center"/>
    </xf>
    <xf numFmtId="0" fontId="0" fillId="0" borderId="0">
      <alignment vertical="center"/>
    </xf>
    <xf numFmtId="0" fontId="18" fillId="0" borderId="0">
      <alignment vertical="center"/>
    </xf>
    <xf numFmtId="0" fontId="20" fillId="24" borderId="0" applyNumberFormat="false" applyBorder="false" applyAlignment="false" applyProtection="false">
      <alignment vertical="center"/>
    </xf>
    <xf numFmtId="0" fontId="0" fillId="0" borderId="0">
      <alignment vertical="center"/>
    </xf>
    <xf numFmtId="0" fontId="31" fillId="0" borderId="0" applyNumberFormat="false" applyFill="false" applyBorder="false" applyAlignment="false" applyProtection="false">
      <alignment vertical="center"/>
    </xf>
    <xf numFmtId="0" fontId="0" fillId="0" borderId="0">
      <alignment vertical="center"/>
    </xf>
    <xf numFmtId="0" fontId="19" fillId="19" borderId="0" applyNumberFormat="false" applyBorder="false" applyAlignment="false" applyProtection="false">
      <alignment vertical="center"/>
    </xf>
    <xf numFmtId="0" fontId="0" fillId="0" borderId="0">
      <alignment vertical="center"/>
    </xf>
    <xf numFmtId="0" fontId="0" fillId="0" borderId="0">
      <alignment vertical="center"/>
    </xf>
    <xf numFmtId="0" fontId="25" fillId="0" borderId="0"/>
    <xf numFmtId="0" fontId="0" fillId="0" borderId="0">
      <alignment vertical="center"/>
    </xf>
    <xf numFmtId="0" fontId="23" fillId="0" borderId="15" applyNumberFormat="false" applyFill="false" applyAlignment="false" applyProtection="false">
      <alignment vertical="center"/>
    </xf>
    <xf numFmtId="0" fontId="0" fillId="0" borderId="0">
      <alignment vertical="center"/>
    </xf>
    <xf numFmtId="0" fontId="33" fillId="0" borderId="16" applyNumberFormat="false" applyFill="false" applyAlignment="false" applyProtection="false">
      <alignment vertical="center"/>
    </xf>
    <xf numFmtId="0" fontId="18" fillId="0" borderId="0">
      <alignment vertical="center"/>
    </xf>
    <xf numFmtId="0" fontId="0" fillId="0" borderId="0">
      <alignment vertical="center"/>
    </xf>
    <xf numFmtId="0" fontId="20" fillId="18" borderId="0" applyNumberFormat="false" applyBorder="false" applyAlignment="false" applyProtection="false">
      <alignment vertical="center"/>
    </xf>
    <xf numFmtId="0" fontId="0" fillId="0" borderId="0">
      <alignment vertical="center"/>
    </xf>
    <xf numFmtId="0" fontId="20" fillId="17" borderId="0" applyNumberFormat="false" applyBorder="false" applyAlignment="false" applyProtection="false">
      <alignment vertical="center"/>
    </xf>
    <xf numFmtId="0" fontId="17" fillId="0" borderId="0">
      <alignment vertical="center"/>
    </xf>
    <xf numFmtId="0" fontId="0" fillId="0" borderId="0">
      <alignment vertical="center"/>
    </xf>
    <xf numFmtId="0" fontId="28" fillId="0" borderId="0" applyNumberFormat="false" applyFill="false" applyBorder="false" applyAlignment="false" applyProtection="false">
      <alignment vertical="center"/>
    </xf>
    <xf numFmtId="0" fontId="0" fillId="0" borderId="0">
      <alignment vertical="center"/>
    </xf>
    <xf numFmtId="43" fontId="0" fillId="0" borderId="0" applyFont="false" applyFill="false" applyBorder="false" applyAlignment="false" applyProtection="false">
      <alignment vertical="center"/>
    </xf>
    <xf numFmtId="0" fontId="0" fillId="0" borderId="0">
      <alignment vertical="center"/>
    </xf>
    <xf numFmtId="0" fontId="27"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8" fillId="0" borderId="0">
      <alignment vertical="center"/>
    </xf>
    <xf numFmtId="0" fontId="0" fillId="0" borderId="0">
      <alignment vertical="center"/>
    </xf>
    <xf numFmtId="0" fontId="25" fillId="0" borderId="0"/>
    <xf numFmtId="0" fontId="0" fillId="0" borderId="0">
      <alignment vertical="center"/>
    </xf>
    <xf numFmtId="0" fontId="20" fillId="21" borderId="0" applyNumberFormat="false" applyBorder="false" applyAlignment="false" applyProtection="false">
      <alignment vertical="center"/>
    </xf>
    <xf numFmtId="0" fontId="29" fillId="0" borderId="0">
      <alignment vertical="center"/>
    </xf>
    <xf numFmtId="0" fontId="24" fillId="0" borderId="13" applyNumberFormat="false" applyFill="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23" fillId="0" borderId="0" applyNumberFormat="false" applyFill="false" applyBorder="false" applyAlignment="false" applyProtection="false">
      <alignment vertical="center"/>
    </xf>
    <xf numFmtId="0" fontId="36" fillId="0" borderId="0">
      <alignment vertical="center"/>
    </xf>
    <xf numFmtId="0" fontId="18" fillId="0" borderId="0">
      <alignment vertical="center"/>
    </xf>
    <xf numFmtId="0" fontId="20" fillId="14" borderId="0" applyNumberFormat="false" applyBorder="false" applyAlignment="false" applyProtection="false">
      <alignment vertical="center"/>
    </xf>
    <xf numFmtId="0" fontId="0" fillId="0" borderId="0">
      <alignment vertical="center"/>
    </xf>
    <xf numFmtId="42" fontId="0" fillId="0" borderId="0" applyFont="false" applyFill="false" applyBorder="false" applyAlignment="false" applyProtection="false">
      <alignment vertical="center"/>
    </xf>
    <xf numFmtId="0" fontId="0" fillId="0" borderId="0">
      <alignment vertical="center"/>
    </xf>
    <xf numFmtId="0" fontId="0" fillId="0" borderId="0">
      <alignment vertical="center"/>
    </xf>
    <xf numFmtId="0" fontId="20" fillId="13" borderId="0" applyNumberFormat="false" applyBorder="false" applyAlignment="false" applyProtection="false">
      <alignment vertical="center"/>
    </xf>
    <xf numFmtId="0" fontId="17" fillId="0" borderId="0"/>
    <xf numFmtId="0" fontId="0" fillId="0" borderId="0">
      <alignment vertical="center"/>
    </xf>
    <xf numFmtId="0" fontId="0" fillId="12" borderId="12" applyNumberFormat="false" applyFont="false" applyAlignment="false" applyProtection="false">
      <alignment vertical="center"/>
    </xf>
    <xf numFmtId="0" fontId="19" fillId="11" borderId="0" applyNumberFormat="false" applyBorder="false" applyAlignment="false" applyProtection="false">
      <alignment vertical="center"/>
    </xf>
    <xf numFmtId="0" fontId="0" fillId="0" borderId="0">
      <alignment vertical="center"/>
    </xf>
    <xf numFmtId="0" fontId="17" fillId="0" borderId="0">
      <alignment vertical="center"/>
    </xf>
    <xf numFmtId="0" fontId="34" fillId="25" borderId="0" applyNumberFormat="false" applyBorder="false" applyAlignment="false" applyProtection="false">
      <alignment vertical="center"/>
    </xf>
    <xf numFmtId="0" fontId="35" fillId="27" borderId="0" applyNumberFormat="false" applyBorder="false" applyAlignment="false" applyProtection="false">
      <alignment vertical="center"/>
    </xf>
    <xf numFmtId="0" fontId="18" fillId="0" borderId="0">
      <alignment vertical="center"/>
    </xf>
    <xf numFmtId="0" fontId="18" fillId="0" borderId="0">
      <alignment vertical="center"/>
    </xf>
    <xf numFmtId="0" fontId="22" fillId="10" borderId="11" applyNumberFormat="false" applyAlignment="false" applyProtection="false">
      <alignment vertical="center"/>
    </xf>
    <xf numFmtId="0" fontId="0" fillId="0" borderId="0">
      <alignment vertical="center"/>
    </xf>
    <xf numFmtId="0" fontId="30" fillId="0" borderId="14" applyNumberFormat="false" applyFill="false" applyAlignment="false" applyProtection="false">
      <alignment vertical="center"/>
    </xf>
    <xf numFmtId="9" fontId="0" fillId="0" borderId="0" applyFont="false" applyFill="false" applyBorder="false" applyAlignment="false" applyProtection="false">
      <alignment vertical="center"/>
    </xf>
    <xf numFmtId="0" fontId="19" fillId="16" borderId="0" applyNumberFormat="false" applyBorder="false" applyAlignment="false" applyProtection="false">
      <alignment vertical="center"/>
    </xf>
    <xf numFmtId="0" fontId="0" fillId="0" borderId="0">
      <alignment vertical="center"/>
    </xf>
    <xf numFmtId="0" fontId="0" fillId="0" borderId="0">
      <alignment vertical="center"/>
    </xf>
    <xf numFmtId="0" fontId="19" fillId="26"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17" fillId="0" borderId="0">
      <alignment vertical="center"/>
    </xf>
    <xf numFmtId="0" fontId="0" fillId="0" borderId="0">
      <alignment vertical="center"/>
    </xf>
    <xf numFmtId="0" fontId="0" fillId="0" borderId="0">
      <alignment vertical="center"/>
    </xf>
    <xf numFmtId="0" fontId="18" fillId="0" borderId="0">
      <alignment vertical="center"/>
    </xf>
    <xf numFmtId="0" fontId="18" fillId="0" borderId="0">
      <alignment vertical="center"/>
    </xf>
    <xf numFmtId="0" fontId="0" fillId="0" borderId="0">
      <alignment vertical="center"/>
    </xf>
    <xf numFmtId="0" fontId="0" fillId="0" borderId="0">
      <alignment vertical="center"/>
    </xf>
    <xf numFmtId="0" fontId="19" fillId="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9" fillId="6" borderId="0" applyNumberFormat="false" applyBorder="false" applyAlignment="false" applyProtection="false">
      <alignment vertical="center"/>
    </xf>
    <xf numFmtId="0" fontId="17" fillId="0" borderId="0">
      <alignment vertical="center"/>
    </xf>
    <xf numFmtId="0" fontId="20" fillId="5" borderId="0" applyNumberFormat="false" applyBorder="false" applyAlignment="false" applyProtection="false">
      <alignment vertical="center"/>
    </xf>
    <xf numFmtId="0" fontId="0" fillId="0" borderId="0">
      <alignment vertical="center"/>
    </xf>
    <xf numFmtId="0" fontId="18" fillId="0" borderId="0">
      <alignment vertical="center"/>
    </xf>
    <xf numFmtId="0" fontId="21" fillId="4" borderId="11" applyNumberFormat="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20" fillId="3" borderId="0" applyNumberFormat="false" applyBorder="false" applyAlignment="false" applyProtection="false">
      <alignment vertical="center"/>
    </xf>
    <xf numFmtId="0" fontId="0" fillId="0" borderId="0">
      <alignment vertical="center"/>
    </xf>
    <xf numFmtId="0" fontId="19" fillId="2" borderId="0" applyNumberFormat="false" applyBorder="false" applyAlignment="false" applyProtection="false">
      <alignment vertical="center"/>
    </xf>
    <xf numFmtId="0" fontId="0" fillId="0" borderId="0">
      <alignment vertical="center"/>
    </xf>
    <xf numFmtId="0" fontId="17" fillId="0" borderId="0">
      <alignment vertical="center"/>
    </xf>
    <xf numFmtId="0" fontId="20" fillId="15"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17" fillId="0" borderId="0">
      <alignment vertical="center"/>
    </xf>
    <xf numFmtId="0" fontId="0" fillId="0" borderId="0">
      <alignment vertical="center"/>
    </xf>
    <xf numFmtId="0" fontId="17" fillId="0" borderId="0">
      <alignment vertical="center"/>
    </xf>
    <xf numFmtId="0" fontId="0" fillId="0" borderId="0">
      <alignment vertical="center"/>
    </xf>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17" fillId="0" borderId="0">
      <alignment vertical="center"/>
    </xf>
    <xf numFmtId="0" fontId="17" fillId="0" borderId="0">
      <alignment vertical="center"/>
    </xf>
    <xf numFmtId="0" fontId="17" fillId="0" borderId="0">
      <alignment vertical="center"/>
    </xf>
    <xf numFmtId="0" fontId="0" fillId="0" borderId="0">
      <alignment vertical="center"/>
    </xf>
    <xf numFmtId="0" fontId="18" fillId="0" borderId="0" applyProtection="false"/>
    <xf numFmtId="0" fontId="18"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xf numFmtId="0" fontId="0" fillId="0" borderId="0">
      <alignment vertical="center"/>
    </xf>
    <xf numFmtId="0" fontId="18" fillId="0" borderId="0">
      <alignment vertical="center"/>
    </xf>
    <xf numFmtId="0" fontId="0" fillId="0" borderId="0">
      <alignment vertical="center"/>
    </xf>
    <xf numFmtId="0" fontId="3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18"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17" fillId="0" borderId="0"/>
    <xf numFmtId="0" fontId="17" fillId="0" borderId="0"/>
  </cellStyleXfs>
  <cellXfs count="81">
    <xf numFmtId="0" fontId="0" fillId="0" borderId="0" xfId="0">
      <alignment vertical="center"/>
    </xf>
    <xf numFmtId="0" fontId="1" fillId="0" borderId="0" xfId="0" applyFont="true" applyFill="true">
      <alignment vertical="center"/>
    </xf>
    <xf numFmtId="0" fontId="2" fillId="0" borderId="0" xfId="0" applyFont="true" applyFill="true">
      <alignment vertical="center"/>
    </xf>
    <xf numFmtId="0" fontId="3" fillId="0" borderId="0" xfId="0" applyFont="true" applyFill="true">
      <alignment vertical="center"/>
    </xf>
    <xf numFmtId="0" fontId="4" fillId="0" borderId="0" xfId="0" applyFont="true" applyFill="true">
      <alignment vertical="center"/>
    </xf>
    <xf numFmtId="0" fontId="5" fillId="0" borderId="0" xfId="0" applyFont="true" applyFill="true">
      <alignment vertical="center"/>
    </xf>
    <xf numFmtId="0" fontId="3" fillId="0" borderId="0" xfId="0" applyFont="true" applyFill="true" applyAlignment="true">
      <alignment vertical="center" wrapText="true"/>
    </xf>
    <xf numFmtId="0" fontId="1" fillId="0" borderId="0" xfId="0" applyFont="true" applyFill="true" applyAlignment="true">
      <alignment horizontal="center" vertical="center"/>
    </xf>
    <xf numFmtId="0" fontId="1" fillId="0" borderId="0" xfId="0" applyFont="true" applyFill="true" applyAlignment="true">
      <alignment horizontal="center" vertical="center" wrapText="true"/>
    </xf>
    <xf numFmtId="0" fontId="6" fillId="0" borderId="0" xfId="0" applyFont="true" applyFill="true" applyAlignment="true">
      <alignment horizontal="center" vertical="center"/>
    </xf>
    <xf numFmtId="0" fontId="5" fillId="0" borderId="0" xfId="0" applyFont="true" applyFill="true" applyBorder="true" applyAlignment="true">
      <alignment horizontal="center" vertical="center"/>
    </xf>
    <xf numFmtId="0" fontId="7" fillId="0" borderId="1" xfId="0" applyFont="true" applyFill="true" applyBorder="true" applyAlignment="true" applyProtection="true">
      <alignment horizontal="center" vertical="center" wrapText="true"/>
      <protection locked="false"/>
    </xf>
    <xf numFmtId="0" fontId="7" fillId="0" borderId="2" xfId="0" applyFont="true" applyFill="true" applyBorder="true" applyAlignment="true" applyProtection="true">
      <alignment horizontal="center" vertical="center" wrapText="true"/>
      <protection locked="false"/>
    </xf>
    <xf numFmtId="0" fontId="7" fillId="0" borderId="3" xfId="0" applyFont="true" applyFill="true" applyBorder="true" applyAlignment="true" applyProtection="true">
      <alignment horizontal="center" vertical="center" wrapText="true"/>
      <protection locked="false"/>
    </xf>
    <xf numFmtId="0" fontId="7" fillId="0" borderId="4" xfId="0" applyFont="true" applyFill="true" applyBorder="true" applyAlignment="true" applyProtection="true">
      <alignment horizontal="center" vertical="center" wrapText="true"/>
      <protection locked="false"/>
    </xf>
    <xf numFmtId="0" fontId="7" fillId="0" borderId="5" xfId="0" applyFont="true" applyFill="true" applyBorder="true" applyAlignment="true" applyProtection="true">
      <alignment horizontal="center" vertical="center" wrapText="true"/>
      <protection locked="false"/>
    </xf>
    <xf numFmtId="0" fontId="7" fillId="0" borderId="6" xfId="0" applyFont="true" applyFill="true" applyBorder="true" applyAlignment="true" applyProtection="true">
      <alignment horizontal="center" vertical="center" wrapText="true"/>
      <protection locked="false"/>
    </xf>
    <xf numFmtId="0" fontId="8" fillId="0" borderId="7" xfId="0" applyFont="true" applyFill="true" applyBorder="true" applyAlignment="true" applyProtection="true">
      <alignment horizontal="center" vertical="center"/>
      <protection locked="false"/>
    </xf>
    <xf numFmtId="0" fontId="9" fillId="0" borderId="7" xfId="0" applyFont="true" applyFill="true" applyBorder="true" applyAlignment="true" applyProtection="true">
      <alignment horizontal="center" vertical="center"/>
      <protection locked="false"/>
    </xf>
    <xf numFmtId="0" fontId="9" fillId="0" borderId="7" xfId="0" applyFont="true" applyFill="true" applyBorder="true" applyProtection="true">
      <alignment vertical="center"/>
      <protection locked="false"/>
    </xf>
    <xf numFmtId="0" fontId="10" fillId="0" borderId="8" xfId="0" applyFont="true" applyFill="true" applyBorder="true" applyAlignment="true">
      <alignment horizontal="center" vertical="center" wrapText="true"/>
    </xf>
    <xf numFmtId="0" fontId="10" fillId="0" borderId="9" xfId="0" applyFont="true" applyFill="true" applyBorder="true" applyAlignment="true">
      <alignment horizontal="center" vertical="center" wrapText="true"/>
    </xf>
    <xf numFmtId="0" fontId="10" fillId="0" borderId="7" xfId="300" applyFont="true" applyFill="true" applyBorder="true" applyAlignment="true">
      <alignment horizontal="center" vertical="center" wrapText="true"/>
    </xf>
    <xf numFmtId="0" fontId="10" fillId="0" borderId="7" xfId="119" applyFont="true" applyFill="true" applyBorder="true" applyAlignment="true">
      <alignment horizontal="center" vertical="center" wrapText="true"/>
    </xf>
    <xf numFmtId="0" fontId="5" fillId="0" borderId="7" xfId="0" applyFont="true" applyFill="true" applyBorder="true" applyAlignment="true">
      <alignment horizontal="center" vertical="center" wrapText="true"/>
    </xf>
    <xf numFmtId="0" fontId="5" fillId="0" borderId="7" xfId="0" applyFont="true" applyFill="true" applyBorder="true" applyAlignment="true">
      <alignment horizontal="left" vertical="center" wrapText="true"/>
    </xf>
    <xf numFmtId="0" fontId="5" fillId="0" borderId="7" xfId="300" applyFont="true" applyFill="true" applyBorder="true" applyAlignment="true">
      <alignment horizontal="center" vertical="center" wrapText="true"/>
    </xf>
    <xf numFmtId="0" fontId="5" fillId="0" borderId="7" xfId="296" applyFont="true" applyFill="true" applyBorder="true" applyAlignment="true">
      <alignment horizontal="center" vertical="center" wrapText="true"/>
    </xf>
    <xf numFmtId="0" fontId="5" fillId="0" borderId="7" xfId="122" applyFont="true" applyFill="true" applyBorder="true" applyAlignment="true">
      <alignment horizontal="left" vertical="center" wrapText="true"/>
    </xf>
    <xf numFmtId="0" fontId="5" fillId="0" borderId="7" xfId="331" applyFont="true" applyFill="true" applyBorder="true" applyAlignment="true">
      <alignment horizontal="center" vertical="center" wrapText="true"/>
    </xf>
    <xf numFmtId="0" fontId="5" fillId="0" borderId="7" xfId="296" applyFont="true" applyFill="true" applyBorder="true" applyAlignment="true">
      <alignment horizontal="left" vertical="center" wrapText="true"/>
    </xf>
    <xf numFmtId="0" fontId="5" fillId="0" borderId="7" xfId="300" applyFont="true" applyFill="true" applyBorder="true" applyAlignment="true">
      <alignment horizontal="left" vertical="center" wrapText="true"/>
    </xf>
    <xf numFmtId="0" fontId="10" fillId="0" borderId="7" xfId="0" applyFont="true" applyFill="true" applyBorder="true" applyAlignment="true">
      <alignment horizontal="center" vertical="center" wrapText="true"/>
    </xf>
    <xf numFmtId="0" fontId="10" fillId="0" borderId="7" xfId="331" applyFont="true" applyFill="true" applyBorder="true" applyAlignment="true">
      <alignment horizontal="center" vertical="center" wrapText="true"/>
    </xf>
    <xf numFmtId="0" fontId="10" fillId="0" borderId="7" xfId="296" applyFont="true" applyFill="true" applyBorder="true" applyAlignment="true">
      <alignment horizontal="center" vertical="center" wrapText="true"/>
    </xf>
    <xf numFmtId="0" fontId="5" fillId="0" borderId="7" xfId="32" applyFont="true" applyFill="true" applyBorder="true" applyAlignment="true">
      <alignment horizontal="center" vertical="center" wrapText="true"/>
    </xf>
    <xf numFmtId="0" fontId="5" fillId="0" borderId="7" xfId="0" applyFont="true" applyFill="true" applyBorder="true" applyAlignment="true">
      <alignment vertical="center" wrapText="true"/>
    </xf>
    <xf numFmtId="0" fontId="7" fillId="0" borderId="10" xfId="0" applyFont="true" applyFill="true" applyBorder="true" applyAlignment="true" applyProtection="true">
      <alignment horizontal="center" vertical="center" wrapText="true"/>
      <protection locked="false"/>
    </xf>
    <xf numFmtId="0" fontId="7" fillId="0" borderId="7" xfId="0" applyFont="true" applyFill="true" applyBorder="true" applyAlignment="true">
      <alignment horizontal="center" vertical="center"/>
    </xf>
    <xf numFmtId="0" fontId="7" fillId="0" borderId="5" xfId="0" applyFont="true" applyFill="true" applyBorder="true" applyAlignment="true" applyProtection="true">
      <alignment vertical="center" wrapText="true"/>
      <protection locked="false"/>
    </xf>
    <xf numFmtId="0" fontId="11" fillId="0" borderId="7" xfId="0" applyFont="true" applyFill="true" applyBorder="true" applyAlignment="true" applyProtection="true">
      <alignment horizontal="center" vertical="center" wrapText="true"/>
      <protection locked="false"/>
    </xf>
    <xf numFmtId="0" fontId="10" fillId="0" borderId="7" xfId="0" applyFont="true" applyFill="true" applyBorder="true" applyAlignment="true" applyProtection="true">
      <alignment horizontal="center" vertical="center"/>
      <protection locked="false"/>
    </xf>
    <xf numFmtId="0" fontId="5" fillId="0" borderId="7" xfId="0" applyFont="true" applyFill="true" applyBorder="true" applyAlignment="true" applyProtection="true">
      <alignment horizontal="center" vertical="center"/>
      <protection locked="false"/>
    </xf>
    <xf numFmtId="0" fontId="10" fillId="0" borderId="7" xfId="0" applyFont="true" applyFill="true" applyBorder="true" applyAlignment="true" applyProtection="true">
      <alignment horizontal="center" vertical="center" wrapText="true"/>
      <protection locked="false"/>
    </xf>
    <xf numFmtId="0" fontId="7" fillId="0" borderId="7" xfId="0" applyFont="true" applyFill="true" applyBorder="true" applyAlignment="true" applyProtection="true">
      <alignment horizontal="center" vertical="center" wrapText="true"/>
      <protection locked="false"/>
    </xf>
    <xf numFmtId="0" fontId="7" fillId="0" borderId="7" xfId="0" applyFont="true" applyFill="true" applyBorder="true" applyAlignment="true" applyProtection="true">
      <alignment vertical="center" wrapText="true"/>
      <protection locked="false"/>
    </xf>
    <xf numFmtId="0" fontId="5" fillId="0" borderId="7" xfId="313" applyFont="true" applyFill="true" applyBorder="true" applyAlignment="true">
      <alignment horizontal="center" vertical="center" wrapText="true"/>
    </xf>
    <xf numFmtId="0" fontId="5" fillId="0" borderId="7" xfId="122" applyFont="true" applyFill="true" applyBorder="true" applyAlignment="true" applyProtection="true">
      <alignment horizontal="center" vertical="center"/>
      <protection locked="false"/>
    </xf>
    <xf numFmtId="0" fontId="5" fillId="0" borderId="7" xfId="122" applyFont="true" applyFill="true" applyBorder="true" applyAlignment="true">
      <alignment horizontal="center" vertical="center" wrapText="true"/>
    </xf>
    <xf numFmtId="0" fontId="5" fillId="0" borderId="7" xfId="274" applyFont="true" applyFill="true" applyBorder="true" applyAlignment="true">
      <alignment horizontal="center" vertical="center" wrapText="true"/>
    </xf>
    <xf numFmtId="0" fontId="10" fillId="0" borderId="7" xfId="313" applyFont="true" applyFill="true" applyBorder="true" applyAlignment="true">
      <alignment horizontal="left" vertical="center" wrapText="true"/>
    </xf>
    <xf numFmtId="0" fontId="10" fillId="0" borderId="7" xfId="313" applyFont="true" applyFill="true" applyBorder="true" applyAlignment="true">
      <alignment horizontal="center" vertical="center" wrapText="true"/>
    </xf>
    <xf numFmtId="0" fontId="5" fillId="0" borderId="7" xfId="313" applyFont="true" applyFill="true" applyBorder="true" applyAlignment="true">
      <alignment horizontal="left" vertical="center" wrapText="true"/>
    </xf>
    <xf numFmtId="0" fontId="4" fillId="0" borderId="7" xfId="0" applyFont="true" applyFill="true" applyBorder="true">
      <alignment vertical="center"/>
    </xf>
    <xf numFmtId="0" fontId="5" fillId="0" borderId="7" xfId="274" applyFont="true" applyFill="true" applyBorder="true" applyAlignment="true">
      <alignment horizontal="left" vertical="center" wrapText="true"/>
    </xf>
    <xf numFmtId="0" fontId="10" fillId="0" borderId="7" xfId="274" applyFont="true" applyFill="true" applyBorder="true" applyAlignment="true">
      <alignment horizontal="left" vertical="center" wrapText="true"/>
    </xf>
    <xf numFmtId="0" fontId="10" fillId="0" borderId="7" xfId="274" applyFont="true" applyFill="true" applyBorder="true" applyAlignment="true">
      <alignment horizontal="center" vertical="center" wrapText="true"/>
    </xf>
    <xf numFmtId="0" fontId="12" fillId="0" borderId="7" xfId="0" applyFont="true" applyFill="true" applyBorder="true" applyAlignment="true">
      <alignment horizontal="left" vertical="center" wrapText="true"/>
    </xf>
    <xf numFmtId="0" fontId="13" fillId="0" borderId="7" xfId="300" applyFont="true" applyFill="true" applyBorder="true" applyAlignment="true">
      <alignment horizontal="center" vertical="center" wrapText="true"/>
    </xf>
    <xf numFmtId="0" fontId="10" fillId="0" borderId="7" xfId="122" applyFont="true" applyFill="true" applyBorder="true" applyAlignment="true">
      <alignment horizontal="left" vertical="center" wrapText="true"/>
    </xf>
    <xf numFmtId="0" fontId="10" fillId="0" borderId="7" xfId="122" applyFont="true" applyFill="true" applyBorder="true" applyAlignment="true">
      <alignment horizontal="center" vertical="center" wrapText="true"/>
    </xf>
    <xf numFmtId="0" fontId="13" fillId="0" borderId="7" xfId="122" applyFont="true" applyFill="true" applyBorder="true" applyAlignment="true">
      <alignment horizontal="left" vertical="center" wrapText="true"/>
    </xf>
    <xf numFmtId="0" fontId="14" fillId="0" borderId="1" xfId="0" applyFont="true" applyFill="true" applyBorder="true" applyAlignment="true" applyProtection="true">
      <alignment horizontal="center" vertical="center" wrapText="true"/>
      <protection locked="false"/>
    </xf>
    <xf numFmtId="0" fontId="14" fillId="0" borderId="3" xfId="0" applyFont="true" applyFill="true" applyBorder="true" applyAlignment="true" applyProtection="true">
      <alignment horizontal="center" vertical="center" wrapText="true"/>
      <protection locked="false"/>
    </xf>
    <xf numFmtId="0" fontId="14" fillId="0" borderId="5" xfId="0" applyFont="true" applyFill="true" applyBorder="true" applyAlignment="true" applyProtection="true">
      <alignment horizontal="center" vertical="center" wrapText="true"/>
      <protection locked="false"/>
    </xf>
    <xf numFmtId="0" fontId="9" fillId="0" borderId="7" xfId="0" applyFont="true" applyFill="true" applyBorder="true">
      <alignment vertical="center"/>
    </xf>
    <xf numFmtId="0" fontId="13" fillId="0" borderId="7" xfId="313" applyFont="true" applyFill="true" applyBorder="true" applyAlignment="true">
      <alignment horizontal="left" vertical="center" wrapText="true"/>
    </xf>
    <xf numFmtId="0" fontId="5" fillId="0" borderId="7" xfId="119" applyFont="true" applyFill="true" applyBorder="true" applyAlignment="true">
      <alignment horizontal="center" vertical="center" wrapText="true"/>
    </xf>
    <xf numFmtId="0" fontId="13" fillId="0" borderId="7" xfId="274" applyFont="true" applyFill="true" applyBorder="true" applyAlignment="true">
      <alignment horizontal="left" vertical="center" wrapText="true"/>
    </xf>
    <xf numFmtId="0" fontId="5" fillId="0" borderId="5" xfId="119" applyFont="true" applyFill="true" applyBorder="true" applyAlignment="true">
      <alignment horizontal="center" vertical="center" wrapText="true"/>
    </xf>
    <xf numFmtId="0" fontId="10" fillId="0" borderId="5" xfId="119" applyFont="true" applyFill="true" applyBorder="true" applyAlignment="true">
      <alignment horizontal="center" vertical="center" wrapText="true"/>
    </xf>
    <xf numFmtId="0" fontId="15" fillId="0" borderId="7" xfId="313" applyFont="true" applyFill="true" applyBorder="true" applyAlignment="true">
      <alignment horizontal="left" vertical="center" wrapText="true"/>
    </xf>
    <xf numFmtId="0" fontId="13" fillId="0" borderId="7" xfId="296" applyFont="true" applyFill="true" applyBorder="true" applyAlignment="true">
      <alignment horizontal="left" vertical="center" wrapText="true"/>
    </xf>
    <xf numFmtId="0" fontId="13" fillId="0" borderId="7" xfId="0" applyFont="true" applyFill="true" applyBorder="true" applyAlignment="true">
      <alignment horizontal="left" vertical="center" wrapText="true"/>
    </xf>
    <xf numFmtId="0" fontId="5" fillId="0" borderId="7" xfId="122" applyFont="true" applyFill="true" applyBorder="true" applyAlignment="true">
      <alignment horizontal="center" vertical="center"/>
    </xf>
    <xf numFmtId="0" fontId="1" fillId="0" borderId="7" xfId="0" applyFont="true" applyFill="true" applyBorder="true">
      <alignment vertical="center"/>
    </xf>
    <xf numFmtId="0" fontId="10" fillId="0" borderId="7" xfId="122" applyFont="true" applyFill="true" applyBorder="true" applyAlignment="true">
      <alignment horizontal="center" vertical="center"/>
    </xf>
    <xf numFmtId="0" fontId="3" fillId="0" borderId="7" xfId="0" applyFont="true" applyFill="true" applyBorder="true">
      <alignment vertical="center"/>
    </xf>
    <xf numFmtId="0" fontId="2" fillId="0" borderId="7" xfId="0" applyFont="true" applyFill="true" applyBorder="true" applyAlignment="true">
      <alignment horizontal="center" vertical="center" wrapText="true"/>
    </xf>
    <xf numFmtId="0" fontId="3" fillId="0" borderId="7" xfId="0" applyFont="true" applyFill="true" applyBorder="true" applyAlignment="true">
      <alignment horizontal="center" vertical="center" wrapText="true"/>
    </xf>
    <xf numFmtId="0" fontId="16" fillId="0" borderId="7" xfId="0" applyFont="true" applyFill="true" applyBorder="true" applyAlignment="true">
      <alignment horizontal="center" vertical="center" wrapText="true"/>
    </xf>
  </cellXfs>
  <cellStyles count="383">
    <cellStyle name="常规" xfId="0" builtinId="0"/>
    <cellStyle name="常规 2 2 3 2 4" xfId="1"/>
    <cellStyle name="常规 4 2 5 3" xfId="2"/>
    <cellStyle name="常规 2 2 3 2 3 2 2" xfId="3"/>
    <cellStyle name="常规 2 2 3 2 3" xfId="4"/>
    <cellStyle name="常规 2 2 2 2 3 3" xfId="5"/>
    <cellStyle name="常规 4 2 5 2" xfId="6"/>
    <cellStyle name="常规 2 2 3 2 2 2 2 2" xfId="7"/>
    <cellStyle name="常规 2 2 3 2 2 2 2" xfId="8"/>
    <cellStyle name="常规 2 2 2 2 2 3" xfId="9"/>
    <cellStyle name="常规 4 2 4 2" xfId="10"/>
    <cellStyle name="常规 2 2 2 2 2 2 3" xfId="11"/>
    <cellStyle name="常规 3 2 2 2" xfId="12"/>
    <cellStyle name="常规 2 2 2 2 2 2 2" xfId="13"/>
    <cellStyle name="常规 3 2" xfId="14"/>
    <cellStyle name="常规 2 2 3 2 2 2 3" xfId="15"/>
    <cellStyle name="常规 13 2 3" xfId="16"/>
    <cellStyle name="常规 2 2 2 3 2 2" xfId="17"/>
    <cellStyle name="常规 2" xfId="18"/>
    <cellStyle name="常规 2 2 3 2 2" xfId="19"/>
    <cellStyle name="常规 2 5 2 3" xfId="20"/>
    <cellStyle name="常规 2 2 2 2 3 2" xfId="21"/>
    <cellStyle name="常规 2 2 3 2 3 2" xfId="22"/>
    <cellStyle name="常规 4 2 5 2 2" xfId="23"/>
    <cellStyle name="常规 13 2" xfId="24"/>
    <cellStyle name="e鯪9Y_x000b_ 3 3" xfId="25"/>
    <cellStyle name="常规 13 2 3 2 2" xfId="26"/>
    <cellStyle name="常规 11 3" xfId="27"/>
    <cellStyle name="常规 11 10 3 2 2" xfId="28"/>
    <cellStyle name="常规 13 2 2 3" xfId="29"/>
    <cellStyle name="常规 2 2 6 2" xfId="30"/>
    <cellStyle name="常规 2 4 2 3" xfId="31"/>
    <cellStyle name="常规 2 2 2 2 2" xfId="32"/>
    <cellStyle name="常规 2 2 2 2 2 2" xfId="33"/>
    <cellStyle name="常规 4 4 3 3" xfId="34"/>
    <cellStyle name="常规 7 4" xfId="35"/>
    <cellStyle name="常规 13 2 2 2" xfId="36"/>
    <cellStyle name="常规 2 4 2 2" xfId="37"/>
    <cellStyle name="常规 2 2 2 3 2 3" xfId="38"/>
    <cellStyle name="常规 2 4 3 3" xfId="39"/>
    <cellStyle name="常规 2 2 2 3 2" xfId="40"/>
    <cellStyle name="常规 13 2 3 3" xfId="41"/>
    <cellStyle name="常规 11 10 2 2 2 2" xfId="42"/>
    <cellStyle name="常规 13 2 3 2" xfId="43"/>
    <cellStyle name="常规 11 10 3" xfId="44"/>
    <cellStyle name="常规 4 2 2 2 3 3" xfId="45"/>
    <cellStyle name="常规 2 2 3 3 2 2" xfId="46"/>
    <cellStyle name="常规 2 7 2 2" xfId="47"/>
    <cellStyle name="常规 11 4" xfId="48"/>
    <cellStyle name="常规 2 2 4 2 2" xfId="49"/>
    <cellStyle name="常规 2 6 2 3" xfId="50"/>
    <cellStyle name="常规 2 2 2 2 3 2 2" xfId="51"/>
    <cellStyle name="常规 2 2 3 2 2 2" xfId="52"/>
    <cellStyle name="常规 13 3 2 2" xfId="53"/>
    <cellStyle name="常规 2 5" xfId="54"/>
    <cellStyle name="常规 10 3 3 2" xfId="55"/>
    <cellStyle name="常规 13 2 2 2 3" xfId="56"/>
    <cellStyle name="常规 2 6 2 2" xfId="57"/>
    <cellStyle name="常规 13 2 2 2 2" xfId="58"/>
    <cellStyle name="常规 13" xfId="59"/>
    <cellStyle name="常规 11 3 3" xfId="60"/>
    <cellStyle name="常规 7 2 2 2" xfId="61"/>
    <cellStyle name="常规 2 2 3 2 3 3" xfId="62"/>
    <cellStyle name="常规 7 2 3 2 2" xfId="63"/>
    <cellStyle name="常规 11 2 3" xfId="64"/>
    <cellStyle name="常规 2 2 4 2" xfId="65"/>
    <cellStyle name="常规 2 2 2 3 3" xfId="66"/>
    <cellStyle name="常规 11 2 2 3" xfId="67"/>
    <cellStyle name="常规 11 2 2 2 2" xfId="68"/>
    <cellStyle name="常规 11 2 2" xfId="69"/>
    <cellStyle name="e鯪9Y_x000b_ 3 2 2" xfId="70"/>
    <cellStyle name="常规 11 10 3 3" xfId="71"/>
    <cellStyle name="常规 12 2 2" xfId="72"/>
    <cellStyle name="常规 12 2 2 2 2 2" xfId="73"/>
    <cellStyle name="e鯪9Y_x000b_ 2 2 2 2 2" xfId="74"/>
    <cellStyle name="常规 4 2 2 2 2 2 3" xfId="75"/>
    <cellStyle name="常规 2 2 2 4 2" xfId="76"/>
    <cellStyle name="常规 8" xfId="77"/>
    <cellStyle name="常规 2 2 2" xfId="78"/>
    <cellStyle name="常规 2 2 3 2 2 3" xfId="79"/>
    <cellStyle name="常规 3 3 2 2" xfId="80"/>
    <cellStyle name="常规 7 2 2 2 2" xfId="81"/>
    <cellStyle name="e鯪9Y_x000b_ 2 2 3" xfId="82"/>
    <cellStyle name="常规 13 2 2 2 2 2" xfId="83"/>
    <cellStyle name="常规 2 6 2 2 2" xfId="84"/>
    <cellStyle name="常规 14" xfId="85"/>
    <cellStyle name="常规 2 4 4" xfId="86"/>
    <cellStyle name="常规 12 2 3 2 2" xfId="87"/>
    <cellStyle name="常规 11 2 2 2" xfId="88"/>
    <cellStyle name="常规 11 10 2 2 3" xfId="89"/>
    <cellStyle name="常规 10 2" xfId="90"/>
    <cellStyle name="e鯪9Y_x000b_ 2 2" xfId="91"/>
    <cellStyle name="常规 13 4" xfId="92"/>
    <cellStyle name="常规 13 2 2" xfId="93"/>
    <cellStyle name="常规 2 2 2 5" xfId="94"/>
    <cellStyle name="常规 2 6" xfId="95"/>
    <cellStyle name="常规 10 3 3 3" xfId="96"/>
    <cellStyle name="常规 10" xfId="97"/>
    <cellStyle name="e鯪9Y_x000b_ 2" xfId="98"/>
    <cellStyle name="常规 2 2 5 2" xfId="99"/>
    <cellStyle name="常规 9" xfId="100"/>
    <cellStyle name="常规 2 2 2 4 3" xfId="101"/>
    <cellStyle name="常规 12 3 2" xfId="102"/>
    <cellStyle name="e鯪9Y_x000b_ 3 2" xfId="103"/>
    <cellStyle name="常规 11 2" xfId="104"/>
    <cellStyle name="e鯪9Y_x000b_ 2 2 2 3" xfId="105"/>
    <cellStyle name="常规 4 2 2 2 3 2" xfId="106"/>
    <cellStyle name="常规 11 10 2" xfId="107"/>
    <cellStyle name="常规 10 3 2 2 2" xfId="108"/>
    <cellStyle name="常规 12 5" xfId="109"/>
    <cellStyle name="常规 2 2 3 3 2" xfId="110"/>
    <cellStyle name="常规 2 5 3 3" xfId="111"/>
    <cellStyle name="常规 9 4" xfId="112"/>
    <cellStyle name="常规 2 2 3 3 3" xfId="113"/>
    <cellStyle name="常规 11 10 2 2 2 2 2" xfId="114"/>
    <cellStyle name="常规 12 3" xfId="115"/>
    <cellStyle name="常规 11 10 2 3 3" xfId="116"/>
    <cellStyle name="常规 2 2 2 4" xfId="117"/>
    <cellStyle name="常规 2 2 2 3 2 2 2" xfId="118"/>
    <cellStyle name="常规 2 2" xfId="119"/>
    <cellStyle name="常规 2 2 4" xfId="120"/>
    <cellStyle name="常规 12 2 2 3" xfId="121"/>
    <cellStyle name="常规 10 3 2 2 2 2" xfId="122"/>
    <cellStyle name="常规 10 3 2" xfId="123"/>
    <cellStyle name="e鯪9Y_x000b_ 2 3 2" xfId="124"/>
    <cellStyle name="常规 12 2 4" xfId="125"/>
    <cellStyle name="常规 10 3" xfId="126"/>
    <cellStyle name="e鯪9Y_x000b_ 2 3" xfId="127"/>
    <cellStyle name="常规 11 10 4" xfId="128"/>
    <cellStyle name="常规 2 2 2 3" xfId="129"/>
    <cellStyle name="常规 11 10 3 2" xfId="130"/>
    <cellStyle name="常规 4 2 2 2 3 2 2" xfId="131"/>
    <cellStyle name="常规 11 10 2 2" xfId="132"/>
    <cellStyle name="常规 12" xfId="133"/>
    <cellStyle name="e鯪9Y_x000b_ 4" xfId="134"/>
    <cellStyle name="常规 10 3 2 2" xfId="135"/>
    <cellStyle name="e鯪9Y_x000b_ 2 3 2 2" xfId="136"/>
    <cellStyle name="常规 12 2 3 2" xfId="137"/>
    <cellStyle name="常规 12 2 2 2 2" xfId="138"/>
    <cellStyle name="e鯪9Y_x000b_ 2 2 2 2" xfId="139"/>
    <cellStyle name="常规 10 3 2 2 3" xfId="140"/>
    <cellStyle name="常规 10 3 2 3" xfId="141"/>
    <cellStyle name="常规 12 2 2 2 3" xfId="142"/>
    <cellStyle name="常规 12 2 2 2" xfId="143"/>
    <cellStyle name="常规 9 2 2 3" xfId="144"/>
    <cellStyle name="e鯪9Y_x000b_ 2 2 2" xfId="145"/>
    <cellStyle name="常规 2 2 3" xfId="146"/>
    <cellStyle name="常规 8 2" xfId="147"/>
    <cellStyle name="常规 2 2 2 4 2 2" xfId="148"/>
    <cellStyle name="常规 2 2 2 2" xfId="149"/>
    <cellStyle name="常规 13 3" xfId="150"/>
    <cellStyle name="常规 12 2 3 3" xfId="151"/>
    <cellStyle name="常规 4 4 2 2 2" xfId="152"/>
    <cellStyle name="常规 4 5 3" xfId="153"/>
    <cellStyle name="常规 4 2 2 5" xfId="154"/>
    <cellStyle name="常规 3 3 3" xfId="155"/>
    <cellStyle name="常规 4 2 3" xfId="156"/>
    <cellStyle name="常规 4 2 3 2 2 2 2" xfId="157"/>
    <cellStyle name="常规 4 2 3 2 3" xfId="158"/>
    <cellStyle name="常规 3 2 3 2 2" xfId="159"/>
    <cellStyle name="常规 4 2 2 2" xfId="160"/>
    <cellStyle name="常规 2 7" xfId="161"/>
    <cellStyle name="常规 2 4 3" xfId="162"/>
    <cellStyle name="常规 4 2 3 4" xfId="163"/>
    <cellStyle name="常规 4 2 4 2 2" xfId="164"/>
    <cellStyle name="常规 4 3 2" xfId="165"/>
    <cellStyle name="常规 4 2 2 4 3" xfId="166"/>
    <cellStyle name="常规 4 5 2" xfId="167"/>
    <cellStyle name="常规 4 5 2 2 2" xfId="168"/>
    <cellStyle name="常规 5 2" xfId="169"/>
    <cellStyle name="常规 4 2 3 2 2 3" xfId="170"/>
    <cellStyle name="60% - 强调文字颜色 4" xfId="171" builtinId="44"/>
    <cellStyle name="常规 5" xfId="172"/>
    <cellStyle name="常规 7 2 2 2 2 2" xfId="173"/>
    <cellStyle name="常规 7 2 2 3" xfId="174"/>
    <cellStyle name="常规 4 5" xfId="175"/>
    <cellStyle name="常规 7 3 3" xfId="176"/>
    <cellStyle name="常规 9 3 3" xfId="177"/>
    <cellStyle name="常规 2 2 4 3 2 2" xfId="178"/>
    <cellStyle name="常规 12 2" xfId="179"/>
    <cellStyle name="常规 12 2 3" xfId="180"/>
    <cellStyle name="e鯪9Y_x000b_ 2 3 3" xfId="181"/>
    <cellStyle name="常规 10 3 3" xfId="182"/>
    <cellStyle name="常规 4 2 4 2 2 2" xfId="183"/>
    <cellStyle name="常规 2 5 4" xfId="184"/>
    <cellStyle name="常规 4 2 3 3" xfId="185"/>
    <cellStyle name="常规 4 2 2 3 2 2 2" xfId="186"/>
    <cellStyle name="常规 4 2 2 4" xfId="187"/>
    <cellStyle name="常规 3 3 2" xfId="188"/>
    <cellStyle name="60% - 强调文字颜色 6" xfId="189" builtinId="52"/>
    <cellStyle name="常规 7 2 3 2" xfId="190"/>
    <cellStyle name="20% - 强调文字颜色 6" xfId="191" builtinId="50"/>
    <cellStyle name="输出" xfId="192" builtinId="21"/>
    <cellStyle name="常规 4 4 2 2" xfId="193"/>
    <cellStyle name="检查单元格" xfId="194" builtinId="23"/>
    <cellStyle name="常规 2 2 3 2" xfId="195"/>
    <cellStyle name="常规 2 2 2 2 3" xfId="196"/>
    <cellStyle name="差" xfId="197" builtinId="27"/>
    <cellStyle name="60% - 强调文字颜色 5" xfId="198" builtinId="48"/>
    <cellStyle name="常规 7 2 2 2 3" xfId="199"/>
    <cellStyle name="常规 4 4 2 2 3" xfId="200"/>
    <cellStyle name="标题 1" xfId="201" builtinId="16"/>
    <cellStyle name="20% - 强调文字颜色 5" xfId="202" builtinId="46"/>
    <cellStyle name="解释性文本" xfId="203" builtinId="53"/>
    <cellStyle name="常规 4 2 2 4 2" xfId="204"/>
    <cellStyle name="常规 4 2 3 3 2" xfId="205"/>
    <cellStyle name="40% - 强调文字颜色 5" xfId="206" builtinId="47"/>
    <cellStyle name="常规 4 2 2 2 2 2 2" xfId="207"/>
    <cellStyle name="千位分隔[0]" xfId="208" builtinId="6"/>
    <cellStyle name="常规 4 2 2" xfId="209"/>
    <cellStyle name="常规 11 10 2 3 2" xfId="210"/>
    <cellStyle name="40% - 强调文字颜色 6" xfId="211" builtinId="51"/>
    <cellStyle name="常规 4 2 2 3" xfId="212"/>
    <cellStyle name="超链接" xfId="213" builtinId="8"/>
    <cellStyle name="常规 2 2 4 2 2 2" xfId="214"/>
    <cellStyle name="强调文字颜色 5" xfId="215" builtinId="45"/>
    <cellStyle name="常规 4 2 3 3 3" xfId="216"/>
    <cellStyle name="常规 2 6 3" xfId="217"/>
    <cellStyle name="常规 4 7" xfId="218"/>
    <cellStyle name="常规 4 4 3" xfId="219"/>
    <cellStyle name="标题 3" xfId="220" builtinId="18"/>
    <cellStyle name="常规 11 3 2 2" xfId="221"/>
    <cellStyle name="汇总" xfId="222" builtinId="25"/>
    <cellStyle name="常规 2 2 3 3" xfId="223"/>
    <cellStyle name="常规 2 2 2 2 4" xfId="224"/>
    <cellStyle name="20% - 强调文字颜色 1" xfId="225" builtinId="30"/>
    <cellStyle name="常规 4 2 4" xfId="226"/>
    <cellStyle name="40% - 强调文字颜色 1" xfId="227" builtinId="31"/>
    <cellStyle name="常规 13 2 4" xfId="228"/>
    <cellStyle name="常规 11 3 2" xfId="229"/>
    <cellStyle name="警告文本" xfId="230" builtinId="11"/>
    <cellStyle name="常规 2 2 5" xfId="231"/>
    <cellStyle name="千位分隔" xfId="232" builtinId="3"/>
    <cellStyle name="常规 4 4" xfId="233"/>
    <cellStyle name="标题" xfId="234" builtinId="15"/>
    <cellStyle name="已访问的超链接" xfId="235" builtinId="9"/>
    <cellStyle name="常规 7 3 2" xfId="236"/>
    <cellStyle name="常规 4 4 3 2 2" xfId="237"/>
    <cellStyle name="常规 4 3" xfId="238"/>
    <cellStyle name="常规 4 4 2 2 2 2" xfId="239"/>
    <cellStyle name="40% - 强调文字颜色 4" xfId="240" builtinId="43"/>
    <cellStyle name="常规 5 3" xfId="241"/>
    <cellStyle name="链接单元格" xfId="242" builtinId="24"/>
    <cellStyle name="常规 10 3 3 2 2" xfId="243"/>
    <cellStyle name="常规 2 5 2" xfId="244"/>
    <cellStyle name="常规 4 4 4" xfId="245"/>
    <cellStyle name="标题 4" xfId="246" builtinId="19"/>
    <cellStyle name="常规 2 3" xfId="247"/>
    <cellStyle name="常规 2 2 3 4" xfId="248"/>
    <cellStyle name="20% - 强调文字颜色 2" xfId="249" builtinId="34"/>
    <cellStyle name="常规 4 2 2 4 2 2" xfId="250"/>
    <cellStyle name="货币[0]" xfId="251" builtinId="7"/>
    <cellStyle name="常规 2 4 2" xfId="252"/>
    <cellStyle name="常规 4 2 5" xfId="253"/>
    <cellStyle name="40% - 强调文字颜色 2" xfId="254" builtinId="35"/>
    <cellStyle name="e鯪9Y_x000b_" xfId="255"/>
    <cellStyle name="常规 4 8" xfId="256"/>
    <cellStyle name="注释" xfId="257" builtinId="10"/>
    <cellStyle name="60% - 强调文字颜色 3" xfId="258" builtinId="40"/>
    <cellStyle name="常规 4 2 3 2 2 2" xfId="259"/>
    <cellStyle name="常规 3 4" xfId="260"/>
    <cellStyle name="好" xfId="261" builtinId="26"/>
    <cellStyle name="适中" xfId="262" builtinId="28"/>
    <cellStyle name="常规 7 2" xfId="263"/>
    <cellStyle name="常规 7 2 3" xfId="264"/>
    <cellStyle name="计算" xfId="265" builtinId="22"/>
    <cellStyle name="常规 4 4 2" xfId="266"/>
    <cellStyle name="标题 2" xfId="267" builtinId="17"/>
    <cellStyle name="百分比" xfId="268" builtinId="5"/>
    <cellStyle name="强调文字颜色 1" xfId="269" builtinId="29"/>
    <cellStyle name="常规 9 2 3" xfId="270"/>
    <cellStyle name="常规 2 2 4 2 2 3" xfId="271"/>
    <cellStyle name="强调文字颜色 6" xfId="272" builtinId="49"/>
    <cellStyle name="60% - 强调文字颜色 1" xfId="273" builtinId="32"/>
    <cellStyle name="常规 3 2 2 2 2 2" xfId="274"/>
    <cellStyle name="常规 4 2 4 3" xfId="275"/>
    <cellStyle name="常规 4 4 3 2" xfId="276"/>
    <cellStyle name="常规 7 3" xfId="277"/>
    <cellStyle name="常规 7 2 4" xfId="278"/>
    <cellStyle name="常规 4 2 2 3 2 2" xfId="279"/>
    <cellStyle name="常规 4 2 3 3 2 2" xfId="280"/>
    <cellStyle name="强调文字颜色 2" xfId="281" builtinId="33"/>
    <cellStyle name="60% - 强调文字颜色 2" xfId="282" builtinId="36"/>
    <cellStyle name="货币" xfId="283" builtinId="4"/>
    <cellStyle name="强调文字颜色 3" xfId="284" builtinId="37"/>
    <cellStyle name="常规 13 3 2" xfId="285"/>
    <cellStyle name="20% - 强调文字颜色 3" xfId="286" builtinId="38"/>
    <cellStyle name="常规 12 3 3" xfId="287"/>
    <cellStyle name="常规 7 3 2 2" xfId="288"/>
    <cellStyle name="输入" xfId="289" builtinId="20"/>
    <cellStyle name="常规 4 6 2 2" xfId="290"/>
    <cellStyle name="常规 2 4 2 2 2 2" xfId="291"/>
    <cellStyle name="常规 4 2 6" xfId="292"/>
    <cellStyle name="40% - 强调文字颜色 3" xfId="293" builtinId="39"/>
    <cellStyle name="常规 9 2 2 2 2" xfId="294"/>
    <cellStyle name="强调文字颜色 4" xfId="295" builtinId="41"/>
    <cellStyle name="常规 2 2 2 2 2 2 2 2" xfId="296"/>
    <cellStyle name="常规 13 3 3" xfId="297"/>
    <cellStyle name="20% - 强调文字颜色 4" xfId="298" builtinId="42"/>
    <cellStyle name="常规 4 2 2 3 2 3" xfId="299"/>
    <cellStyle name="常规 4 2" xfId="300"/>
    <cellStyle name="常规 2 2 4 4" xfId="301"/>
    <cellStyle name="常规 3 3" xfId="302"/>
    <cellStyle name="常规 3 2 3 3" xfId="303"/>
    <cellStyle name="常规 4 2 2 3 2" xfId="304"/>
    <cellStyle name="常规 3 2 3 2" xfId="305"/>
    <cellStyle name="常规 4 2 4 2 3" xfId="306"/>
    <cellStyle name="常规 3 2 3" xfId="307"/>
    <cellStyle name="常规 3 2 2 3" xfId="308"/>
    <cellStyle name="常规 4 2 2 2 2" xfId="309"/>
    <cellStyle name="常规 2 7 2" xfId="310"/>
    <cellStyle name="常规 3 2 2 2 2" xfId="311"/>
    <cellStyle name="常规 3 2 2" xfId="312"/>
    <cellStyle name="常规 3" xfId="313"/>
    <cellStyle name="常规 4 5 2 2" xfId="314"/>
    <cellStyle name="常规 2_2-1统计表_1" xfId="315"/>
    <cellStyle name="常规 7 2 3 3" xfId="316"/>
    <cellStyle name="常规 7 2 2" xfId="317"/>
    <cellStyle name="常规 2 8" xfId="318"/>
    <cellStyle name="常规 9 3 2" xfId="319"/>
    <cellStyle name="常规 2 5 3 2 2" xfId="320"/>
    <cellStyle name="常规 4 2 2 2 2 3" xfId="321"/>
    <cellStyle name="常规 4 6 3" xfId="322"/>
    <cellStyle name="常规 2 4 2 2 3" xfId="323"/>
    <cellStyle name="常规 4 2 3 2" xfId="324"/>
    <cellStyle name="常规 2 5 3" xfId="325"/>
    <cellStyle name="常规 2 5 2 2 3" xfId="326"/>
    <cellStyle name="常规 4 2 2 3 3" xfId="327"/>
    <cellStyle name="常规 2 5 2 2 2 2" xfId="328"/>
    <cellStyle name="常规 2 7 3" xfId="329"/>
    <cellStyle name="常规 4 2 2 2 4" xfId="330"/>
    <cellStyle name="常规 4 2 2 2 2 2 2 2" xfId="331"/>
    <cellStyle name="常规 2 2 6 3" xfId="332"/>
    <cellStyle name="常规 2 2 5 3" xfId="333"/>
    <cellStyle name="常规 12 3 2 2" xfId="334"/>
    <cellStyle name="常规 12 4" xfId="335"/>
    <cellStyle name="常规 4 2 2 2 3" xfId="336"/>
    <cellStyle name="常规 11 10" xfId="337"/>
    <cellStyle name="常规 2 2 4 3 2" xfId="338"/>
    <cellStyle name="常规 6" xfId="339"/>
    <cellStyle name="常规 4 5 2 3" xfId="340"/>
    <cellStyle name="常规 2 4 3 2 2" xfId="341"/>
    <cellStyle name="常规 4 2 2 2 2 2" xfId="342"/>
    <cellStyle name="常规 2 2 7" xfId="343"/>
    <cellStyle name="常规 11 10 2 2 2" xfId="344"/>
    <cellStyle name="常规 2 2 6 2 2" xfId="345"/>
    <cellStyle name="常规 4" xfId="346"/>
    <cellStyle name="常规 7" xfId="347"/>
    <cellStyle name="常规 2 2 4 3 3" xfId="348"/>
    <cellStyle name="常规 2 2 6" xfId="349"/>
    <cellStyle name="常规 2 4" xfId="350"/>
    <cellStyle name="常规 3 2 2 2 3" xfId="351"/>
    <cellStyle name="常规 2 2 5 2 2 2" xfId="352"/>
    <cellStyle name="常规 9 2 2" xfId="353"/>
    <cellStyle name="常规 9 3 2 2" xfId="354"/>
    <cellStyle name="常规 9 2 2 2" xfId="355"/>
    <cellStyle name="常规 11 10 2 4" xfId="356"/>
    <cellStyle name="常规 2 5 2 2 2" xfId="357"/>
    <cellStyle name="常规 4 6 2" xfId="358"/>
    <cellStyle name="常规 2 4 2 2 2" xfId="359"/>
    <cellStyle name="常规 4 4 2 3" xfId="360"/>
    <cellStyle name="常规 2 5 2 2" xfId="361"/>
    <cellStyle name="常规 9 2" xfId="362"/>
    <cellStyle name="常规 2 2 5 2 2" xfId="363"/>
    <cellStyle name="常规 11 10 2 3" xfId="364"/>
    <cellStyle name="常规 15" xfId="365"/>
    <cellStyle name="常规 2 4 3 2" xfId="366"/>
    <cellStyle name="常规 2 2 4 2 3" xfId="367"/>
    <cellStyle name="常规 2 6 2" xfId="368"/>
    <cellStyle name="常规 4 6" xfId="369"/>
    <cellStyle name="常规 2 2 4 2 2 2 2" xfId="370"/>
    <cellStyle name="常规 4 2 3 2 2" xfId="371"/>
    <cellStyle name="常规 9 3" xfId="372"/>
    <cellStyle name="常规 2 2 5 2 3" xfId="373"/>
    <cellStyle name="常规 2 5 3 2" xfId="374"/>
    <cellStyle name="常规 11 10 2 3 2 2" xfId="375"/>
    <cellStyle name="常规 11 10 2 2 2 3" xfId="376"/>
    <cellStyle name="常规 10 3 4" xfId="377"/>
    <cellStyle name="常规 2 2 4 3" xfId="378"/>
    <cellStyle name="常规 3 2 4" xfId="379"/>
    <cellStyle name="常规 11" xfId="380"/>
    <cellStyle name="e鯪9Y_x000b_ 3" xfId="381"/>
    <cellStyle name="e鯪9Y_x000b_ 2 4" xfId="38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U59"/>
  <sheetViews>
    <sheetView tabSelected="1" workbookViewId="0">
      <pane ySplit="6" topLeftCell="A7" activePane="bottomLeft" state="frozenSplit"/>
      <selection/>
      <selection pane="bottomLeft" activeCell="A1" sqref="$A1:$XFD1"/>
    </sheetView>
  </sheetViews>
  <sheetFormatPr defaultColWidth="9" defaultRowHeight="13.5"/>
  <cols>
    <col min="1" max="1" width="3.09166666666667" style="1" customWidth="true"/>
    <col min="2" max="2" width="14.6333333333333" style="1" customWidth="true"/>
    <col min="3" max="3" width="4.90833333333333" style="1" customWidth="true"/>
    <col min="4" max="4" width="8.26666666666667" style="1" customWidth="true"/>
    <col min="5" max="6" width="8.45" style="5" customWidth="true"/>
    <col min="7" max="7" width="10" style="5" customWidth="true"/>
    <col min="8" max="9" width="8.45" style="5" customWidth="true"/>
    <col min="10" max="10" width="8.90833333333333" style="1" customWidth="true"/>
    <col min="11" max="12" width="6.09166666666667" style="1" customWidth="true"/>
    <col min="13" max="13" width="8.25833333333333" style="1" customWidth="true"/>
    <col min="14" max="14" width="28.725" style="1" customWidth="true"/>
    <col min="15" max="15" width="7.81666666666667" style="7" customWidth="true"/>
    <col min="16" max="16" width="14.2666666666667" style="1" customWidth="true"/>
    <col min="17" max="17" width="6.18333333333333" style="7" customWidth="true"/>
    <col min="18" max="18" width="8.18333333333333" style="7" customWidth="true"/>
    <col min="19" max="19" width="19.1583333333333" style="1" customWidth="true"/>
    <col min="20" max="20" width="4.63333333333333" style="1" customWidth="true"/>
    <col min="21" max="21" width="6.14166666666667" style="8" customWidth="true"/>
    <col min="22" max="16384" width="9" style="1"/>
  </cols>
  <sheetData>
    <row r="1" ht="29.25" spans="1:21">
      <c r="A1" s="9" t="s">
        <v>0</v>
      </c>
      <c r="B1" s="9"/>
      <c r="C1" s="9"/>
      <c r="D1" s="9"/>
      <c r="E1" s="9"/>
      <c r="F1" s="9"/>
      <c r="G1" s="9"/>
      <c r="H1" s="9"/>
      <c r="I1" s="9"/>
      <c r="J1" s="9"/>
      <c r="K1" s="9"/>
      <c r="L1" s="9"/>
      <c r="M1" s="9"/>
      <c r="N1" s="9"/>
      <c r="O1" s="9"/>
      <c r="P1" s="9"/>
      <c r="Q1" s="9"/>
      <c r="R1" s="9"/>
      <c r="S1" s="9"/>
      <c r="T1" s="9"/>
      <c r="U1" s="9"/>
    </row>
    <row r="2" spans="1:20">
      <c r="A2" s="10"/>
      <c r="B2" s="10"/>
      <c r="C2" s="10"/>
      <c r="D2" s="10"/>
      <c r="E2" s="10"/>
      <c r="F2" s="10"/>
      <c r="G2" s="10"/>
      <c r="H2" s="10"/>
      <c r="I2" s="10"/>
      <c r="J2" s="10"/>
      <c r="K2" s="10"/>
      <c r="L2" s="10"/>
      <c r="M2" s="10"/>
      <c r="N2" s="10"/>
      <c r="O2" s="10"/>
      <c r="P2" s="10"/>
      <c r="Q2" s="10"/>
      <c r="R2" s="10" t="s">
        <v>1</v>
      </c>
      <c r="S2" s="10"/>
      <c r="T2" s="10"/>
    </row>
    <row r="3" s="1" customFormat="true" ht="16" customHeight="true" spans="1:21">
      <c r="A3" s="11" t="s">
        <v>2</v>
      </c>
      <c r="B3" s="11" t="s">
        <v>3</v>
      </c>
      <c r="C3" s="11" t="s">
        <v>4</v>
      </c>
      <c r="D3" s="12" t="s">
        <v>5</v>
      </c>
      <c r="E3" s="12" t="s">
        <v>6</v>
      </c>
      <c r="F3" s="37"/>
      <c r="G3" s="37"/>
      <c r="H3" s="37"/>
      <c r="I3" s="37"/>
      <c r="J3" s="37"/>
      <c r="K3" s="37"/>
      <c r="L3" s="37"/>
      <c r="M3" s="37"/>
      <c r="N3" s="11" t="s">
        <v>7</v>
      </c>
      <c r="O3" s="11" t="s">
        <v>8</v>
      </c>
      <c r="P3" s="11" t="s">
        <v>9</v>
      </c>
      <c r="Q3" s="11" t="s">
        <v>10</v>
      </c>
      <c r="R3" s="62" t="s">
        <v>11</v>
      </c>
      <c r="S3" s="11" t="s">
        <v>12</v>
      </c>
      <c r="T3" s="11" t="s">
        <v>13</v>
      </c>
      <c r="U3" s="11" t="s">
        <v>14</v>
      </c>
    </row>
    <row r="4" s="1" customFormat="true" ht="15" customHeight="true" spans="1:21">
      <c r="A4" s="13"/>
      <c r="B4" s="13"/>
      <c r="C4" s="13"/>
      <c r="D4" s="14"/>
      <c r="E4" s="11" t="s">
        <v>15</v>
      </c>
      <c r="F4" s="38" t="s">
        <v>16</v>
      </c>
      <c r="G4" s="38"/>
      <c r="H4" s="38"/>
      <c r="I4" s="38"/>
      <c r="J4" s="38"/>
      <c r="K4" s="38"/>
      <c r="L4" s="44" t="s">
        <v>17</v>
      </c>
      <c r="M4" s="44" t="s">
        <v>18</v>
      </c>
      <c r="N4" s="13"/>
      <c r="O4" s="13"/>
      <c r="P4" s="13"/>
      <c r="Q4" s="13"/>
      <c r="R4" s="63"/>
      <c r="S4" s="13"/>
      <c r="T4" s="13"/>
      <c r="U4" s="13"/>
    </row>
    <row r="5" s="1" customFormat="true" ht="30" customHeight="true" spans="1:21">
      <c r="A5" s="15"/>
      <c r="B5" s="15"/>
      <c r="C5" s="15"/>
      <c r="D5" s="16"/>
      <c r="E5" s="39"/>
      <c r="F5" s="40" t="s">
        <v>19</v>
      </c>
      <c r="G5" s="40" t="s">
        <v>20</v>
      </c>
      <c r="H5" s="40" t="s">
        <v>21</v>
      </c>
      <c r="I5" s="40" t="s">
        <v>22</v>
      </c>
      <c r="J5" s="40" t="s">
        <v>23</v>
      </c>
      <c r="K5" s="40" t="s">
        <v>24</v>
      </c>
      <c r="L5" s="45"/>
      <c r="M5" s="45"/>
      <c r="N5" s="15"/>
      <c r="O5" s="15"/>
      <c r="P5" s="15"/>
      <c r="Q5" s="15"/>
      <c r="R5" s="64"/>
      <c r="S5" s="15"/>
      <c r="T5" s="15"/>
      <c r="U5" s="15"/>
    </row>
    <row r="6" s="2" customFormat="true" ht="18" customHeight="true" spans="1:21">
      <c r="A6" s="17" t="s">
        <v>15</v>
      </c>
      <c r="B6" s="17"/>
      <c r="C6" s="18"/>
      <c r="D6" s="19"/>
      <c r="E6" s="17">
        <f t="shared" ref="E6:E27" si="0">F6+L6+M6</f>
        <v>46424.5</v>
      </c>
      <c r="F6" s="17">
        <f t="shared" ref="F6:F27" si="1">SUM(G6:K6)</f>
        <v>27246.1</v>
      </c>
      <c r="G6" s="17">
        <f>SUM(G7+G29+G51+G54+G57)</f>
        <v>11117</v>
      </c>
      <c r="H6" s="17">
        <f t="shared" ref="H6:M6" si="2">SUM(H7+H29+H51+H54+H57)</f>
        <v>6000</v>
      </c>
      <c r="I6" s="17">
        <f t="shared" si="2"/>
        <v>500</v>
      </c>
      <c r="J6" s="17">
        <f t="shared" si="2"/>
        <v>3629.1</v>
      </c>
      <c r="K6" s="17">
        <f t="shared" si="2"/>
        <v>6000</v>
      </c>
      <c r="L6" s="17">
        <f t="shared" si="2"/>
        <v>950</v>
      </c>
      <c r="M6" s="17">
        <f t="shared" si="2"/>
        <v>18228.4</v>
      </c>
      <c r="N6" s="19"/>
      <c r="O6" s="18"/>
      <c r="P6" s="19"/>
      <c r="Q6" s="18"/>
      <c r="R6" s="18"/>
      <c r="S6" s="19"/>
      <c r="T6" s="65"/>
      <c r="U6" s="78"/>
    </row>
    <row r="7" s="3" customFormat="true" ht="18" customHeight="true" spans="1:21">
      <c r="A7" s="20" t="s">
        <v>25</v>
      </c>
      <c r="B7" s="21"/>
      <c r="C7" s="22"/>
      <c r="D7" s="23"/>
      <c r="E7" s="41">
        <f t="shared" si="0"/>
        <v>20266.4</v>
      </c>
      <c r="F7" s="41">
        <f t="shared" si="1"/>
        <v>13900</v>
      </c>
      <c r="G7" s="41">
        <f>SUM(G8:G28)</f>
        <v>7020</v>
      </c>
      <c r="H7" s="41">
        <f t="shared" ref="H7:M7" si="3">SUM(H8:H28)</f>
        <v>3080</v>
      </c>
      <c r="I7" s="41">
        <f t="shared" si="3"/>
        <v>0</v>
      </c>
      <c r="J7" s="41">
        <f t="shared" si="3"/>
        <v>200</v>
      </c>
      <c r="K7" s="41">
        <f t="shared" si="3"/>
        <v>3600</v>
      </c>
      <c r="L7" s="41">
        <f t="shared" si="3"/>
        <v>790</v>
      </c>
      <c r="M7" s="41">
        <f t="shared" si="3"/>
        <v>5576.4</v>
      </c>
      <c r="N7" s="50"/>
      <c r="O7" s="51"/>
      <c r="P7" s="23"/>
      <c r="Q7" s="51"/>
      <c r="R7" s="51"/>
      <c r="S7" s="50"/>
      <c r="T7" s="23"/>
      <c r="U7" s="79"/>
    </row>
    <row r="8" s="4" customFormat="true" ht="109" customHeight="true" spans="1:21">
      <c r="A8" s="24">
        <v>1</v>
      </c>
      <c r="B8" s="25" t="s">
        <v>26</v>
      </c>
      <c r="C8" s="26" t="s">
        <v>27</v>
      </c>
      <c r="D8" s="27" t="s">
        <v>28</v>
      </c>
      <c r="E8" s="42">
        <f t="shared" si="0"/>
        <v>6617.4</v>
      </c>
      <c r="F8" s="42">
        <f t="shared" si="1"/>
        <v>3200</v>
      </c>
      <c r="G8" s="42">
        <v>3200</v>
      </c>
      <c r="H8" s="42"/>
      <c r="I8" s="42"/>
      <c r="J8" s="46"/>
      <c r="K8" s="46"/>
      <c r="L8" s="46"/>
      <c r="M8" s="46">
        <v>3417.4</v>
      </c>
      <c r="N8" s="52" t="s">
        <v>29</v>
      </c>
      <c r="O8" s="46" t="s">
        <v>30</v>
      </c>
      <c r="P8" s="27" t="s">
        <v>31</v>
      </c>
      <c r="Q8" s="46">
        <v>13000</v>
      </c>
      <c r="R8" s="46">
        <v>10000</v>
      </c>
      <c r="S8" s="66" t="s">
        <v>32</v>
      </c>
      <c r="T8" s="67"/>
      <c r="U8" s="24"/>
    </row>
    <row r="9" s="4" customFormat="true" ht="116" customHeight="true" spans="1:21">
      <c r="A9" s="24">
        <v>2</v>
      </c>
      <c r="B9" s="28" t="s">
        <v>33</v>
      </c>
      <c r="C9" s="29" t="s">
        <v>27</v>
      </c>
      <c r="D9" s="27" t="s">
        <v>28</v>
      </c>
      <c r="E9" s="42">
        <f t="shared" si="0"/>
        <v>90</v>
      </c>
      <c r="F9" s="42">
        <f t="shared" si="1"/>
        <v>0</v>
      </c>
      <c r="G9" s="42"/>
      <c r="H9" s="42"/>
      <c r="I9" s="42"/>
      <c r="J9" s="47"/>
      <c r="K9" s="47"/>
      <c r="L9" s="47">
        <v>90</v>
      </c>
      <c r="M9" s="47"/>
      <c r="N9" s="52" t="s">
        <v>34</v>
      </c>
      <c r="O9" s="27" t="s">
        <v>35</v>
      </c>
      <c r="P9" s="27" t="s">
        <v>31</v>
      </c>
      <c r="Q9" s="49">
        <v>1300</v>
      </c>
      <c r="R9" s="49">
        <v>1300</v>
      </c>
      <c r="S9" s="68" t="s">
        <v>36</v>
      </c>
      <c r="T9" s="27"/>
      <c r="U9" s="24"/>
    </row>
    <row r="10" s="4" customFormat="true" ht="136" customHeight="true" spans="1:21">
      <c r="A10" s="24">
        <v>3</v>
      </c>
      <c r="B10" s="28" t="s">
        <v>37</v>
      </c>
      <c r="C10" s="29" t="s">
        <v>27</v>
      </c>
      <c r="D10" s="27" t="s">
        <v>28</v>
      </c>
      <c r="E10" s="42">
        <f t="shared" si="0"/>
        <v>979</v>
      </c>
      <c r="F10" s="42">
        <f t="shared" si="1"/>
        <v>0</v>
      </c>
      <c r="G10" s="42"/>
      <c r="H10" s="42"/>
      <c r="I10" s="42"/>
      <c r="J10" s="47"/>
      <c r="K10" s="47"/>
      <c r="L10" s="47">
        <v>500</v>
      </c>
      <c r="M10" s="47">
        <v>479</v>
      </c>
      <c r="N10" s="52" t="s">
        <v>38</v>
      </c>
      <c r="O10" s="27" t="s">
        <v>35</v>
      </c>
      <c r="P10" s="27" t="s">
        <v>39</v>
      </c>
      <c r="Q10" s="49">
        <v>4500</v>
      </c>
      <c r="R10" s="49">
        <v>4500</v>
      </c>
      <c r="S10" s="68" t="s">
        <v>40</v>
      </c>
      <c r="T10" s="27"/>
      <c r="U10" s="24"/>
    </row>
    <row r="11" s="4" customFormat="true" ht="130" customHeight="true" spans="1:21">
      <c r="A11" s="24">
        <v>4</v>
      </c>
      <c r="B11" s="28" t="s">
        <v>41</v>
      </c>
      <c r="C11" s="29" t="s">
        <v>27</v>
      </c>
      <c r="D11" s="27" t="s">
        <v>42</v>
      </c>
      <c r="E11" s="42">
        <f t="shared" si="0"/>
        <v>200</v>
      </c>
      <c r="F11" s="42">
        <f t="shared" si="1"/>
        <v>0</v>
      </c>
      <c r="G11" s="42"/>
      <c r="H11" s="42"/>
      <c r="I11" s="42"/>
      <c r="J11" s="47"/>
      <c r="K11" s="47"/>
      <c r="L11" s="47">
        <v>200</v>
      </c>
      <c r="M11" s="47"/>
      <c r="N11" s="52" t="s">
        <v>43</v>
      </c>
      <c r="O11" s="27" t="s">
        <v>35</v>
      </c>
      <c r="P11" s="27" t="s">
        <v>44</v>
      </c>
      <c r="Q11" s="49">
        <v>1800</v>
      </c>
      <c r="R11" s="49">
        <v>1300</v>
      </c>
      <c r="S11" s="68" t="s">
        <v>45</v>
      </c>
      <c r="T11" s="27"/>
      <c r="U11" s="24"/>
    </row>
    <row r="12" s="5" customFormat="true" ht="93" customHeight="true" spans="1:21">
      <c r="A12" s="24">
        <v>5</v>
      </c>
      <c r="B12" s="28" t="s">
        <v>46</v>
      </c>
      <c r="C12" s="26" t="s">
        <v>27</v>
      </c>
      <c r="D12" s="27" t="s">
        <v>28</v>
      </c>
      <c r="E12" s="42">
        <f t="shared" si="0"/>
        <v>700</v>
      </c>
      <c r="F12" s="42">
        <f t="shared" si="1"/>
        <v>700</v>
      </c>
      <c r="G12" s="42">
        <v>700</v>
      </c>
      <c r="H12" s="42"/>
      <c r="I12" s="42"/>
      <c r="J12" s="47"/>
      <c r="K12" s="47"/>
      <c r="L12" s="47"/>
      <c r="M12" s="47"/>
      <c r="N12" s="52" t="s">
        <v>47</v>
      </c>
      <c r="O12" s="48" t="s">
        <v>48</v>
      </c>
      <c r="P12" s="27" t="s">
        <v>31</v>
      </c>
      <c r="Q12" s="49">
        <v>21685</v>
      </c>
      <c r="R12" s="49">
        <v>21685</v>
      </c>
      <c r="S12" s="68" t="s">
        <v>49</v>
      </c>
      <c r="T12" s="27"/>
      <c r="U12" s="24"/>
    </row>
    <row r="13" s="4" customFormat="true" ht="68" customHeight="true" spans="1:21">
      <c r="A13" s="24">
        <v>6</v>
      </c>
      <c r="B13" s="28" t="s">
        <v>50</v>
      </c>
      <c r="C13" s="29" t="s">
        <v>27</v>
      </c>
      <c r="D13" s="27" t="s">
        <v>28</v>
      </c>
      <c r="E13" s="42">
        <f t="shared" si="0"/>
        <v>100</v>
      </c>
      <c r="F13" s="42">
        <f t="shared" si="1"/>
        <v>100</v>
      </c>
      <c r="G13" s="42"/>
      <c r="H13" s="42">
        <v>100</v>
      </c>
      <c r="I13" s="42"/>
      <c r="J13" s="47"/>
      <c r="K13" s="47"/>
      <c r="L13" s="47"/>
      <c r="M13" s="47"/>
      <c r="N13" s="52" t="s">
        <v>51</v>
      </c>
      <c r="O13" s="48" t="s">
        <v>48</v>
      </c>
      <c r="P13" s="27" t="s">
        <v>31</v>
      </c>
      <c r="Q13" s="49">
        <v>3777</v>
      </c>
      <c r="R13" s="49">
        <v>3777</v>
      </c>
      <c r="S13" s="68" t="s">
        <v>52</v>
      </c>
      <c r="T13" s="27"/>
      <c r="U13" s="24"/>
    </row>
    <row r="14" s="4" customFormat="true" ht="132" customHeight="true" spans="1:21">
      <c r="A14" s="24">
        <v>7</v>
      </c>
      <c r="B14" s="28" t="s">
        <v>53</v>
      </c>
      <c r="C14" s="26" t="s">
        <v>27</v>
      </c>
      <c r="D14" s="27" t="s">
        <v>28</v>
      </c>
      <c r="E14" s="42">
        <f t="shared" si="0"/>
        <v>2550</v>
      </c>
      <c r="F14" s="42">
        <f t="shared" si="1"/>
        <v>2550</v>
      </c>
      <c r="G14" s="42">
        <v>1665</v>
      </c>
      <c r="H14" s="42">
        <v>885</v>
      </c>
      <c r="I14" s="42"/>
      <c r="J14" s="47"/>
      <c r="K14" s="47"/>
      <c r="L14" s="47"/>
      <c r="M14" s="47"/>
      <c r="N14" s="52" t="s">
        <v>54</v>
      </c>
      <c r="O14" s="48" t="s">
        <v>48</v>
      </c>
      <c r="P14" s="27" t="s">
        <v>31</v>
      </c>
      <c r="Q14" s="49">
        <v>9750</v>
      </c>
      <c r="R14" s="49">
        <v>9750</v>
      </c>
      <c r="S14" s="68" t="s">
        <v>55</v>
      </c>
      <c r="T14" s="27"/>
      <c r="U14" s="24"/>
    </row>
    <row r="15" s="4" customFormat="true" ht="125" customHeight="true" spans="1:21">
      <c r="A15" s="24">
        <v>8</v>
      </c>
      <c r="B15" s="30" t="s">
        <v>56</v>
      </c>
      <c r="C15" s="26" t="s">
        <v>27</v>
      </c>
      <c r="D15" s="27" t="s">
        <v>28</v>
      </c>
      <c r="E15" s="42">
        <f t="shared" si="0"/>
        <v>1500</v>
      </c>
      <c r="F15" s="42">
        <f t="shared" si="1"/>
        <v>1500</v>
      </c>
      <c r="G15" s="42"/>
      <c r="H15" s="42"/>
      <c r="I15" s="42"/>
      <c r="J15" s="48"/>
      <c r="K15" s="48">
        <v>1500</v>
      </c>
      <c r="L15" s="48"/>
      <c r="M15" s="53"/>
      <c r="N15" s="28" t="s">
        <v>57</v>
      </c>
      <c r="O15" s="48" t="s">
        <v>48</v>
      </c>
      <c r="P15" s="27" t="s">
        <v>31</v>
      </c>
      <c r="Q15" s="48">
        <v>20000</v>
      </c>
      <c r="R15" s="48">
        <v>9000</v>
      </c>
      <c r="S15" s="61" t="s">
        <v>58</v>
      </c>
      <c r="T15" s="67"/>
      <c r="U15" s="24"/>
    </row>
    <row r="16" s="5" customFormat="true" ht="58" customHeight="true" spans="1:21">
      <c r="A16" s="24">
        <v>9</v>
      </c>
      <c r="B16" s="31" t="s">
        <v>59</v>
      </c>
      <c r="C16" s="26" t="s">
        <v>27</v>
      </c>
      <c r="D16" s="27" t="s">
        <v>28</v>
      </c>
      <c r="E16" s="42">
        <f t="shared" si="0"/>
        <v>750</v>
      </c>
      <c r="F16" s="42">
        <f t="shared" si="1"/>
        <v>450</v>
      </c>
      <c r="G16" s="42">
        <v>105</v>
      </c>
      <c r="H16" s="42">
        <v>345</v>
      </c>
      <c r="I16" s="42"/>
      <c r="J16" s="46"/>
      <c r="K16" s="46"/>
      <c r="L16" s="46"/>
      <c r="M16" s="46">
        <v>300</v>
      </c>
      <c r="N16" s="52" t="s">
        <v>60</v>
      </c>
      <c r="O16" s="48" t="s">
        <v>48</v>
      </c>
      <c r="P16" s="26" t="s">
        <v>31</v>
      </c>
      <c r="Q16" s="46">
        <v>3152</v>
      </c>
      <c r="R16" s="46">
        <v>3152</v>
      </c>
      <c r="S16" s="66" t="s">
        <v>61</v>
      </c>
      <c r="T16" s="67"/>
      <c r="U16" s="24"/>
    </row>
    <row r="17" s="4" customFormat="true" ht="65" customHeight="true" spans="1:21">
      <c r="A17" s="24">
        <v>10</v>
      </c>
      <c r="B17" s="28" t="s">
        <v>62</v>
      </c>
      <c r="C17" s="26" t="s">
        <v>27</v>
      </c>
      <c r="D17" s="27" t="s">
        <v>28</v>
      </c>
      <c r="E17" s="42">
        <f t="shared" si="0"/>
        <v>15</v>
      </c>
      <c r="F17" s="42">
        <f t="shared" si="1"/>
        <v>15</v>
      </c>
      <c r="G17" s="42"/>
      <c r="H17" s="42">
        <v>15</v>
      </c>
      <c r="I17" s="42"/>
      <c r="J17" s="49"/>
      <c r="K17" s="49"/>
      <c r="L17" s="49"/>
      <c r="M17" s="46"/>
      <c r="N17" s="54" t="s">
        <v>63</v>
      </c>
      <c r="O17" s="48" t="s">
        <v>48</v>
      </c>
      <c r="P17" s="27" t="s">
        <v>31</v>
      </c>
      <c r="Q17" s="49">
        <v>7640</v>
      </c>
      <c r="R17" s="49">
        <v>7640</v>
      </c>
      <c r="S17" s="68" t="s">
        <v>64</v>
      </c>
      <c r="T17" s="67"/>
      <c r="U17" s="24"/>
    </row>
    <row r="18" s="4" customFormat="true" ht="70" customHeight="true" spans="1:21">
      <c r="A18" s="24">
        <v>11</v>
      </c>
      <c r="B18" s="28" t="s">
        <v>65</v>
      </c>
      <c r="C18" s="26" t="s">
        <v>27</v>
      </c>
      <c r="D18" s="27" t="s">
        <v>28</v>
      </c>
      <c r="E18" s="42">
        <f t="shared" si="0"/>
        <v>70</v>
      </c>
      <c r="F18" s="42">
        <f t="shared" si="1"/>
        <v>70</v>
      </c>
      <c r="G18" s="42"/>
      <c r="H18" s="42">
        <v>70</v>
      </c>
      <c r="I18" s="42"/>
      <c r="J18" s="49"/>
      <c r="K18" s="49"/>
      <c r="L18" s="49"/>
      <c r="M18" s="46"/>
      <c r="N18" s="54" t="s">
        <v>66</v>
      </c>
      <c r="O18" s="48" t="s">
        <v>48</v>
      </c>
      <c r="P18" s="29" t="s">
        <v>31</v>
      </c>
      <c r="Q18" s="49">
        <v>8400</v>
      </c>
      <c r="R18" s="49">
        <v>8400</v>
      </c>
      <c r="S18" s="68" t="s">
        <v>67</v>
      </c>
      <c r="T18" s="67"/>
      <c r="U18" s="24"/>
    </row>
    <row r="19" s="4" customFormat="true" ht="47" customHeight="true" spans="1:21">
      <c r="A19" s="24">
        <v>12</v>
      </c>
      <c r="B19" s="28" t="s">
        <v>68</v>
      </c>
      <c r="C19" s="26" t="s">
        <v>27</v>
      </c>
      <c r="D19" s="27" t="s">
        <v>28</v>
      </c>
      <c r="E19" s="42">
        <f t="shared" si="0"/>
        <v>140</v>
      </c>
      <c r="F19" s="42">
        <f t="shared" si="1"/>
        <v>60</v>
      </c>
      <c r="G19" s="42"/>
      <c r="H19" s="42">
        <v>60</v>
      </c>
      <c r="I19" s="42"/>
      <c r="J19" s="49"/>
      <c r="K19" s="49"/>
      <c r="L19" s="49"/>
      <c r="M19" s="46">
        <v>80</v>
      </c>
      <c r="N19" s="54" t="s">
        <v>69</v>
      </c>
      <c r="O19" s="48" t="s">
        <v>48</v>
      </c>
      <c r="P19" s="29" t="s">
        <v>70</v>
      </c>
      <c r="Q19" s="49">
        <v>1020</v>
      </c>
      <c r="R19" s="49">
        <v>1020</v>
      </c>
      <c r="S19" s="68" t="s">
        <v>71</v>
      </c>
      <c r="T19" s="67"/>
      <c r="U19" s="24"/>
    </row>
    <row r="20" s="4" customFormat="true" ht="112" customHeight="true" spans="1:21">
      <c r="A20" s="24">
        <v>13</v>
      </c>
      <c r="B20" s="28" t="s">
        <v>72</v>
      </c>
      <c r="C20" s="26" t="s">
        <v>73</v>
      </c>
      <c r="D20" s="27" t="s">
        <v>28</v>
      </c>
      <c r="E20" s="42">
        <f t="shared" si="0"/>
        <v>190</v>
      </c>
      <c r="F20" s="42">
        <f t="shared" si="1"/>
        <v>190</v>
      </c>
      <c r="G20" s="42">
        <v>100</v>
      </c>
      <c r="H20" s="42">
        <v>90</v>
      </c>
      <c r="I20" s="42"/>
      <c r="J20" s="49"/>
      <c r="K20" s="49"/>
      <c r="L20" s="49"/>
      <c r="M20" s="46"/>
      <c r="N20" s="54" t="s">
        <v>74</v>
      </c>
      <c r="O20" s="48" t="s">
        <v>48</v>
      </c>
      <c r="P20" s="29" t="s">
        <v>75</v>
      </c>
      <c r="Q20" s="49">
        <v>7000</v>
      </c>
      <c r="R20" s="49">
        <v>3000</v>
      </c>
      <c r="S20" s="54" t="s">
        <v>76</v>
      </c>
      <c r="T20" s="69"/>
      <c r="U20" s="24"/>
    </row>
    <row r="21" s="4" customFormat="true" ht="46" customHeight="true" spans="1:21">
      <c r="A21" s="24">
        <v>14</v>
      </c>
      <c r="B21" s="28" t="s">
        <v>77</v>
      </c>
      <c r="C21" s="29" t="s">
        <v>27</v>
      </c>
      <c r="D21" s="27" t="s">
        <v>28</v>
      </c>
      <c r="E21" s="42">
        <f t="shared" si="0"/>
        <v>900</v>
      </c>
      <c r="F21" s="42">
        <f t="shared" si="1"/>
        <v>900</v>
      </c>
      <c r="G21" s="42">
        <v>600</v>
      </c>
      <c r="H21" s="42">
        <v>100</v>
      </c>
      <c r="I21" s="42"/>
      <c r="J21" s="49">
        <v>200</v>
      </c>
      <c r="K21" s="49"/>
      <c r="L21" s="49"/>
      <c r="M21" s="46"/>
      <c r="N21" s="54" t="s">
        <v>78</v>
      </c>
      <c r="O21" s="48" t="s">
        <v>79</v>
      </c>
      <c r="P21" s="27" t="s">
        <v>31</v>
      </c>
      <c r="Q21" s="49">
        <v>19100</v>
      </c>
      <c r="R21" s="49">
        <v>19100</v>
      </c>
      <c r="S21" s="68" t="s">
        <v>80</v>
      </c>
      <c r="T21" s="69"/>
      <c r="U21" s="24"/>
    </row>
    <row r="22" s="4" customFormat="true" ht="63" customHeight="true" spans="1:21">
      <c r="A22" s="24">
        <v>15</v>
      </c>
      <c r="B22" s="30" t="s">
        <v>81</v>
      </c>
      <c r="C22" s="26" t="s">
        <v>27</v>
      </c>
      <c r="D22" s="27" t="s">
        <v>28</v>
      </c>
      <c r="E22" s="42">
        <f t="shared" si="0"/>
        <v>400</v>
      </c>
      <c r="F22" s="42">
        <f t="shared" si="1"/>
        <v>400</v>
      </c>
      <c r="G22" s="42"/>
      <c r="H22" s="42">
        <v>400</v>
      </c>
      <c r="I22" s="42"/>
      <c r="J22" s="48"/>
      <c r="K22" s="48"/>
      <c r="L22" s="48"/>
      <c r="M22" s="53"/>
      <c r="N22" s="28" t="s">
        <v>82</v>
      </c>
      <c r="O22" s="48" t="s">
        <v>83</v>
      </c>
      <c r="P22" s="27" t="s">
        <v>31</v>
      </c>
      <c r="Q22" s="48">
        <v>1500</v>
      </c>
      <c r="R22" s="48">
        <v>1500</v>
      </c>
      <c r="S22" s="61" t="s">
        <v>84</v>
      </c>
      <c r="T22" s="67"/>
      <c r="U22" s="24"/>
    </row>
    <row r="23" s="4" customFormat="true" ht="94" customHeight="true" spans="1:21">
      <c r="A23" s="24">
        <v>16</v>
      </c>
      <c r="B23" s="28" t="s">
        <v>85</v>
      </c>
      <c r="C23" s="26" t="s">
        <v>27</v>
      </c>
      <c r="D23" s="27" t="s">
        <v>86</v>
      </c>
      <c r="E23" s="42">
        <f t="shared" si="0"/>
        <v>3600</v>
      </c>
      <c r="F23" s="42">
        <f t="shared" si="1"/>
        <v>2300</v>
      </c>
      <c r="G23" s="42"/>
      <c r="H23" s="42">
        <v>300</v>
      </c>
      <c r="I23" s="42"/>
      <c r="J23" s="49"/>
      <c r="K23" s="49">
        <v>2000</v>
      </c>
      <c r="L23" s="49"/>
      <c r="M23" s="46">
        <v>1300</v>
      </c>
      <c r="N23" s="54" t="s">
        <v>87</v>
      </c>
      <c r="O23" s="48" t="s">
        <v>86</v>
      </c>
      <c r="P23" s="29" t="s">
        <v>88</v>
      </c>
      <c r="Q23" s="49">
        <v>4000</v>
      </c>
      <c r="R23" s="49">
        <v>2400</v>
      </c>
      <c r="S23" s="68" t="s">
        <v>89</v>
      </c>
      <c r="T23" s="67"/>
      <c r="U23" s="24"/>
    </row>
    <row r="24" s="4" customFormat="true" ht="76" customHeight="true" spans="1:21">
      <c r="A24" s="24">
        <v>17</v>
      </c>
      <c r="B24" s="28" t="s">
        <v>90</v>
      </c>
      <c r="C24" s="29" t="s">
        <v>27</v>
      </c>
      <c r="D24" s="27" t="s">
        <v>91</v>
      </c>
      <c r="E24" s="42">
        <f t="shared" si="0"/>
        <v>150</v>
      </c>
      <c r="F24" s="42">
        <f t="shared" si="1"/>
        <v>150</v>
      </c>
      <c r="G24" s="42"/>
      <c r="H24" s="42">
        <v>150</v>
      </c>
      <c r="I24" s="42"/>
      <c r="J24" s="47"/>
      <c r="K24" s="47"/>
      <c r="L24" s="47"/>
      <c r="M24" s="47"/>
      <c r="N24" s="52" t="s">
        <v>92</v>
      </c>
      <c r="O24" s="48" t="s">
        <v>91</v>
      </c>
      <c r="P24" s="27" t="s">
        <v>93</v>
      </c>
      <c r="Q24" s="49">
        <v>2130</v>
      </c>
      <c r="R24" s="49">
        <v>2130</v>
      </c>
      <c r="S24" s="68" t="s">
        <v>94</v>
      </c>
      <c r="T24" s="27"/>
      <c r="U24" s="24"/>
    </row>
    <row r="25" s="4" customFormat="true" ht="143" customHeight="true" spans="1:21">
      <c r="A25" s="24">
        <v>18</v>
      </c>
      <c r="B25" s="28" t="s">
        <v>95</v>
      </c>
      <c r="C25" s="29" t="s">
        <v>27</v>
      </c>
      <c r="D25" s="27" t="s">
        <v>96</v>
      </c>
      <c r="E25" s="42">
        <f t="shared" si="0"/>
        <v>25</v>
      </c>
      <c r="F25" s="42">
        <f t="shared" si="1"/>
        <v>25</v>
      </c>
      <c r="G25" s="42"/>
      <c r="H25" s="42">
        <v>25</v>
      </c>
      <c r="I25" s="42"/>
      <c r="J25" s="47"/>
      <c r="K25" s="47"/>
      <c r="L25" s="47"/>
      <c r="M25" s="47"/>
      <c r="N25" s="52" t="s">
        <v>97</v>
      </c>
      <c r="O25" s="27" t="s">
        <v>96</v>
      </c>
      <c r="P25" s="27" t="s">
        <v>98</v>
      </c>
      <c r="Q25" s="49">
        <v>1548</v>
      </c>
      <c r="R25" s="49">
        <v>878</v>
      </c>
      <c r="S25" s="68" t="s">
        <v>99</v>
      </c>
      <c r="T25" s="27"/>
      <c r="U25" s="24"/>
    </row>
    <row r="26" s="4" customFormat="true" ht="88" customHeight="true" spans="1:21">
      <c r="A26" s="24">
        <v>19</v>
      </c>
      <c r="B26" s="28" t="s">
        <v>100</v>
      </c>
      <c r="C26" s="26" t="s">
        <v>27</v>
      </c>
      <c r="D26" s="27" t="s">
        <v>101</v>
      </c>
      <c r="E26" s="42">
        <f t="shared" si="0"/>
        <v>880</v>
      </c>
      <c r="F26" s="42">
        <f t="shared" si="1"/>
        <v>880</v>
      </c>
      <c r="G26" s="42">
        <v>650</v>
      </c>
      <c r="H26" s="42">
        <v>130</v>
      </c>
      <c r="I26" s="42"/>
      <c r="J26" s="49"/>
      <c r="K26" s="49">
        <v>100</v>
      </c>
      <c r="L26" s="49"/>
      <c r="M26" s="46"/>
      <c r="N26" s="54" t="s">
        <v>102</v>
      </c>
      <c r="O26" s="48" t="s">
        <v>101</v>
      </c>
      <c r="P26" s="29" t="s">
        <v>103</v>
      </c>
      <c r="Q26" s="49">
        <v>1000</v>
      </c>
      <c r="R26" s="49">
        <v>1000</v>
      </c>
      <c r="S26" s="68" t="s">
        <v>89</v>
      </c>
      <c r="T26" s="67"/>
      <c r="U26" s="24"/>
    </row>
    <row r="27" s="4" customFormat="true" ht="136" customHeight="true" spans="1:21">
      <c r="A27" s="24">
        <v>20</v>
      </c>
      <c r="B27" s="28" t="s">
        <v>104</v>
      </c>
      <c r="C27" s="29" t="s">
        <v>27</v>
      </c>
      <c r="D27" s="27" t="s">
        <v>101</v>
      </c>
      <c r="E27" s="42">
        <f t="shared" si="0"/>
        <v>210</v>
      </c>
      <c r="F27" s="42">
        <f t="shared" si="1"/>
        <v>210</v>
      </c>
      <c r="G27" s="42"/>
      <c r="H27" s="42">
        <v>210</v>
      </c>
      <c r="I27" s="42"/>
      <c r="J27" s="49"/>
      <c r="K27" s="49"/>
      <c r="L27" s="49"/>
      <c r="M27" s="46"/>
      <c r="N27" s="54" t="s">
        <v>105</v>
      </c>
      <c r="O27" s="48" t="s">
        <v>83</v>
      </c>
      <c r="P27" s="27" t="s">
        <v>106</v>
      </c>
      <c r="Q27" s="49">
        <v>5600</v>
      </c>
      <c r="R27" s="49">
        <v>2600</v>
      </c>
      <c r="S27" s="54" t="s">
        <v>107</v>
      </c>
      <c r="T27" s="69"/>
      <c r="U27" s="24"/>
    </row>
    <row r="28" s="4" customFormat="true" ht="98" customHeight="true" spans="1:21">
      <c r="A28" s="24">
        <v>21</v>
      </c>
      <c r="B28" s="28" t="s">
        <v>108</v>
      </c>
      <c r="C28" s="29" t="s">
        <v>27</v>
      </c>
      <c r="D28" s="27" t="s">
        <v>109</v>
      </c>
      <c r="E28" s="42">
        <f t="shared" ref="E28:E51" si="4">F28+L28+M28</f>
        <v>200</v>
      </c>
      <c r="F28" s="42">
        <f t="shared" ref="F28:F51" si="5">SUM(G28:K28)</f>
        <v>200</v>
      </c>
      <c r="G28" s="42"/>
      <c r="H28" s="42">
        <v>200</v>
      </c>
      <c r="I28" s="42"/>
      <c r="J28" s="49"/>
      <c r="K28" s="49"/>
      <c r="L28" s="49"/>
      <c r="M28" s="46"/>
      <c r="N28" s="54" t="s">
        <v>110</v>
      </c>
      <c r="O28" s="48" t="s">
        <v>109</v>
      </c>
      <c r="P28" s="27" t="s">
        <v>111</v>
      </c>
      <c r="Q28" s="49">
        <v>450</v>
      </c>
      <c r="R28" s="49">
        <v>95</v>
      </c>
      <c r="S28" s="68" t="s">
        <v>112</v>
      </c>
      <c r="T28" s="69"/>
      <c r="U28" s="24"/>
    </row>
    <row r="29" s="3" customFormat="true" ht="18" customHeight="true" spans="1:21">
      <c r="A29" s="32" t="s">
        <v>113</v>
      </c>
      <c r="B29" s="32"/>
      <c r="C29" s="33"/>
      <c r="D29" s="34"/>
      <c r="E29" s="41">
        <f t="shared" si="4"/>
        <v>24986</v>
      </c>
      <c r="F29" s="41">
        <f t="shared" si="5"/>
        <v>12436</v>
      </c>
      <c r="G29" s="41">
        <f>SUM(G30:G50)</f>
        <v>3975.7</v>
      </c>
      <c r="H29" s="41">
        <f t="shared" ref="H29:M29" si="6">SUM(H30:H50)</f>
        <v>2291.2</v>
      </c>
      <c r="I29" s="41">
        <f t="shared" si="6"/>
        <v>390</v>
      </c>
      <c r="J29" s="41">
        <f t="shared" si="6"/>
        <v>3379.1</v>
      </c>
      <c r="K29" s="41">
        <f t="shared" si="6"/>
        <v>2400</v>
      </c>
      <c r="L29" s="41">
        <f t="shared" si="6"/>
        <v>160</v>
      </c>
      <c r="M29" s="41">
        <f t="shared" si="6"/>
        <v>12390</v>
      </c>
      <c r="N29" s="55"/>
      <c r="O29" s="56"/>
      <c r="P29" s="33"/>
      <c r="Q29" s="56"/>
      <c r="R29" s="56"/>
      <c r="S29" s="55"/>
      <c r="T29" s="70"/>
      <c r="U29" s="32"/>
    </row>
    <row r="30" s="4" customFormat="true" ht="116" customHeight="true" spans="1:21">
      <c r="A30" s="24">
        <v>22</v>
      </c>
      <c r="B30" s="25" t="s">
        <v>114</v>
      </c>
      <c r="C30" s="29" t="s">
        <v>27</v>
      </c>
      <c r="D30" s="35" t="s">
        <v>115</v>
      </c>
      <c r="E30" s="42">
        <f t="shared" si="4"/>
        <v>2640</v>
      </c>
      <c r="F30" s="42">
        <f t="shared" si="5"/>
        <v>0</v>
      </c>
      <c r="G30" s="42"/>
      <c r="H30" s="42"/>
      <c r="I30" s="42"/>
      <c r="J30" s="46"/>
      <c r="K30" s="46"/>
      <c r="L30" s="46"/>
      <c r="M30" s="46">
        <v>2640</v>
      </c>
      <c r="N30" s="52" t="s">
        <v>116</v>
      </c>
      <c r="O30" s="48" t="s">
        <v>48</v>
      </c>
      <c r="P30" s="26" t="s">
        <v>117</v>
      </c>
      <c r="Q30" s="46">
        <v>8960</v>
      </c>
      <c r="R30" s="46">
        <v>3000</v>
      </c>
      <c r="S30" s="68" t="s">
        <v>118</v>
      </c>
      <c r="T30" s="69"/>
      <c r="U30" s="24"/>
    </row>
    <row r="31" s="5" customFormat="true" ht="257" customHeight="true" spans="1:21">
      <c r="A31" s="24">
        <v>23</v>
      </c>
      <c r="B31" s="31" t="s">
        <v>119</v>
      </c>
      <c r="C31" s="29" t="s">
        <v>27</v>
      </c>
      <c r="D31" s="35" t="s">
        <v>120</v>
      </c>
      <c r="E31" s="42">
        <f t="shared" si="4"/>
        <v>1846</v>
      </c>
      <c r="F31" s="42">
        <f t="shared" si="5"/>
        <v>1087</v>
      </c>
      <c r="G31" s="42"/>
      <c r="H31" s="42">
        <v>197</v>
      </c>
      <c r="I31" s="42">
        <v>390</v>
      </c>
      <c r="J31" s="46"/>
      <c r="K31" s="46">
        <v>500</v>
      </c>
      <c r="L31" s="46"/>
      <c r="M31" s="46">
        <v>759</v>
      </c>
      <c r="N31" s="52" t="s">
        <v>121</v>
      </c>
      <c r="O31" s="48" t="s">
        <v>48</v>
      </c>
      <c r="P31" s="26" t="s">
        <v>122</v>
      </c>
      <c r="Q31" s="46">
        <v>3670</v>
      </c>
      <c r="R31" s="46">
        <v>856</v>
      </c>
      <c r="S31" s="71" t="s">
        <v>123</v>
      </c>
      <c r="T31" s="67"/>
      <c r="U31" s="24"/>
    </row>
    <row r="32" s="5" customFormat="true" ht="106" customHeight="true" spans="1:21">
      <c r="A32" s="24">
        <v>24</v>
      </c>
      <c r="B32" s="31" t="s">
        <v>124</v>
      </c>
      <c r="C32" s="29" t="s">
        <v>27</v>
      </c>
      <c r="D32" s="35" t="s">
        <v>125</v>
      </c>
      <c r="E32" s="42">
        <f t="shared" si="4"/>
        <v>360</v>
      </c>
      <c r="F32" s="42">
        <f t="shared" si="5"/>
        <v>360</v>
      </c>
      <c r="G32" s="42">
        <v>166</v>
      </c>
      <c r="H32" s="42"/>
      <c r="I32" s="42"/>
      <c r="J32" s="46">
        <v>194</v>
      </c>
      <c r="K32" s="46"/>
      <c r="L32" s="46"/>
      <c r="M32" s="46"/>
      <c r="N32" s="52" t="s">
        <v>126</v>
      </c>
      <c r="O32" s="46" t="s">
        <v>30</v>
      </c>
      <c r="P32" s="26" t="s">
        <v>127</v>
      </c>
      <c r="Q32" s="46">
        <v>60</v>
      </c>
      <c r="R32" s="46">
        <v>30</v>
      </c>
      <c r="S32" s="66" t="s">
        <v>128</v>
      </c>
      <c r="T32" s="67"/>
      <c r="U32" s="24"/>
    </row>
    <row r="33" s="5" customFormat="true" ht="46" customHeight="true" spans="1:21">
      <c r="A33" s="24">
        <v>25</v>
      </c>
      <c r="B33" s="25" t="s">
        <v>129</v>
      </c>
      <c r="C33" s="29" t="s">
        <v>27</v>
      </c>
      <c r="D33" s="27" t="s">
        <v>28</v>
      </c>
      <c r="E33" s="42">
        <f t="shared" si="4"/>
        <v>1000</v>
      </c>
      <c r="F33" s="42">
        <f t="shared" si="5"/>
        <v>1000</v>
      </c>
      <c r="G33" s="42"/>
      <c r="H33" s="42">
        <v>315</v>
      </c>
      <c r="I33" s="42"/>
      <c r="J33" s="42">
        <v>685</v>
      </c>
      <c r="K33" s="42"/>
      <c r="L33" s="42"/>
      <c r="M33" s="46"/>
      <c r="N33" s="25" t="s">
        <v>130</v>
      </c>
      <c r="O33" s="48" t="s">
        <v>30</v>
      </c>
      <c r="P33" s="26" t="s">
        <v>75</v>
      </c>
      <c r="Q33" s="24">
        <v>231</v>
      </c>
      <c r="R33" s="24">
        <v>130</v>
      </c>
      <c r="S33" s="25" t="s">
        <v>131</v>
      </c>
      <c r="T33" s="67"/>
      <c r="U33" s="24"/>
    </row>
    <row r="34" s="4" customFormat="true" ht="90" customHeight="true" spans="1:21">
      <c r="A34" s="24">
        <v>26</v>
      </c>
      <c r="B34" s="30" t="s">
        <v>132</v>
      </c>
      <c r="C34" s="29" t="s">
        <v>27</v>
      </c>
      <c r="D34" s="27" t="s">
        <v>28</v>
      </c>
      <c r="E34" s="42">
        <f t="shared" si="4"/>
        <v>390</v>
      </c>
      <c r="F34" s="42">
        <f t="shared" si="5"/>
        <v>390</v>
      </c>
      <c r="G34" s="42"/>
      <c r="H34" s="42">
        <v>390</v>
      </c>
      <c r="I34" s="42"/>
      <c r="J34" s="42"/>
      <c r="K34" s="42"/>
      <c r="L34" s="42"/>
      <c r="M34" s="42"/>
      <c r="N34" s="30" t="s">
        <v>133</v>
      </c>
      <c r="O34" s="27" t="s">
        <v>30</v>
      </c>
      <c r="P34" s="27" t="s">
        <v>134</v>
      </c>
      <c r="Q34" s="27">
        <v>54000</v>
      </c>
      <c r="R34" s="27">
        <v>24000</v>
      </c>
      <c r="S34" s="72" t="s">
        <v>135</v>
      </c>
      <c r="T34" s="53"/>
      <c r="U34" s="24"/>
    </row>
    <row r="35" s="4" customFormat="true" ht="46" customHeight="true" spans="1:21">
      <c r="A35" s="24">
        <v>27</v>
      </c>
      <c r="B35" s="36" t="s">
        <v>136</v>
      </c>
      <c r="C35" s="29" t="s">
        <v>27</v>
      </c>
      <c r="D35" s="35" t="s">
        <v>109</v>
      </c>
      <c r="E35" s="42">
        <f t="shared" si="4"/>
        <v>55</v>
      </c>
      <c r="F35" s="42">
        <f t="shared" si="5"/>
        <v>55</v>
      </c>
      <c r="G35" s="42"/>
      <c r="H35" s="42"/>
      <c r="I35" s="42"/>
      <c r="J35" s="46">
        <v>55</v>
      </c>
      <c r="K35" s="46"/>
      <c r="L35" s="46"/>
      <c r="M35" s="46"/>
      <c r="N35" s="52" t="s">
        <v>137</v>
      </c>
      <c r="O35" s="46" t="s">
        <v>138</v>
      </c>
      <c r="P35" s="27" t="s">
        <v>139</v>
      </c>
      <c r="Q35" s="46">
        <v>4300</v>
      </c>
      <c r="R35" s="46">
        <v>1773</v>
      </c>
      <c r="S35" s="66" t="s">
        <v>140</v>
      </c>
      <c r="T35" s="67"/>
      <c r="U35" s="24"/>
    </row>
    <row r="36" s="4" customFormat="true" ht="46" customHeight="true" spans="1:21">
      <c r="A36" s="24">
        <v>28</v>
      </c>
      <c r="B36" s="36" t="s">
        <v>141</v>
      </c>
      <c r="C36" s="29" t="s">
        <v>27</v>
      </c>
      <c r="D36" s="35" t="s">
        <v>109</v>
      </c>
      <c r="E36" s="42">
        <f t="shared" si="4"/>
        <v>134</v>
      </c>
      <c r="F36" s="42">
        <f t="shared" si="5"/>
        <v>134</v>
      </c>
      <c r="G36" s="42"/>
      <c r="H36" s="42">
        <v>134</v>
      </c>
      <c r="I36" s="42"/>
      <c r="J36" s="46"/>
      <c r="K36" s="46"/>
      <c r="L36" s="46"/>
      <c r="M36" s="46"/>
      <c r="N36" s="52" t="s">
        <v>142</v>
      </c>
      <c r="O36" s="46" t="s">
        <v>138</v>
      </c>
      <c r="P36" s="27" t="s">
        <v>143</v>
      </c>
      <c r="Q36" s="46">
        <v>4000</v>
      </c>
      <c r="R36" s="46">
        <v>1500</v>
      </c>
      <c r="S36" s="66" t="s">
        <v>144</v>
      </c>
      <c r="T36" s="67"/>
      <c r="U36" s="24"/>
    </row>
    <row r="37" s="4" customFormat="true" ht="66" customHeight="true" spans="1:21">
      <c r="A37" s="24">
        <v>29</v>
      </c>
      <c r="B37" s="36" t="s">
        <v>145</v>
      </c>
      <c r="C37" s="29" t="s">
        <v>27</v>
      </c>
      <c r="D37" s="27" t="s">
        <v>28</v>
      </c>
      <c r="E37" s="42">
        <f t="shared" si="4"/>
        <v>4092</v>
      </c>
      <c r="F37" s="42">
        <f t="shared" si="5"/>
        <v>1592</v>
      </c>
      <c r="G37" s="42">
        <v>1200</v>
      </c>
      <c r="H37" s="42"/>
      <c r="I37" s="42"/>
      <c r="J37" s="46">
        <v>392</v>
      </c>
      <c r="K37" s="46"/>
      <c r="L37" s="46"/>
      <c r="M37" s="46">
        <v>2500</v>
      </c>
      <c r="N37" s="52" t="s">
        <v>146</v>
      </c>
      <c r="O37" s="46" t="s">
        <v>138</v>
      </c>
      <c r="P37" s="27" t="s">
        <v>31</v>
      </c>
      <c r="Q37" s="46">
        <v>26000</v>
      </c>
      <c r="R37" s="46">
        <v>11000</v>
      </c>
      <c r="S37" s="66" t="s">
        <v>147</v>
      </c>
      <c r="T37" s="67"/>
      <c r="U37" s="24"/>
    </row>
    <row r="38" s="4" customFormat="true" ht="38" customHeight="true" spans="1:21">
      <c r="A38" s="24">
        <v>30</v>
      </c>
      <c r="B38" s="36" t="s">
        <v>148</v>
      </c>
      <c r="C38" s="29" t="s">
        <v>27</v>
      </c>
      <c r="D38" s="27" t="s">
        <v>28</v>
      </c>
      <c r="E38" s="42">
        <f t="shared" si="4"/>
        <v>1500</v>
      </c>
      <c r="F38" s="42">
        <f t="shared" si="5"/>
        <v>1500</v>
      </c>
      <c r="G38" s="42">
        <v>1000</v>
      </c>
      <c r="H38" s="42">
        <v>136</v>
      </c>
      <c r="I38" s="42"/>
      <c r="J38" s="46">
        <v>364</v>
      </c>
      <c r="K38" s="46"/>
      <c r="L38" s="46"/>
      <c r="M38" s="46"/>
      <c r="N38" s="36" t="s">
        <v>149</v>
      </c>
      <c r="O38" s="46" t="s">
        <v>138</v>
      </c>
      <c r="P38" s="27" t="s">
        <v>31</v>
      </c>
      <c r="Q38" s="24">
        <v>9682</v>
      </c>
      <c r="R38" s="24">
        <v>2156</v>
      </c>
      <c r="S38" s="36" t="s">
        <v>150</v>
      </c>
      <c r="T38" s="67"/>
      <c r="U38" s="24"/>
    </row>
    <row r="39" s="5" customFormat="true" ht="109" customHeight="true" spans="1:21">
      <c r="A39" s="24">
        <v>31</v>
      </c>
      <c r="B39" s="31" t="s">
        <v>151</v>
      </c>
      <c r="C39" s="29" t="s">
        <v>27</v>
      </c>
      <c r="D39" s="35" t="s">
        <v>152</v>
      </c>
      <c r="E39" s="42">
        <f t="shared" si="4"/>
        <v>430</v>
      </c>
      <c r="F39" s="42">
        <f t="shared" si="5"/>
        <v>430</v>
      </c>
      <c r="G39" s="42"/>
      <c r="H39" s="42">
        <v>430</v>
      </c>
      <c r="I39" s="42"/>
      <c r="J39" s="46"/>
      <c r="K39" s="46"/>
      <c r="L39" s="46"/>
      <c r="M39" s="46"/>
      <c r="N39" s="52" t="s">
        <v>153</v>
      </c>
      <c r="O39" s="46" t="s">
        <v>154</v>
      </c>
      <c r="P39" s="26" t="s">
        <v>155</v>
      </c>
      <c r="Q39" s="46">
        <v>16206</v>
      </c>
      <c r="R39" s="46">
        <v>5310</v>
      </c>
      <c r="S39" s="52" t="s">
        <v>156</v>
      </c>
      <c r="T39" s="67"/>
      <c r="U39" s="24"/>
    </row>
    <row r="40" s="4" customFormat="true" ht="63" customHeight="true" spans="1:21">
      <c r="A40" s="24">
        <v>32</v>
      </c>
      <c r="B40" s="36" t="s">
        <v>157</v>
      </c>
      <c r="C40" s="29" t="s">
        <v>27</v>
      </c>
      <c r="D40" s="27" t="s">
        <v>28</v>
      </c>
      <c r="E40" s="42">
        <f t="shared" si="4"/>
        <v>900</v>
      </c>
      <c r="F40" s="42">
        <f t="shared" si="5"/>
        <v>900</v>
      </c>
      <c r="G40" s="42"/>
      <c r="H40" s="42">
        <v>200</v>
      </c>
      <c r="I40" s="42"/>
      <c r="J40" s="46"/>
      <c r="K40" s="46">
        <v>700</v>
      </c>
      <c r="L40" s="46"/>
      <c r="M40" s="46"/>
      <c r="N40" s="52" t="s">
        <v>158</v>
      </c>
      <c r="O40" s="35" t="s">
        <v>154</v>
      </c>
      <c r="P40" s="26" t="s">
        <v>31</v>
      </c>
      <c r="Q40" s="26">
        <v>73400</v>
      </c>
      <c r="R40" s="26">
        <v>26940</v>
      </c>
      <c r="S40" s="31" t="s">
        <v>159</v>
      </c>
      <c r="T40" s="67"/>
      <c r="U40" s="24"/>
    </row>
    <row r="41" s="4" customFormat="true" ht="38" customHeight="true" spans="1:21">
      <c r="A41" s="24">
        <v>33</v>
      </c>
      <c r="B41" s="36" t="s">
        <v>160</v>
      </c>
      <c r="C41" s="29" t="s">
        <v>27</v>
      </c>
      <c r="D41" s="27" t="s">
        <v>28</v>
      </c>
      <c r="E41" s="42">
        <f t="shared" si="4"/>
        <v>1500</v>
      </c>
      <c r="F41" s="42">
        <f t="shared" si="5"/>
        <v>1500</v>
      </c>
      <c r="G41" s="42"/>
      <c r="H41" s="42">
        <v>300</v>
      </c>
      <c r="I41" s="42"/>
      <c r="J41" s="46"/>
      <c r="K41" s="46">
        <v>1200</v>
      </c>
      <c r="L41" s="46"/>
      <c r="M41" s="46"/>
      <c r="N41" s="52" t="s">
        <v>161</v>
      </c>
      <c r="O41" s="35" t="s">
        <v>154</v>
      </c>
      <c r="P41" s="26" t="s">
        <v>162</v>
      </c>
      <c r="Q41" s="24">
        <v>46663</v>
      </c>
      <c r="R41" s="24">
        <v>15295</v>
      </c>
      <c r="S41" s="52" t="s">
        <v>159</v>
      </c>
      <c r="T41" s="67"/>
      <c r="U41" s="24"/>
    </row>
    <row r="42" s="4" customFormat="true" ht="75" customHeight="true" spans="1:21">
      <c r="A42" s="24">
        <v>34</v>
      </c>
      <c r="B42" s="36" t="s">
        <v>163</v>
      </c>
      <c r="C42" s="29" t="s">
        <v>27</v>
      </c>
      <c r="D42" s="27" t="s">
        <v>164</v>
      </c>
      <c r="E42" s="42">
        <f t="shared" si="4"/>
        <v>1700</v>
      </c>
      <c r="F42" s="42">
        <f t="shared" si="5"/>
        <v>1700</v>
      </c>
      <c r="G42" s="42">
        <v>695</v>
      </c>
      <c r="H42" s="42"/>
      <c r="I42" s="42"/>
      <c r="J42" s="46">
        <v>1005</v>
      </c>
      <c r="K42" s="46"/>
      <c r="L42" s="46"/>
      <c r="M42" s="46"/>
      <c r="N42" s="52" t="s">
        <v>165</v>
      </c>
      <c r="O42" s="35" t="s">
        <v>154</v>
      </c>
      <c r="P42" s="26" t="s">
        <v>166</v>
      </c>
      <c r="Q42" s="24">
        <v>25000</v>
      </c>
      <c r="R42" s="24">
        <v>11000</v>
      </c>
      <c r="S42" s="52" t="s">
        <v>159</v>
      </c>
      <c r="T42" s="67"/>
      <c r="U42" s="24"/>
    </row>
    <row r="43" s="5" customFormat="true" ht="35" customHeight="true" spans="1:21">
      <c r="A43" s="24">
        <v>35</v>
      </c>
      <c r="B43" s="25" t="s">
        <v>167</v>
      </c>
      <c r="C43" s="29" t="s">
        <v>27</v>
      </c>
      <c r="D43" s="24" t="s">
        <v>168</v>
      </c>
      <c r="E43" s="42">
        <f t="shared" si="4"/>
        <v>800</v>
      </c>
      <c r="F43" s="42">
        <f t="shared" si="5"/>
        <v>0</v>
      </c>
      <c r="G43" s="42"/>
      <c r="H43" s="42"/>
      <c r="I43" s="42"/>
      <c r="J43" s="42"/>
      <c r="K43" s="42"/>
      <c r="L43" s="42"/>
      <c r="M43" s="46">
        <v>800</v>
      </c>
      <c r="N43" s="25" t="s">
        <v>169</v>
      </c>
      <c r="O43" s="35" t="s">
        <v>154</v>
      </c>
      <c r="P43" s="26" t="s">
        <v>170</v>
      </c>
      <c r="Q43" s="24">
        <v>3305</v>
      </c>
      <c r="R43" s="24">
        <v>3305</v>
      </c>
      <c r="S43" s="25" t="s">
        <v>171</v>
      </c>
      <c r="T43" s="67"/>
      <c r="U43" s="24"/>
    </row>
    <row r="44" s="5" customFormat="true" ht="58" customHeight="true" spans="1:21">
      <c r="A44" s="24">
        <v>36</v>
      </c>
      <c r="B44" s="25" t="s">
        <v>172</v>
      </c>
      <c r="C44" s="29" t="s">
        <v>27</v>
      </c>
      <c r="D44" s="27" t="s">
        <v>173</v>
      </c>
      <c r="E44" s="42">
        <f t="shared" si="4"/>
        <v>800</v>
      </c>
      <c r="F44" s="42">
        <f t="shared" si="5"/>
        <v>0</v>
      </c>
      <c r="G44" s="42"/>
      <c r="H44" s="42"/>
      <c r="I44" s="42"/>
      <c r="J44" s="42"/>
      <c r="K44" s="42"/>
      <c r="L44" s="42"/>
      <c r="M44" s="46">
        <v>800</v>
      </c>
      <c r="N44" s="25" t="s">
        <v>174</v>
      </c>
      <c r="O44" s="24" t="s">
        <v>175</v>
      </c>
      <c r="P44" s="26" t="s">
        <v>176</v>
      </c>
      <c r="Q44" s="24">
        <v>4200</v>
      </c>
      <c r="R44" s="24">
        <v>430</v>
      </c>
      <c r="S44" s="25" t="s">
        <v>177</v>
      </c>
      <c r="T44" s="67"/>
      <c r="U44" s="24"/>
    </row>
    <row r="45" s="5" customFormat="true" ht="62" customHeight="true" spans="1:21">
      <c r="A45" s="24">
        <v>37</v>
      </c>
      <c r="B45" s="25" t="s">
        <v>178</v>
      </c>
      <c r="C45" s="29" t="s">
        <v>27</v>
      </c>
      <c r="D45" s="27" t="s">
        <v>179</v>
      </c>
      <c r="E45" s="42">
        <f t="shared" si="4"/>
        <v>1003</v>
      </c>
      <c r="F45" s="42">
        <f t="shared" si="5"/>
        <v>0</v>
      </c>
      <c r="G45" s="42"/>
      <c r="H45" s="42"/>
      <c r="I45" s="42"/>
      <c r="J45" s="42"/>
      <c r="K45" s="42"/>
      <c r="L45" s="42"/>
      <c r="M45" s="46">
        <v>1003</v>
      </c>
      <c r="N45" s="25" t="s">
        <v>180</v>
      </c>
      <c r="O45" s="24" t="s">
        <v>175</v>
      </c>
      <c r="P45" s="26" t="s">
        <v>181</v>
      </c>
      <c r="Q45" s="24">
        <v>37000</v>
      </c>
      <c r="R45" s="24">
        <v>10800</v>
      </c>
      <c r="S45" s="25" t="s">
        <v>182</v>
      </c>
      <c r="T45" s="67"/>
      <c r="U45" s="24"/>
    </row>
    <row r="46" s="5" customFormat="true" ht="128" customHeight="true" spans="1:21">
      <c r="A46" s="24">
        <v>38</v>
      </c>
      <c r="B46" s="25" t="s">
        <v>183</v>
      </c>
      <c r="C46" s="29" t="s">
        <v>27</v>
      </c>
      <c r="D46" s="27" t="s">
        <v>184</v>
      </c>
      <c r="E46" s="42">
        <f t="shared" ref="E46:E53" si="7">F46+L46+M46</f>
        <v>957</v>
      </c>
      <c r="F46" s="42">
        <f t="shared" ref="F46:F53" si="8">SUM(G46:K46)</f>
        <v>0</v>
      </c>
      <c r="G46" s="42"/>
      <c r="H46" s="42"/>
      <c r="I46" s="42"/>
      <c r="J46" s="42"/>
      <c r="K46" s="42"/>
      <c r="L46" s="42"/>
      <c r="M46" s="46">
        <v>957</v>
      </c>
      <c r="N46" s="25" t="s">
        <v>185</v>
      </c>
      <c r="O46" s="24" t="s">
        <v>175</v>
      </c>
      <c r="P46" s="26" t="s">
        <v>186</v>
      </c>
      <c r="Q46" s="24">
        <v>8200</v>
      </c>
      <c r="R46" s="24">
        <v>2300</v>
      </c>
      <c r="S46" s="25" t="s">
        <v>182</v>
      </c>
      <c r="T46" s="67"/>
      <c r="U46" s="24"/>
    </row>
    <row r="47" s="5" customFormat="true" ht="62" customHeight="true" spans="1:21">
      <c r="A47" s="24">
        <v>39</v>
      </c>
      <c r="B47" s="25" t="s">
        <v>187</v>
      </c>
      <c r="C47" s="29" t="s">
        <v>27</v>
      </c>
      <c r="D47" s="27" t="s">
        <v>188</v>
      </c>
      <c r="E47" s="42">
        <f t="shared" si="7"/>
        <v>2901</v>
      </c>
      <c r="F47" s="42">
        <f t="shared" si="8"/>
        <v>0</v>
      </c>
      <c r="G47" s="42"/>
      <c r="H47" s="42"/>
      <c r="I47" s="42"/>
      <c r="J47" s="42"/>
      <c r="K47" s="42"/>
      <c r="L47" s="42"/>
      <c r="M47" s="46">
        <v>2901</v>
      </c>
      <c r="N47" s="25" t="s">
        <v>189</v>
      </c>
      <c r="O47" s="24" t="s">
        <v>175</v>
      </c>
      <c r="P47" s="26" t="s">
        <v>190</v>
      </c>
      <c r="Q47" s="24">
        <v>5500</v>
      </c>
      <c r="R47" s="24">
        <v>1600</v>
      </c>
      <c r="S47" s="25" t="s">
        <v>191</v>
      </c>
      <c r="T47" s="67"/>
      <c r="U47" s="24"/>
    </row>
    <row r="48" s="5" customFormat="true" ht="323" customHeight="true" spans="1:21">
      <c r="A48" s="24">
        <v>40</v>
      </c>
      <c r="B48" s="25" t="s">
        <v>192</v>
      </c>
      <c r="C48" s="29" t="s">
        <v>27</v>
      </c>
      <c r="D48" s="27" t="s">
        <v>28</v>
      </c>
      <c r="E48" s="42">
        <f t="shared" si="7"/>
        <v>1100</v>
      </c>
      <c r="F48" s="42">
        <f t="shared" si="8"/>
        <v>1100</v>
      </c>
      <c r="G48" s="42">
        <v>564.7</v>
      </c>
      <c r="H48" s="42">
        <v>189.2</v>
      </c>
      <c r="I48" s="42"/>
      <c r="J48" s="42">
        <v>346.1</v>
      </c>
      <c r="K48" s="42"/>
      <c r="L48" s="42"/>
      <c r="M48" s="46"/>
      <c r="N48" s="57" t="s">
        <v>193</v>
      </c>
      <c r="O48" s="48" t="s">
        <v>194</v>
      </c>
      <c r="P48" s="26" t="s">
        <v>195</v>
      </c>
      <c r="Q48" s="24">
        <v>12011</v>
      </c>
      <c r="R48" s="24">
        <v>5083</v>
      </c>
      <c r="S48" s="25" t="s">
        <v>196</v>
      </c>
      <c r="T48" s="67"/>
      <c r="U48" s="24"/>
    </row>
    <row r="49" s="5" customFormat="true" ht="83" customHeight="true" spans="1:21">
      <c r="A49" s="24">
        <v>41</v>
      </c>
      <c r="B49" s="25" t="s">
        <v>197</v>
      </c>
      <c r="C49" s="29" t="s">
        <v>27</v>
      </c>
      <c r="D49" s="27" t="s">
        <v>96</v>
      </c>
      <c r="E49" s="42">
        <f t="shared" si="7"/>
        <v>540</v>
      </c>
      <c r="F49" s="42">
        <f t="shared" si="8"/>
        <v>350</v>
      </c>
      <c r="G49" s="42">
        <v>350</v>
      </c>
      <c r="H49" s="42"/>
      <c r="I49" s="42"/>
      <c r="J49" s="42"/>
      <c r="K49" s="42"/>
      <c r="L49" s="42">
        <v>160</v>
      </c>
      <c r="M49" s="46">
        <v>30</v>
      </c>
      <c r="N49" s="25" t="s">
        <v>198</v>
      </c>
      <c r="O49" s="48" t="s">
        <v>96</v>
      </c>
      <c r="P49" s="26" t="s">
        <v>199</v>
      </c>
      <c r="Q49" s="24">
        <v>1062</v>
      </c>
      <c r="R49" s="24">
        <v>562</v>
      </c>
      <c r="S49" s="25" t="s">
        <v>200</v>
      </c>
      <c r="T49" s="67"/>
      <c r="U49" s="24"/>
    </row>
    <row r="50" s="5" customFormat="true" ht="79" customHeight="true" spans="1:21">
      <c r="A50" s="24">
        <v>42</v>
      </c>
      <c r="B50" s="25" t="s">
        <v>201</v>
      </c>
      <c r="C50" s="29" t="s">
        <v>27</v>
      </c>
      <c r="D50" s="27" t="s">
        <v>188</v>
      </c>
      <c r="E50" s="42">
        <f t="shared" si="7"/>
        <v>338</v>
      </c>
      <c r="F50" s="42">
        <f t="shared" si="8"/>
        <v>338</v>
      </c>
      <c r="G50" s="42"/>
      <c r="H50" s="42"/>
      <c r="I50" s="42"/>
      <c r="J50" s="42">
        <v>338</v>
      </c>
      <c r="K50" s="42"/>
      <c r="L50" s="42"/>
      <c r="M50" s="46"/>
      <c r="N50" s="25" t="s">
        <v>202</v>
      </c>
      <c r="O50" s="48" t="s">
        <v>188</v>
      </c>
      <c r="P50" s="26" t="s">
        <v>203</v>
      </c>
      <c r="Q50" s="24">
        <v>1685</v>
      </c>
      <c r="R50" s="24">
        <v>508</v>
      </c>
      <c r="S50" s="73" t="s">
        <v>204</v>
      </c>
      <c r="T50" s="67"/>
      <c r="U50" s="24"/>
    </row>
    <row r="51" s="6" customFormat="true" ht="22" customHeight="true" spans="1:21">
      <c r="A51" s="32" t="s">
        <v>205</v>
      </c>
      <c r="B51" s="32"/>
      <c r="C51" s="22"/>
      <c r="D51" s="23"/>
      <c r="E51" s="41">
        <f t="shared" si="7"/>
        <v>335.2</v>
      </c>
      <c r="F51" s="41">
        <f t="shared" si="8"/>
        <v>284.2</v>
      </c>
      <c r="G51" s="43">
        <f>SUM(G52:G53)</f>
        <v>0</v>
      </c>
      <c r="H51" s="43">
        <f t="shared" ref="H51:M51" si="9">SUM(H52:H53)</f>
        <v>234.2</v>
      </c>
      <c r="I51" s="43">
        <f t="shared" si="9"/>
        <v>0</v>
      </c>
      <c r="J51" s="43">
        <f t="shared" si="9"/>
        <v>50</v>
      </c>
      <c r="K51" s="43">
        <f t="shared" si="9"/>
        <v>0</v>
      </c>
      <c r="L51" s="43">
        <f t="shared" si="9"/>
        <v>0</v>
      </c>
      <c r="M51" s="43">
        <f t="shared" si="9"/>
        <v>51</v>
      </c>
      <c r="N51" s="50"/>
      <c r="O51" s="51"/>
      <c r="P51" s="23"/>
      <c r="Q51" s="51"/>
      <c r="R51" s="51"/>
      <c r="S51" s="50"/>
      <c r="T51" s="23"/>
      <c r="U51" s="32"/>
    </row>
    <row r="52" s="1" customFormat="true" ht="57" customHeight="true" spans="1:21">
      <c r="A52" s="24">
        <v>43</v>
      </c>
      <c r="B52" s="30" t="s">
        <v>206</v>
      </c>
      <c r="C52" s="29" t="s">
        <v>27</v>
      </c>
      <c r="D52" s="27" t="s">
        <v>28</v>
      </c>
      <c r="E52" s="42">
        <f t="shared" si="7"/>
        <v>284.2</v>
      </c>
      <c r="F52" s="42">
        <f t="shared" si="8"/>
        <v>284.2</v>
      </c>
      <c r="G52" s="42"/>
      <c r="H52" s="42">
        <v>234.2</v>
      </c>
      <c r="I52" s="42"/>
      <c r="J52" s="46">
        <v>50</v>
      </c>
      <c r="K52" s="46"/>
      <c r="L52" s="46"/>
      <c r="M52" s="46"/>
      <c r="N52" s="28" t="s">
        <v>207</v>
      </c>
      <c r="O52" s="48" t="s">
        <v>79</v>
      </c>
      <c r="P52" s="27" t="s">
        <v>31</v>
      </c>
      <c r="Q52" s="74">
        <v>814</v>
      </c>
      <c r="R52" s="74">
        <v>814</v>
      </c>
      <c r="S52" s="28" t="s">
        <v>208</v>
      </c>
      <c r="T52" s="75"/>
      <c r="U52" s="80"/>
    </row>
    <row r="53" s="5" customFormat="true" ht="77" customHeight="true" spans="1:21">
      <c r="A53" s="24">
        <v>44</v>
      </c>
      <c r="B53" s="25" t="s">
        <v>209</v>
      </c>
      <c r="C53" s="29" t="s">
        <v>27</v>
      </c>
      <c r="D53" s="24" t="s">
        <v>210</v>
      </c>
      <c r="E53" s="42">
        <f t="shared" si="7"/>
        <v>51</v>
      </c>
      <c r="F53" s="42">
        <f t="shared" si="8"/>
        <v>0</v>
      </c>
      <c r="G53" s="42"/>
      <c r="H53" s="42"/>
      <c r="I53" s="42"/>
      <c r="J53" s="42"/>
      <c r="K53" s="42"/>
      <c r="L53" s="42"/>
      <c r="M53" s="46">
        <v>51</v>
      </c>
      <c r="N53" s="25" t="s">
        <v>211</v>
      </c>
      <c r="O53" s="24" t="s">
        <v>175</v>
      </c>
      <c r="P53" s="58" t="s">
        <v>212</v>
      </c>
      <c r="Q53" s="24">
        <v>80</v>
      </c>
      <c r="R53" s="24">
        <v>80</v>
      </c>
      <c r="S53" s="25" t="s">
        <v>213</v>
      </c>
      <c r="T53" s="67"/>
      <c r="U53" s="24"/>
    </row>
    <row r="54" s="3" customFormat="true" ht="18" customHeight="true" spans="1:21">
      <c r="A54" s="32" t="s">
        <v>214</v>
      </c>
      <c r="B54" s="32"/>
      <c r="C54" s="33"/>
      <c r="D54" s="34"/>
      <c r="E54" s="41">
        <f t="shared" ref="E54:E59" si="10">F54+L54+M54</f>
        <v>555.6</v>
      </c>
      <c r="F54" s="41">
        <f t="shared" ref="F54:F59" si="11">SUM(G54:K54)</f>
        <v>344.6</v>
      </c>
      <c r="G54" s="41">
        <f>SUM(G55:G56)</f>
        <v>0</v>
      </c>
      <c r="H54" s="41">
        <f t="shared" ref="H54:M54" si="12">SUM(H55:H56)</f>
        <v>344.6</v>
      </c>
      <c r="I54" s="41">
        <f t="shared" si="12"/>
        <v>0</v>
      </c>
      <c r="J54" s="41">
        <f t="shared" si="12"/>
        <v>0</v>
      </c>
      <c r="K54" s="41">
        <f t="shared" si="12"/>
        <v>0</v>
      </c>
      <c r="L54" s="41">
        <f t="shared" si="12"/>
        <v>0</v>
      </c>
      <c r="M54" s="41">
        <f t="shared" si="12"/>
        <v>211</v>
      </c>
      <c r="N54" s="59"/>
      <c r="O54" s="60"/>
      <c r="P54" s="34"/>
      <c r="Q54" s="76"/>
      <c r="R54" s="76"/>
      <c r="S54" s="59"/>
      <c r="T54" s="77"/>
      <c r="U54" s="32"/>
    </row>
    <row r="55" s="1" customFormat="true" ht="96" customHeight="true" spans="1:21">
      <c r="A55" s="24">
        <v>45</v>
      </c>
      <c r="B55" s="30" t="s">
        <v>215</v>
      </c>
      <c r="C55" s="29" t="s">
        <v>27</v>
      </c>
      <c r="D55" s="27" t="s">
        <v>28</v>
      </c>
      <c r="E55" s="42">
        <f t="shared" si="10"/>
        <v>42</v>
      </c>
      <c r="F55" s="42">
        <f t="shared" si="11"/>
        <v>0</v>
      </c>
      <c r="G55" s="42"/>
      <c r="H55" s="42"/>
      <c r="I55" s="42"/>
      <c r="J55" s="46"/>
      <c r="K55" s="46"/>
      <c r="L55" s="46"/>
      <c r="M55" s="46">
        <v>42</v>
      </c>
      <c r="N55" s="28" t="s">
        <v>216</v>
      </c>
      <c r="O55" s="48" t="s">
        <v>217</v>
      </c>
      <c r="P55" s="27" t="s">
        <v>31</v>
      </c>
      <c r="Q55" s="74">
        <v>300</v>
      </c>
      <c r="R55" s="74">
        <v>100</v>
      </c>
      <c r="S55" s="61" t="s">
        <v>218</v>
      </c>
      <c r="T55" s="75"/>
      <c r="U55" s="80"/>
    </row>
    <row r="56" s="1" customFormat="true" ht="300" customHeight="true" spans="1:21">
      <c r="A56" s="24">
        <v>46</v>
      </c>
      <c r="B56" s="30" t="s">
        <v>219</v>
      </c>
      <c r="C56" s="29" t="s">
        <v>27</v>
      </c>
      <c r="D56" s="27" t="s">
        <v>28</v>
      </c>
      <c r="E56" s="42">
        <f t="shared" si="10"/>
        <v>513.6</v>
      </c>
      <c r="F56" s="42">
        <f t="shared" si="11"/>
        <v>344.6</v>
      </c>
      <c r="G56" s="42"/>
      <c r="H56" s="42">
        <v>344.6</v>
      </c>
      <c r="I56" s="42"/>
      <c r="J56" s="46"/>
      <c r="K56" s="46"/>
      <c r="L56" s="46"/>
      <c r="M56" s="46">
        <v>169</v>
      </c>
      <c r="N56" s="61" t="s">
        <v>220</v>
      </c>
      <c r="O56" s="48" t="s">
        <v>221</v>
      </c>
      <c r="P56" s="27" t="s">
        <v>31</v>
      </c>
      <c r="Q56" s="74">
        <v>1200</v>
      </c>
      <c r="R56" s="74">
        <v>900</v>
      </c>
      <c r="S56" s="28" t="s">
        <v>222</v>
      </c>
      <c r="T56" s="75"/>
      <c r="U56" s="80"/>
    </row>
    <row r="57" s="3" customFormat="true" ht="18" customHeight="true" spans="1:21">
      <c r="A57" s="32" t="s">
        <v>223</v>
      </c>
      <c r="B57" s="32"/>
      <c r="C57" s="33"/>
      <c r="D57" s="34"/>
      <c r="E57" s="41">
        <f t="shared" si="10"/>
        <v>281.3</v>
      </c>
      <c r="F57" s="41">
        <f t="shared" si="11"/>
        <v>281.3</v>
      </c>
      <c r="G57" s="41">
        <f>SUM(G58:G59)</f>
        <v>121.3</v>
      </c>
      <c r="H57" s="41">
        <f t="shared" ref="H57:M57" si="13">SUM(H58:H59)</f>
        <v>50</v>
      </c>
      <c r="I57" s="41">
        <f t="shared" si="13"/>
        <v>110</v>
      </c>
      <c r="J57" s="41">
        <f t="shared" si="13"/>
        <v>0</v>
      </c>
      <c r="K57" s="41">
        <f t="shared" si="13"/>
        <v>0</v>
      </c>
      <c r="L57" s="41">
        <f t="shared" si="13"/>
        <v>0</v>
      </c>
      <c r="M57" s="41">
        <f t="shared" si="13"/>
        <v>0</v>
      </c>
      <c r="N57" s="59"/>
      <c r="O57" s="60"/>
      <c r="P57" s="34"/>
      <c r="Q57" s="76"/>
      <c r="R57" s="76"/>
      <c r="S57" s="59"/>
      <c r="T57" s="77"/>
      <c r="U57" s="32"/>
    </row>
    <row r="58" s="1" customFormat="true" ht="165" customHeight="true" spans="1:21">
      <c r="A58" s="24">
        <v>47</v>
      </c>
      <c r="B58" s="30" t="s">
        <v>224</v>
      </c>
      <c r="C58" s="29" t="s">
        <v>27</v>
      </c>
      <c r="D58" s="27" t="s">
        <v>28</v>
      </c>
      <c r="E58" s="42">
        <f t="shared" si="10"/>
        <v>21.3</v>
      </c>
      <c r="F58" s="42">
        <f t="shared" si="11"/>
        <v>21.3</v>
      </c>
      <c r="G58" s="42">
        <v>21.3</v>
      </c>
      <c r="H58" s="42"/>
      <c r="I58" s="42"/>
      <c r="J58" s="46"/>
      <c r="K58" s="46"/>
      <c r="L58" s="46"/>
      <c r="M58" s="46"/>
      <c r="N58" s="28" t="s">
        <v>225</v>
      </c>
      <c r="O58" s="48" t="s">
        <v>226</v>
      </c>
      <c r="P58" s="27" t="s">
        <v>31</v>
      </c>
      <c r="Q58" s="74">
        <v>2555</v>
      </c>
      <c r="R58" s="74">
        <v>1997</v>
      </c>
      <c r="S58" s="61" t="s">
        <v>227</v>
      </c>
      <c r="T58" s="75"/>
      <c r="U58" s="48"/>
    </row>
    <row r="59" s="1" customFormat="true" ht="45" customHeight="true" spans="1:21">
      <c r="A59" s="24">
        <v>48</v>
      </c>
      <c r="B59" s="30" t="s">
        <v>228</v>
      </c>
      <c r="C59" s="29" t="s">
        <v>27</v>
      </c>
      <c r="D59" s="27"/>
      <c r="E59" s="42">
        <f t="shared" si="10"/>
        <v>260</v>
      </c>
      <c r="F59" s="42">
        <f t="shared" si="11"/>
        <v>260</v>
      </c>
      <c r="G59" s="42">
        <v>100</v>
      </c>
      <c r="H59" s="42">
        <v>50</v>
      </c>
      <c r="I59" s="42">
        <v>110</v>
      </c>
      <c r="J59" s="46"/>
      <c r="K59" s="46"/>
      <c r="L59" s="46"/>
      <c r="M59" s="46"/>
      <c r="N59" s="28" t="s">
        <v>229</v>
      </c>
      <c r="O59" s="48" t="s">
        <v>230</v>
      </c>
      <c r="P59" s="27"/>
      <c r="Q59" s="74"/>
      <c r="R59" s="74"/>
      <c r="S59" s="61" t="s">
        <v>231</v>
      </c>
      <c r="T59" s="75"/>
      <c r="U59" s="48"/>
    </row>
  </sheetData>
  <mergeCells count="25">
    <mergeCell ref="A1:U1"/>
    <mergeCell ref="R2:S2"/>
    <mergeCell ref="E3:M3"/>
    <mergeCell ref="F4:K4"/>
    <mergeCell ref="A6:B6"/>
    <mergeCell ref="A7:B7"/>
    <mergeCell ref="A29:B29"/>
    <mergeCell ref="A51:B51"/>
    <mergeCell ref="A54:B54"/>
    <mergeCell ref="A57:B57"/>
    <mergeCell ref="A3:A5"/>
    <mergeCell ref="B3:B5"/>
    <mergeCell ref="C3:C5"/>
    <mergeCell ref="D3:D5"/>
    <mergeCell ref="E4:E5"/>
    <mergeCell ref="L4:L5"/>
    <mergeCell ref="M4:M5"/>
    <mergeCell ref="N3:N5"/>
    <mergeCell ref="O3:O5"/>
    <mergeCell ref="P3:P5"/>
    <mergeCell ref="Q3:Q5"/>
    <mergeCell ref="R3:R5"/>
    <mergeCell ref="S3:S5"/>
    <mergeCell ref="T3:T5"/>
    <mergeCell ref="U3:U5"/>
  </mergeCells>
  <printOptions horizontalCentered="true"/>
  <pageMargins left="0.590277777777778" right="0.196527777777778" top="0.747916666666667" bottom="0.747916666666667" header="0.314583333333333" footer="0.314583333333333"/>
  <pageSetup paperSize="9" scale="65"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guyuan</cp:lastModifiedBy>
  <dcterms:created xsi:type="dcterms:W3CDTF">2021-03-16T11:37:00Z</dcterms:created>
  <cp:lastPrinted>2022-02-24T17:06:00Z</cp:lastPrinted>
  <dcterms:modified xsi:type="dcterms:W3CDTF">2023-03-29T10:28:08Z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