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14户三次 (2)" sheetId="1" r:id="rId1"/>
  </sheets>
  <calcPr calcId="144525"/>
</workbook>
</file>

<file path=xl/sharedStrings.xml><?xml version="1.0" encoding="utf-8"?>
<sst xmlns="http://schemas.openxmlformats.org/spreadsheetml/2006/main" count="70" uniqueCount="52">
  <si>
    <t>泾源县黄花乡2025年地质灾害避险搬迁补助资金兑付花名册（第二批）</t>
  </si>
  <si>
    <t>序号</t>
  </si>
  <si>
    <t>户主姓名</t>
  </si>
  <si>
    <t>家庭人口</t>
  </si>
  <si>
    <t>家庭住址</t>
  </si>
  <si>
    <t>身份证号</t>
  </si>
  <si>
    <t>银行卡号</t>
  </si>
  <si>
    <t>补助标准(元/人)</t>
  </si>
  <si>
    <t>应补助金额（元）</t>
  </si>
  <si>
    <t>一次已兑付金额30%(元)</t>
  </si>
  <si>
    <t>二次已兑付金额30%(元)</t>
  </si>
  <si>
    <t>本次兑付金额40%(元)</t>
  </si>
  <si>
    <t>备注</t>
  </si>
  <si>
    <t>杨宝全</t>
  </si>
  <si>
    <t>向阳村</t>
  </si>
  <si>
    <t>64****1212</t>
  </si>
  <si>
    <t>62****03891</t>
  </si>
  <si>
    <t>杨哈三</t>
  </si>
  <si>
    <t>64****1239</t>
  </si>
  <si>
    <t>62****01598</t>
  </si>
  <si>
    <t>密三虎</t>
  </si>
  <si>
    <t>64****1219</t>
  </si>
  <si>
    <t>62****01184</t>
  </si>
  <si>
    <t>任三虎</t>
  </si>
  <si>
    <t>64****1216</t>
  </si>
  <si>
    <t>62****48839</t>
  </si>
  <si>
    <t>马存成</t>
  </si>
  <si>
    <t>店堡村</t>
  </si>
  <si>
    <t>64****1214</t>
  </si>
  <si>
    <t>62****55811</t>
  </si>
  <si>
    <t>马金红</t>
  </si>
  <si>
    <t>64****1218</t>
  </si>
  <si>
    <t>62****60746</t>
  </si>
  <si>
    <t>喜占荣</t>
  </si>
  <si>
    <t>64****1217</t>
  </si>
  <si>
    <t>62****55753</t>
  </si>
  <si>
    <t>马俊清</t>
  </si>
  <si>
    <t>62****99892</t>
  </si>
  <si>
    <t>马立木</t>
  </si>
  <si>
    <t>64****121X</t>
  </si>
  <si>
    <t>62****32238</t>
  </si>
  <si>
    <t>马故伯</t>
  </si>
  <si>
    <t>62****56793</t>
  </si>
  <si>
    <t>马金忠</t>
  </si>
  <si>
    <t>62****30729</t>
  </si>
  <si>
    <t>王旦胡</t>
  </si>
  <si>
    <t>62****55241</t>
  </si>
  <si>
    <t>王长宝</t>
  </si>
  <si>
    <t>62****26641</t>
  </si>
  <si>
    <t>马红德</t>
  </si>
  <si>
    <t>上胭村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</si>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</sst>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27" fillId="31" borderId="14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8" fontId="2" fillId="2" borderId="2" xfId="0" applyNumberFormat="1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17" sqref="G17"/>
    </sheetView>
  </sheetViews>
  <sheetFormatPr defaultColWidth="9" defaultRowHeight="14.25"/>
  <cols>
    <col min="1" max="1" width="5" customWidth="1"/>
    <col min="2" max="2" width="9.125" customWidth="1"/>
    <col min="3" max="3" width="5.25" customWidth="1"/>
    <col min="4" max="4" width="9.25" customWidth="1"/>
    <col min="5" max="5" width="19.5" customWidth="1"/>
    <col min="6" max="6" width="20.625" customWidth="1"/>
    <col min="7" max="7" width="9.75" customWidth="1"/>
    <col min="8" max="8" width="10.5" customWidth="1"/>
    <col min="9" max="9" width="13.5" customWidth="1"/>
    <col min="10" max="10" width="12.875" customWidth="1"/>
    <col min="11" max="11" width="12.625" customWidth="1"/>
    <col min="12" max="12" width="9.25" customWidth="1"/>
  </cols>
  <sheetData>
    <row r="1" ht="2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9" customHeight="1" spans="1:12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" t="s">
        <v>12</v>
      </c>
    </row>
    <row r="3" ht="25" customHeight="1" spans="1:12">
      <c r="A3" s="4">
        <v>1</v>
      </c>
      <c r="B3" s="5" t="s">
        <v>13</v>
      </c>
      <c r="C3" s="6">
        <v>4</v>
      </c>
      <c r="D3" s="7" t="s">
        <v>14</v>
      </c>
      <c r="E3" s="6" t="s">
        <v>15</v>
      </c>
      <c r="F3" s="6" t="s">
        <v>16</v>
      </c>
      <c r="G3" s="7">
        <v>60000</v>
      </c>
      <c r="H3" s="6">
        <v>240000</v>
      </c>
      <c r="I3" s="6">
        <f>H3*0.3</f>
        <v>72000</v>
      </c>
      <c r="J3" s="6">
        <v>72000</v>
      </c>
      <c r="K3" s="6">
        <f>H3*0.4</f>
        <v>96000</v>
      </c>
      <c r="L3" s="18"/>
    </row>
    <row r="4" ht="25" customHeight="1" spans="1:12">
      <c r="A4" s="4">
        <v>2</v>
      </c>
      <c r="B4" s="5" t="s">
        <v>17</v>
      </c>
      <c r="C4" s="6">
        <v>6</v>
      </c>
      <c r="D4" s="7" t="s">
        <v>14</v>
      </c>
      <c r="E4" s="6" t="s">
        <v>18</v>
      </c>
      <c r="F4" s="6" t="s">
        <v>19</v>
      </c>
      <c r="G4" s="17">
        <v>60000</v>
      </c>
      <c r="H4" s="6">
        <v>360000</v>
      </c>
      <c r="I4" s="6">
        <f>H4*0.3</f>
        <v>108000</v>
      </c>
      <c r="J4" s="6">
        <v>108000</v>
      </c>
      <c r="K4" s="6">
        <f>H4*0.4</f>
        <v>144000</v>
      </c>
      <c r="L4" s="19"/>
    </row>
    <row r="5" ht="25" customHeight="1" spans="1:12">
      <c r="A5" s="4">
        <v>3</v>
      </c>
      <c r="B5" s="8" t="s">
        <v>20</v>
      </c>
      <c r="C5" s="9">
        <v>5</v>
      </c>
      <c r="D5" s="7" t="s">
        <v>14</v>
      </c>
      <c r="E5" s="6" t="s">
        <v>21</v>
      </c>
      <c r="F5" s="6" t="s">
        <v>22</v>
      </c>
      <c r="G5" s="6">
        <v>60000</v>
      </c>
      <c r="H5" s="6">
        <v>300000</v>
      </c>
      <c r="I5" s="6">
        <v>90000</v>
      </c>
      <c r="J5" s="6">
        <v>90000</v>
      </c>
      <c r="K5" s="6">
        <f>H5*0.4</f>
        <v>120000</v>
      </c>
      <c r="L5" s="6"/>
    </row>
    <row r="6" ht="25" customHeight="1" spans="1:12">
      <c r="A6" s="4">
        <v>4</v>
      </c>
      <c r="B6" s="10" t="s">
        <v>23</v>
      </c>
      <c r="C6" s="10">
        <v>5</v>
      </c>
      <c r="D6" s="7" t="s">
        <v>14</v>
      </c>
      <c r="E6" s="6" t="s">
        <v>24</v>
      </c>
      <c r="F6" s="6" t="s">
        <v>25</v>
      </c>
      <c r="G6" s="17">
        <v>60000</v>
      </c>
      <c r="H6" s="6">
        <v>300000</v>
      </c>
      <c r="I6" s="6">
        <v>90000</v>
      </c>
      <c r="J6" s="6">
        <v>90000</v>
      </c>
      <c r="K6" s="6">
        <v>120000</v>
      </c>
      <c r="L6" s="6"/>
    </row>
    <row r="7" ht="25" customHeight="1" spans="1:12">
      <c r="A7" s="4">
        <v>5</v>
      </c>
      <c r="B7" s="5" t="s">
        <v>26</v>
      </c>
      <c r="C7" s="6">
        <v>2</v>
      </c>
      <c r="D7" s="6" t="s">
        <v>27</v>
      </c>
      <c r="E7" s="6" t="s">
        <v>28</v>
      </c>
      <c r="F7" s="6" t="s">
        <v>29</v>
      </c>
      <c r="G7" s="6">
        <v>60000</v>
      </c>
      <c r="H7" s="6">
        <v>120000</v>
      </c>
      <c r="I7" s="6">
        <v>36000</v>
      </c>
      <c r="J7" s="6">
        <v>36000</v>
      </c>
      <c r="K7" s="6">
        <f t="shared" ref="K7:K16" si="0">H7*0.4</f>
        <v>48000</v>
      </c>
      <c r="L7" s="6"/>
    </row>
    <row r="8" ht="25" customHeight="1" spans="1:12">
      <c r="A8" s="4">
        <v>6</v>
      </c>
      <c r="B8" s="5" t="s">
        <v>30</v>
      </c>
      <c r="C8" s="6">
        <v>6</v>
      </c>
      <c r="D8" s="6" t="s">
        <v>27</v>
      </c>
      <c r="E8" s="6" t="s">
        <v>31</v>
      </c>
      <c r="F8" s="6" t="s">
        <v>32</v>
      </c>
      <c r="G8" s="17">
        <v>60000</v>
      </c>
      <c r="H8" s="6">
        <v>360000</v>
      </c>
      <c r="I8" s="6">
        <f>H8*0.3</f>
        <v>108000</v>
      </c>
      <c r="J8" s="6">
        <v>108000</v>
      </c>
      <c r="K8" s="6">
        <f t="shared" si="0"/>
        <v>144000</v>
      </c>
      <c r="L8" s="6"/>
    </row>
    <row r="9" ht="25" customHeight="1" spans="1:12">
      <c r="A9" s="4">
        <v>7</v>
      </c>
      <c r="B9" s="5" t="s">
        <v>33</v>
      </c>
      <c r="C9" s="6">
        <v>6</v>
      </c>
      <c r="D9" s="6" t="s">
        <v>27</v>
      </c>
      <c r="E9" s="6" t="s">
        <v>34</v>
      </c>
      <c r="F9" s="6" t="s">
        <v>35</v>
      </c>
      <c r="G9" s="6">
        <v>60000</v>
      </c>
      <c r="H9" s="6">
        <v>360000</v>
      </c>
      <c r="I9" s="6">
        <f>H9*0.3</f>
        <v>108000</v>
      </c>
      <c r="J9" s="6">
        <v>108000</v>
      </c>
      <c r="K9" s="6">
        <f t="shared" si="0"/>
        <v>144000</v>
      </c>
      <c r="L9" s="6"/>
    </row>
    <row r="10" ht="25" customHeight="1" spans="1:12">
      <c r="A10" s="4">
        <v>8</v>
      </c>
      <c r="B10" s="5" t="s">
        <v>36</v>
      </c>
      <c r="C10" s="6">
        <v>7</v>
      </c>
      <c r="D10" s="6" t="s">
        <v>27</v>
      </c>
      <c r="E10" s="6" t="s">
        <v>28</v>
      </c>
      <c r="F10" s="6" t="s">
        <v>37</v>
      </c>
      <c r="G10" s="17">
        <v>60000</v>
      </c>
      <c r="H10" s="6">
        <v>420000</v>
      </c>
      <c r="I10" s="6">
        <f>H10*0.3</f>
        <v>126000</v>
      </c>
      <c r="J10" s="6">
        <v>126000</v>
      </c>
      <c r="K10" s="6">
        <f t="shared" si="0"/>
        <v>168000</v>
      </c>
      <c r="L10" s="6"/>
    </row>
    <row r="11" ht="25" customHeight="1" spans="1:12">
      <c r="A11" s="4">
        <v>9</v>
      </c>
      <c r="B11" s="5" t="s">
        <v>38</v>
      </c>
      <c r="C11" s="11">
        <v>3</v>
      </c>
      <c r="D11" s="6" t="s">
        <v>27</v>
      </c>
      <c r="E11" s="6" t="s">
        <v>39</v>
      </c>
      <c r="F11" s="6" t="s">
        <v>40</v>
      </c>
      <c r="G11" s="6">
        <v>60000</v>
      </c>
      <c r="H11" s="6">
        <v>180000</v>
      </c>
      <c r="I11" s="6">
        <v>54000</v>
      </c>
      <c r="J11" s="6">
        <v>54000</v>
      </c>
      <c r="K11" s="6">
        <f t="shared" si="0"/>
        <v>72000</v>
      </c>
      <c r="L11" s="6"/>
    </row>
    <row r="12" ht="25" customHeight="1" spans="1:12">
      <c r="A12" s="4">
        <v>10</v>
      </c>
      <c r="B12" s="5" t="s">
        <v>41</v>
      </c>
      <c r="C12" s="11">
        <v>4</v>
      </c>
      <c r="D12" s="6" t="s">
        <v>27</v>
      </c>
      <c r="E12" s="6" t="s">
        <v>31</v>
      </c>
      <c r="F12" s="6" t="s">
        <v>42</v>
      </c>
      <c r="G12" s="17">
        <v>60000</v>
      </c>
      <c r="H12" s="6">
        <v>240000</v>
      </c>
      <c r="I12" s="6">
        <v>72000</v>
      </c>
      <c r="J12" s="6">
        <v>72000</v>
      </c>
      <c r="K12" s="6">
        <f t="shared" si="0"/>
        <v>96000</v>
      </c>
      <c r="L12" s="6"/>
    </row>
    <row r="13" ht="25" customHeight="1" spans="1:12">
      <c r="A13" s="4">
        <v>11</v>
      </c>
      <c r="B13" s="5" t="s">
        <v>43</v>
      </c>
      <c r="C13" s="12">
        <v>2</v>
      </c>
      <c r="D13" s="6" t="s">
        <v>27</v>
      </c>
      <c r="E13" s="6" t="s">
        <v>31</v>
      </c>
      <c r="F13" s="6" t="s">
        <v>44</v>
      </c>
      <c r="G13" s="6">
        <v>60000</v>
      </c>
      <c r="H13" s="6">
        <v>120000</v>
      </c>
      <c r="I13" s="6">
        <v>36000</v>
      </c>
      <c r="J13" s="6">
        <v>36000</v>
      </c>
      <c r="K13" s="6">
        <f t="shared" si="0"/>
        <v>48000</v>
      </c>
      <c r="L13" s="6"/>
    </row>
    <row r="14" ht="25" customHeight="1" spans="1:12">
      <c r="A14" s="4">
        <v>12</v>
      </c>
      <c r="B14" s="13" t="s">
        <v>45</v>
      </c>
      <c r="C14" s="13">
        <v>4</v>
      </c>
      <c r="D14" s="6" t="s">
        <v>27</v>
      </c>
      <c r="E14" s="6" t="s">
        <v>34</v>
      </c>
      <c r="F14" s="6" t="s">
        <v>46</v>
      </c>
      <c r="G14" s="17">
        <v>60000</v>
      </c>
      <c r="H14" s="6">
        <v>240000</v>
      </c>
      <c r="I14" s="6">
        <v>72000</v>
      </c>
      <c r="J14" s="6">
        <v>72000</v>
      </c>
      <c r="K14" s="6">
        <f t="shared" si="0"/>
        <v>96000</v>
      </c>
      <c r="L14" s="6"/>
    </row>
    <row r="15" ht="25" customHeight="1" spans="1:12">
      <c r="A15" s="4">
        <v>13</v>
      </c>
      <c r="B15" s="5" t="s">
        <v>47</v>
      </c>
      <c r="C15" s="5">
        <v>4</v>
      </c>
      <c r="D15" s="6" t="s">
        <v>27</v>
      </c>
      <c r="E15" s="6" t="s">
        <v>31</v>
      </c>
      <c r="F15" s="6" t="s">
        <v>48</v>
      </c>
      <c r="G15" s="6">
        <v>60000</v>
      </c>
      <c r="H15" s="6">
        <v>240000</v>
      </c>
      <c r="I15" s="6">
        <v>72000</v>
      </c>
      <c r="J15" s="6">
        <v>72000</v>
      </c>
      <c r="K15" s="6">
        <f t="shared" si="0"/>
        <v>96000</v>
      </c>
      <c r="L15" s="6"/>
    </row>
    <row r="16" ht="25" customHeight="1" spans="1:12">
      <c r="A16" s="4">
        <v>14</v>
      </c>
      <c r="B16" s="13" t="s">
        <v>49</v>
      </c>
      <c r="C16" s="9">
        <v>6</v>
      </c>
      <c r="D16" s="9" t="s">
        <v>50</v>
      </c>
      <c r="E16" s="6" t="s">
        <v>24</v>
      </c>
      <c r="F16" s="6" t="s">
        <v>25</v>
      </c>
      <c r="G16" s="6">
        <v>60000</v>
      </c>
      <c r="H16" s="6">
        <v>360000</v>
      </c>
      <c r="I16" s="6">
        <f>H16*0.3</f>
        <v>108000</v>
      </c>
      <c r="J16" s="6">
        <v>108000</v>
      </c>
      <c r="K16" s="6">
        <f t="shared" si="0"/>
        <v>144000</v>
      </c>
      <c r="L16" s="6"/>
    </row>
    <row r="17" ht="25" customHeight="1" spans="1:12">
      <c r="A17" s="14" t="s">
        <v>51</v>
      </c>
      <c r="B17" s="15"/>
      <c r="C17" s="16">
        <f>SUM(C3:C16)</f>
        <v>64</v>
      </c>
      <c r="D17" s="16"/>
      <c r="E17" s="16"/>
      <c r="F17" s="16"/>
      <c r="G17" s="16">
        <v>60000</v>
      </c>
      <c r="H17" s="16">
        <f>SUM(H3:H16)</f>
        <v>3840000</v>
      </c>
      <c r="I17" s="16">
        <f>SUM(I3:I16)</f>
        <v>1152000</v>
      </c>
      <c r="J17" s="16">
        <f>SUM(J3:J16)</f>
        <v>1152000</v>
      </c>
      <c r="K17" s="16">
        <f>SUM(K3:K16)</f>
        <v>1536000</v>
      </c>
      <c r="L17" s="16"/>
    </row>
  </sheetData>
  <mergeCells count="2">
    <mergeCell ref="A1:L1"/>
    <mergeCell ref="A17:B17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14户三次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2025-05-23T18:34:00Z</dcterms:created>
  <dcterms:modified xsi:type="dcterms:W3CDTF">2025-05-23T15:17:47Z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6982BD6E5879C9399FDE2F68815963D0</vt:lpwstr>
  </property>
  <property fmtid="{D5CDD505-2E9C-101B-9397-08002B2CF9AE}" pid="3" name="KSOProductBuildVer">
    <vt:lpwstr>2052-11.8.2.12019</vt:lpwstr>
  </property>
</Properties>
</file>