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乡级复验（农户）" sheetId="6" r:id="rId1"/>
    <sheet name="乡级复验（村集体）" sheetId="5" r:id="rId2"/>
    <sheet name="企业" sheetId="7" r:id="rId3"/>
  </sheets>
  <definedNames>
    <definedName name="_xlnm._FilterDatabase" localSheetId="0" hidden="1">'乡级复验（农户）'!$A$3:$L$188</definedName>
    <definedName name="_xlnm._FilterDatabase" localSheetId="2" hidden="1">企业!$A$4:$M$6</definedName>
  </definedNames>
  <calcPr calcId="144525"/>
</workbook>
</file>

<file path=xl/sharedStrings.xml><?xml version="1.0" encoding="utf-8"?>
<sst xmlns="http://schemas.openxmlformats.org/spreadsheetml/2006/main" count="1387" uniqueCount="647">
  <si>
    <t>黄花乡2025年中药材产业种植验收结果公示（农户）</t>
  </si>
  <si>
    <t>单位：黄花乡人民政府                                                                         单位：元、亩</t>
  </si>
  <si>
    <t>序号</t>
  </si>
  <si>
    <t>姓名</t>
  </si>
  <si>
    <t>农户类别</t>
  </si>
  <si>
    <t>所在村组</t>
  </si>
  <si>
    <t>身份证号码</t>
  </si>
  <si>
    <t>一卡通账号</t>
  </si>
  <si>
    <t>品种</t>
  </si>
  <si>
    <t>种植模式</t>
  </si>
  <si>
    <t>村级自验面积</t>
  </si>
  <si>
    <t>乡级复验面积</t>
  </si>
  <si>
    <t>补贴标准</t>
  </si>
  <si>
    <t>补贴金额</t>
  </si>
  <si>
    <t>马军</t>
  </si>
  <si>
    <t>一般户</t>
  </si>
  <si>
    <t>华兴村三组</t>
  </si>
  <si>
    <t>642****71213</t>
  </si>
  <si>
    <t>622****046261</t>
  </si>
  <si>
    <t>柴胡</t>
  </si>
  <si>
    <t>示范基地</t>
  </si>
  <si>
    <t>咸文有</t>
  </si>
  <si>
    <t>脱贫户</t>
  </si>
  <si>
    <t>华兴村四组</t>
  </si>
  <si>
    <t>642****51212</t>
  </si>
  <si>
    <t>622****453592</t>
  </si>
  <si>
    <t>田而利</t>
  </si>
  <si>
    <t>华兴村一组</t>
  </si>
  <si>
    <t>642****71214</t>
  </si>
  <si>
    <t>622****451067</t>
  </si>
  <si>
    <t>马俊吉</t>
  </si>
  <si>
    <t>华兴村二组</t>
  </si>
  <si>
    <t>642****01216</t>
  </si>
  <si>
    <t>622****010157</t>
  </si>
  <si>
    <t>张麦彦</t>
  </si>
  <si>
    <t>642****71229</t>
  </si>
  <si>
    <t>622****120786</t>
  </si>
  <si>
    <t>张奴哈</t>
  </si>
  <si>
    <t>642****81218</t>
  </si>
  <si>
    <t>622****450762</t>
  </si>
  <si>
    <t>喇银花</t>
  </si>
  <si>
    <t>642****81266</t>
  </si>
  <si>
    <t>622****801279</t>
  </si>
  <si>
    <t>柴胡9亩、蒲公英3亩</t>
  </si>
  <si>
    <t>马永刚</t>
  </si>
  <si>
    <t>642****41212</t>
  </si>
  <si>
    <t>622****453774</t>
  </si>
  <si>
    <t>马哈麦</t>
  </si>
  <si>
    <t>642****11221</t>
  </si>
  <si>
    <t>622****806162</t>
  </si>
  <si>
    <t>马正元</t>
  </si>
  <si>
    <t>642****4121X</t>
  </si>
  <si>
    <t>622****452792</t>
  </si>
  <si>
    <t>孙金萍</t>
  </si>
  <si>
    <t>642****11226</t>
  </si>
  <si>
    <t>622****800701</t>
  </si>
  <si>
    <t>赫桂琴</t>
  </si>
  <si>
    <t>642****02464</t>
  </si>
  <si>
    <t>622****451455</t>
  </si>
  <si>
    <t>高万成</t>
  </si>
  <si>
    <t>642****31210</t>
  </si>
  <si>
    <t>622****453998</t>
  </si>
  <si>
    <t>冶雪琴</t>
  </si>
  <si>
    <t>642****31248</t>
  </si>
  <si>
    <t>622****807607</t>
  </si>
  <si>
    <t>马有德</t>
  </si>
  <si>
    <t>642****01211</t>
  </si>
  <si>
    <t>622****381896</t>
  </si>
  <si>
    <t>马白玲</t>
  </si>
  <si>
    <t>642****71222</t>
  </si>
  <si>
    <t>622****378504</t>
  </si>
  <si>
    <t>安杜舍</t>
  </si>
  <si>
    <t>华兴村牧场</t>
  </si>
  <si>
    <t>642****31218</t>
  </si>
  <si>
    <t>622****732261</t>
  </si>
  <si>
    <t>白明得</t>
  </si>
  <si>
    <t>642****51214</t>
  </si>
  <si>
    <t>622****453386</t>
  </si>
  <si>
    <t>杨志杰</t>
  </si>
  <si>
    <t>上胭村三组</t>
  </si>
  <si>
    <t>642****21210</t>
  </si>
  <si>
    <t>622****469879</t>
  </si>
  <si>
    <t>马虎明</t>
  </si>
  <si>
    <t>642****21212</t>
  </si>
  <si>
    <t>622****061878</t>
  </si>
  <si>
    <t>马建</t>
  </si>
  <si>
    <t>上胭村一组</t>
  </si>
  <si>
    <t>642****0121X</t>
  </si>
  <si>
    <t>622****472394</t>
  </si>
  <si>
    <t>大荔子</t>
  </si>
  <si>
    <t>马生林</t>
  </si>
  <si>
    <t>642****91238</t>
  </si>
  <si>
    <t>622****378553</t>
  </si>
  <si>
    <t>咸五八</t>
  </si>
  <si>
    <t>向阳村一组</t>
  </si>
  <si>
    <t>642****81213</t>
  </si>
  <si>
    <t>622****831448</t>
  </si>
  <si>
    <t>独活</t>
  </si>
  <si>
    <t>咸五十</t>
  </si>
  <si>
    <t>642****11215</t>
  </si>
  <si>
    <t>622****747746</t>
  </si>
  <si>
    <t>板蓝根</t>
  </si>
  <si>
    <t>咸四虎</t>
  </si>
  <si>
    <t>642****8121X</t>
  </si>
  <si>
    <t>622****501671</t>
  </si>
  <si>
    <t>大李子、柴胡、黄芹</t>
  </si>
  <si>
    <t>马德荣</t>
  </si>
  <si>
    <t>向阳村二组</t>
  </si>
  <si>
    <t>642****91212</t>
  </si>
  <si>
    <t>622****501549</t>
  </si>
  <si>
    <t>马素福</t>
  </si>
  <si>
    <t>622****503909</t>
  </si>
  <si>
    <t>马志元</t>
  </si>
  <si>
    <t>642****51211</t>
  </si>
  <si>
    <t>622****499629</t>
  </si>
  <si>
    <t>马莲花</t>
  </si>
  <si>
    <t>642****51226</t>
  </si>
  <si>
    <t>622****174563</t>
  </si>
  <si>
    <t>杨也故</t>
  </si>
  <si>
    <t>642****21214</t>
  </si>
  <si>
    <t>622****005118</t>
  </si>
  <si>
    <t>马四虎</t>
  </si>
  <si>
    <t>642****71217</t>
  </si>
  <si>
    <t>622****501556</t>
  </si>
  <si>
    <t>马德川</t>
  </si>
  <si>
    <t>642****11232</t>
  </si>
  <si>
    <t>622****499637</t>
  </si>
  <si>
    <t>禹金明</t>
  </si>
  <si>
    <t>向阳村五组</t>
  </si>
  <si>
    <t>642****01255</t>
  </si>
  <si>
    <t>622****500780</t>
  </si>
  <si>
    <t>冬花、贝母</t>
  </si>
  <si>
    <t>杨秀玲</t>
  </si>
  <si>
    <t>640****03545</t>
  </si>
  <si>
    <t>622****914309</t>
  </si>
  <si>
    <t>大李子</t>
  </si>
  <si>
    <t>马七五</t>
  </si>
  <si>
    <t>胜利村二组</t>
  </si>
  <si>
    <t>622****477229</t>
  </si>
  <si>
    <t>吴金有</t>
  </si>
  <si>
    <t>胜利村三组</t>
  </si>
  <si>
    <t>622****478532</t>
  </si>
  <si>
    <t>吴七五</t>
  </si>
  <si>
    <t>642****11210</t>
  </si>
  <si>
    <t>622****861240</t>
  </si>
  <si>
    <t>冬花</t>
  </si>
  <si>
    <t>吴天喜</t>
  </si>
  <si>
    <t>642****51219</t>
  </si>
  <si>
    <t>622****479787</t>
  </si>
  <si>
    <t>木香</t>
  </si>
  <si>
    <t>海占清</t>
  </si>
  <si>
    <t>胜利村一组</t>
  </si>
  <si>
    <t>642****61219</t>
  </si>
  <si>
    <t>622****851266</t>
  </si>
  <si>
    <t>贝母</t>
  </si>
  <si>
    <t>喜占义</t>
  </si>
  <si>
    <t>622****480124</t>
  </si>
  <si>
    <t>喜银生</t>
  </si>
  <si>
    <t>642****41215</t>
  </si>
  <si>
    <t>622****478052</t>
  </si>
  <si>
    <t>吴保得</t>
  </si>
  <si>
    <t>642****31231</t>
  </si>
  <si>
    <t>622****478912</t>
  </si>
  <si>
    <t>柴胡4亩、冬花0.5亩、贝母0.5亩、黄芪0.5亩</t>
  </si>
  <si>
    <t>于五九</t>
  </si>
  <si>
    <t>642****51216</t>
  </si>
  <si>
    <t>622****777420</t>
  </si>
  <si>
    <t>吴文忠</t>
  </si>
  <si>
    <t>642****51254</t>
  </si>
  <si>
    <t>622****257388</t>
  </si>
  <si>
    <t>吴文才</t>
  </si>
  <si>
    <t>642****11217</t>
  </si>
  <si>
    <t>622****479910</t>
  </si>
  <si>
    <t>于广广</t>
  </si>
  <si>
    <t>642****11212</t>
  </si>
  <si>
    <t>622****478185</t>
  </si>
  <si>
    <t>大黄</t>
  </si>
  <si>
    <t>吴福堂</t>
  </si>
  <si>
    <t>642****01213</t>
  </si>
  <si>
    <t>622****480538</t>
  </si>
  <si>
    <t>冶占德</t>
  </si>
  <si>
    <t>642****41210</t>
  </si>
  <si>
    <t>622****480454</t>
  </si>
  <si>
    <t>马德保</t>
  </si>
  <si>
    <t>642****91217</t>
  </si>
  <si>
    <t>622****958376</t>
  </si>
  <si>
    <t>吴三喜</t>
  </si>
  <si>
    <t>642****81214</t>
  </si>
  <si>
    <t>622****479647</t>
  </si>
  <si>
    <t>柴胡大田种植5亩</t>
  </si>
  <si>
    <t>马保保</t>
  </si>
  <si>
    <t>622****479068</t>
  </si>
  <si>
    <t>蒲公英</t>
  </si>
  <si>
    <t>药材套种</t>
  </si>
  <si>
    <t>马有升</t>
  </si>
  <si>
    <t>642****21211</t>
  </si>
  <si>
    <t>622****479290</t>
  </si>
  <si>
    <t>柴胡、冬花</t>
  </si>
  <si>
    <t>马五全</t>
  </si>
  <si>
    <t>642****31216</t>
  </si>
  <si>
    <t>622****945134</t>
  </si>
  <si>
    <t>吴贵七</t>
  </si>
  <si>
    <t>622****480470</t>
  </si>
  <si>
    <t>马贵六</t>
  </si>
  <si>
    <t>羊槽村四组</t>
  </si>
  <si>
    <t>642****91210</t>
  </si>
  <si>
    <t>622****485693</t>
  </si>
  <si>
    <t>白术、半夏</t>
  </si>
  <si>
    <t>马长春</t>
  </si>
  <si>
    <t>羊槽村五组</t>
  </si>
  <si>
    <t>642****11216</t>
  </si>
  <si>
    <t>622****392554</t>
  </si>
  <si>
    <t xml:space="preserve">柴胡 </t>
  </si>
  <si>
    <t>马伍一</t>
  </si>
  <si>
    <t>羊槽村一组</t>
  </si>
  <si>
    <t>622****485842</t>
  </si>
  <si>
    <t>马小红</t>
  </si>
  <si>
    <t>羊槽村三组</t>
  </si>
  <si>
    <t>642****01251</t>
  </si>
  <si>
    <t>622****487061</t>
  </si>
  <si>
    <t>大力子</t>
  </si>
  <si>
    <t>马玲玲</t>
  </si>
  <si>
    <t>642****91229</t>
  </si>
  <si>
    <t>622****748009</t>
  </si>
  <si>
    <t>马志山</t>
  </si>
  <si>
    <t>642****01210</t>
  </si>
  <si>
    <t>622****489471</t>
  </si>
  <si>
    <t>马长德</t>
  </si>
  <si>
    <t>642****71218</t>
  </si>
  <si>
    <t>622****489133</t>
  </si>
  <si>
    <t>柴胡、大力子</t>
  </si>
  <si>
    <t>丁平贵</t>
  </si>
  <si>
    <t>642****51218</t>
  </si>
  <si>
    <t>622****489141</t>
  </si>
  <si>
    <t>马金成</t>
  </si>
  <si>
    <t>622****483953</t>
  </si>
  <si>
    <t>黄芪、银钱籽</t>
  </si>
  <si>
    <t>杨宝琴</t>
  </si>
  <si>
    <t>642****20024</t>
  </si>
  <si>
    <t>622****005094</t>
  </si>
  <si>
    <t>马贵福</t>
  </si>
  <si>
    <t>642****3125X</t>
  </si>
  <si>
    <t>622****482757</t>
  </si>
  <si>
    <t>马六十</t>
  </si>
  <si>
    <t>642****51217</t>
  </si>
  <si>
    <t>622****483417</t>
  </si>
  <si>
    <t>马茸花</t>
  </si>
  <si>
    <t>642****51242</t>
  </si>
  <si>
    <t>622****808142</t>
  </si>
  <si>
    <t>马七一</t>
  </si>
  <si>
    <t>622****490701</t>
  </si>
  <si>
    <t>李国良</t>
  </si>
  <si>
    <t>平凉庄村一组</t>
  </si>
  <si>
    <t>622****467907</t>
  </si>
  <si>
    <t>党参，板蓝根</t>
  </si>
  <si>
    <t>马克明</t>
  </si>
  <si>
    <t>平凉庄村二组</t>
  </si>
  <si>
    <t>622****465828</t>
  </si>
  <si>
    <t>板蓝根，木香</t>
  </si>
  <si>
    <t>秦良成</t>
  </si>
  <si>
    <t>642****11233</t>
  </si>
  <si>
    <t>622****468640</t>
  </si>
  <si>
    <t>马俊花</t>
  </si>
  <si>
    <t>642****81244</t>
  </si>
  <si>
    <t>622****280865</t>
  </si>
  <si>
    <t>马玉海</t>
  </si>
  <si>
    <t>平凉庄村三组</t>
  </si>
  <si>
    <t>642****21216</t>
  </si>
  <si>
    <t>622****465281</t>
  </si>
  <si>
    <t>大沥子</t>
  </si>
  <si>
    <t>咸金梅</t>
  </si>
  <si>
    <t>642****91226</t>
  </si>
  <si>
    <t>622****853403</t>
  </si>
  <si>
    <t>知母、黄芪</t>
  </si>
  <si>
    <t>良种繁育</t>
  </si>
  <si>
    <t>马玉强</t>
  </si>
  <si>
    <t>642****01237</t>
  </si>
  <si>
    <t>622****773270</t>
  </si>
  <si>
    <t>锁治国</t>
  </si>
  <si>
    <t>平凉庄村</t>
  </si>
  <si>
    <t>622****882868</t>
  </si>
  <si>
    <t>金俊芳</t>
  </si>
  <si>
    <t>沙塘村三组</t>
  </si>
  <si>
    <t>642****81210</t>
  </si>
  <si>
    <t>622****507199</t>
  </si>
  <si>
    <t>党参、大栗子</t>
  </si>
  <si>
    <t>马俊林</t>
  </si>
  <si>
    <t>642****21218</t>
  </si>
  <si>
    <t>622****506944</t>
  </si>
  <si>
    <t>板蓝根、大栗子</t>
  </si>
  <si>
    <t>马建强</t>
  </si>
  <si>
    <t>监测户</t>
  </si>
  <si>
    <t>642****01231</t>
  </si>
  <si>
    <t>622****433556</t>
  </si>
  <si>
    <t>马建军</t>
  </si>
  <si>
    <t>642****61231</t>
  </si>
  <si>
    <t>622****809157</t>
  </si>
  <si>
    <t>大栗子</t>
  </si>
  <si>
    <t>李宝平</t>
  </si>
  <si>
    <t>沙塘村一组</t>
  </si>
  <si>
    <t>642****9121X</t>
  </si>
  <si>
    <t>622****506670</t>
  </si>
  <si>
    <t>白鲜皮</t>
  </si>
  <si>
    <t>马由不</t>
  </si>
  <si>
    <t>642****01235</t>
  </si>
  <si>
    <t>622****394899</t>
  </si>
  <si>
    <t>马小明</t>
  </si>
  <si>
    <t>642****01218</t>
  </si>
  <si>
    <t>622****507033</t>
  </si>
  <si>
    <t>蒲公英、柴胡</t>
  </si>
  <si>
    <t>马永红</t>
  </si>
  <si>
    <t>642****31274</t>
  </si>
  <si>
    <t>622****506209</t>
  </si>
  <si>
    <t>陈小龙</t>
  </si>
  <si>
    <t>沙塘村二组</t>
  </si>
  <si>
    <t>640****00411</t>
  </si>
  <si>
    <t>622****417042</t>
  </si>
  <si>
    <t>马生堂</t>
  </si>
  <si>
    <t>622****507371</t>
  </si>
  <si>
    <t>杨清荣</t>
  </si>
  <si>
    <t>沙塘村四组</t>
  </si>
  <si>
    <t>642****6121x</t>
  </si>
  <si>
    <t>622****510409</t>
  </si>
  <si>
    <t>杨哈客</t>
  </si>
  <si>
    <t>红土村一组</t>
  </si>
  <si>
    <t>642****61238</t>
  </si>
  <si>
    <t>622****736957</t>
  </si>
  <si>
    <t>安文亮</t>
  </si>
  <si>
    <t>642****41219</t>
  </si>
  <si>
    <t>622****182889</t>
  </si>
  <si>
    <t>板蓝根、柴胡</t>
  </si>
  <si>
    <t>马叶叶</t>
  </si>
  <si>
    <t>红土村二组</t>
  </si>
  <si>
    <t>642****6122X</t>
  </si>
  <si>
    <t>622****746672</t>
  </si>
  <si>
    <t>党参</t>
  </si>
  <si>
    <t>马志德</t>
  </si>
  <si>
    <t>庙湾村一组</t>
  </si>
  <si>
    <t>622****448907</t>
  </si>
  <si>
    <t>田志英</t>
  </si>
  <si>
    <t>庙湾村二组</t>
  </si>
  <si>
    <t>642****41218</t>
  </si>
  <si>
    <t>622****446265</t>
  </si>
  <si>
    <t>田志林</t>
  </si>
  <si>
    <t>622****445747</t>
  </si>
  <si>
    <t>柴胡、小茴香</t>
  </si>
  <si>
    <t>马金良</t>
  </si>
  <si>
    <t>庙湾村三组</t>
  </si>
  <si>
    <t>642****2121X</t>
  </si>
  <si>
    <t>622****447560</t>
  </si>
  <si>
    <t>柴胡、大荔子</t>
  </si>
  <si>
    <t>马俊国</t>
  </si>
  <si>
    <t>庙湾村四组</t>
  </si>
  <si>
    <t>622****446687</t>
  </si>
  <si>
    <t>柴胡、黄芪、党参</t>
  </si>
  <si>
    <t>马宗尧</t>
  </si>
  <si>
    <t>642****61216</t>
  </si>
  <si>
    <t>622****833188</t>
  </si>
  <si>
    <t>马都舍</t>
  </si>
  <si>
    <t>622****710432</t>
  </si>
  <si>
    <t>马七虎</t>
  </si>
  <si>
    <t>642****41214</t>
  </si>
  <si>
    <t>622****449525</t>
  </si>
  <si>
    <t>白永强</t>
  </si>
  <si>
    <t>622****329578</t>
  </si>
  <si>
    <t>马兴发</t>
  </si>
  <si>
    <t>642****71219</t>
  </si>
  <si>
    <t>622****449681</t>
  </si>
  <si>
    <t>柴胡、蒲公英</t>
  </si>
  <si>
    <t>马炳仁</t>
  </si>
  <si>
    <t>622****447719</t>
  </si>
  <si>
    <t xml:space="preserve">柴胡、黄芪 </t>
  </si>
  <si>
    <t>马红兵</t>
  </si>
  <si>
    <t>642****51231</t>
  </si>
  <si>
    <t>622****449590</t>
  </si>
  <si>
    <t>柴胡、板蓝根</t>
  </si>
  <si>
    <t>马德英</t>
  </si>
  <si>
    <t>642****91213</t>
  </si>
  <si>
    <t>622****305264</t>
  </si>
  <si>
    <t>马志珍</t>
  </si>
  <si>
    <t>622****450267</t>
  </si>
  <si>
    <t>芍药</t>
  </si>
  <si>
    <t>马俊生</t>
  </si>
  <si>
    <t>642****21215</t>
  </si>
  <si>
    <t>622****357049</t>
  </si>
  <si>
    <t>马维兴</t>
  </si>
  <si>
    <t>店堡村一组</t>
  </si>
  <si>
    <t>642****91237</t>
  </si>
  <si>
    <t>622****353212</t>
  </si>
  <si>
    <t>柴胡5亩</t>
  </si>
  <si>
    <t>杨保德</t>
  </si>
  <si>
    <t>622****328711</t>
  </si>
  <si>
    <t>柴胡4亩</t>
  </si>
  <si>
    <t>马满玉</t>
  </si>
  <si>
    <t>622****461348</t>
  </si>
  <si>
    <t>柴胡1亩</t>
  </si>
  <si>
    <t>杨六十</t>
  </si>
  <si>
    <t>642****11219</t>
  </si>
  <si>
    <t>622****463690</t>
  </si>
  <si>
    <t>马兴文</t>
  </si>
  <si>
    <t>642****51213</t>
  </si>
  <si>
    <t>622****457775</t>
  </si>
  <si>
    <t>共计：8亩（柴胡2亩 /蒲公英6亩）</t>
  </si>
  <si>
    <t>杨吉昌</t>
  </si>
  <si>
    <t>642****3121X</t>
  </si>
  <si>
    <t>622****459995</t>
  </si>
  <si>
    <t xml:space="preserve">板蓝根3亩 </t>
  </si>
  <si>
    <t>杨者麻</t>
  </si>
  <si>
    <t>622****458864</t>
  </si>
  <si>
    <t>柴胡2亩</t>
  </si>
  <si>
    <t>杨建国</t>
  </si>
  <si>
    <t>642****41217</t>
  </si>
  <si>
    <t>622****354566</t>
  </si>
  <si>
    <t>蒲公英1亩</t>
  </si>
  <si>
    <t>杨宝成</t>
  </si>
  <si>
    <t>店堡村二组</t>
  </si>
  <si>
    <t>642****71238</t>
  </si>
  <si>
    <t>622****772983</t>
  </si>
  <si>
    <t>共计：5亩（柴胡2亩/曼陀罗3亩）</t>
  </si>
  <si>
    <t>杨龙</t>
  </si>
  <si>
    <t>622****463872</t>
  </si>
  <si>
    <t>威灵仙8.6亩</t>
  </si>
  <si>
    <t>杨义思</t>
  </si>
  <si>
    <t>642****21230</t>
  </si>
  <si>
    <t>622****051258</t>
  </si>
  <si>
    <t>蒲公英6亩</t>
  </si>
  <si>
    <t>杨金龙</t>
  </si>
  <si>
    <t>622****458955</t>
  </si>
  <si>
    <t>马思忠</t>
  </si>
  <si>
    <t>642****13414</t>
  </si>
  <si>
    <t>622****456696</t>
  </si>
  <si>
    <t>柴胡1.5亩</t>
  </si>
  <si>
    <t>马金萍</t>
  </si>
  <si>
    <t>642****81467</t>
  </si>
  <si>
    <t>622****975725</t>
  </si>
  <si>
    <t>柴胡8亩</t>
  </si>
  <si>
    <t>杨吉清</t>
  </si>
  <si>
    <t>642****01212</t>
  </si>
  <si>
    <t>622****463757</t>
  </si>
  <si>
    <t>柴胡3亩</t>
  </si>
  <si>
    <t>李发虎</t>
  </si>
  <si>
    <t>店堡村三组</t>
  </si>
  <si>
    <t>642****91211</t>
  </si>
  <si>
    <t>622****456959</t>
  </si>
  <si>
    <t>共计：7亩（蒲公英5亩  /土贝母2亩）</t>
  </si>
  <si>
    <t>李清华</t>
  </si>
  <si>
    <t>642****61214</t>
  </si>
  <si>
    <t>622****460332</t>
  </si>
  <si>
    <t xml:space="preserve">蒲公英3亩 </t>
  </si>
  <si>
    <t>李发祥</t>
  </si>
  <si>
    <t>642****21213</t>
  </si>
  <si>
    <t>622****462809</t>
  </si>
  <si>
    <t>共计：6亩（柴胡2亩 /蒲公英4亩 ）</t>
  </si>
  <si>
    <t>王九旦</t>
  </si>
  <si>
    <t>622****360035</t>
  </si>
  <si>
    <t>李思麻</t>
  </si>
  <si>
    <t>642****51215</t>
  </si>
  <si>
    <t>622****268753</t>
  </si>
  <si>
    <t xml:space="preserve">蒲公英4亩 </t>
  </si>
  <si>
    <t>丁玉林</t>
  </si>
  <si>
    <t>642****11214</t>
  </si>
  <si>
    <t>622****856919</t>
  </si>
  <si>
    <t>蒲公英 1亩</t>
  </si>
  <si>
    <t>李学成</t>
  </si>
  <si>
    <t>642****41213</t>
  </si>
  <si>
    <t>622****910832</t>
  </si>
  <si>
    <t>共计：8亩（柴胡5亩 /蒲公英3亩 ）</t>
  </si>
  <si>
    <t>马常义</t>
  </si>
  <si>
    <t>622****461892</t>
  </si>
  <si>
    <t>共计：7亩（柴胡1亩 /蒲公英6亩 ）</t>
  </si>
  <si>
    <t>李金保</t>
  </si>
  <si>
    <t>622****458351</t>
  </si>
  <si>
    <t xml:space="preserve">蒲公英7亩 </t>
  </si>
  <si>
    <t>马有不</t>
  </si>
  <si>
    <t>622****937826</t>
  </si>
  <si>
    <t xml:space="preserve">蒲公英10亩 </t>
  </si>
  <si>
    <t>马明清</t>
  </si>
  <si>
    <t>642****1121X</t>
  </si>
  <si>
    <t>622****381847</t>
  </si>
  <si>
    <t>马志东</t>
  </si>
  <si>
    <t>642****51210</t>
  </si>
  <si>
    <t>622****457353</t>
  </si>
  <si>
    <t xml:space="preserve">蒲公英8亩 </t>
  </si>
  <si>
    <t>杨有苏</t>
  </si>
  <si>
    <t>622****455530</t>
  </si>
  <si>
    <t>蔡全成</t>
  </si>
  <si>
    <t>店堡村四组</t>
  </si>
  <si>
    <t>642****61212</t>
  </si>
  <si>
    <t>622****088150</t>
  </si>
  <si>
    <t>共计：7亩（柴胡3亩 /蒲公英4亩 ）</t>
  </si>
  <si>
    <t xml:space="preserve"> 蒲公英2亩</t>
  </si>
  <si>
    <t>马利目</t>
  </si>
  <si>
    <t>642****51232</t>
  </si>
  <si>
    <t>622****460993</t>
  </si>
  <si>
    <t xml:space="preserve">柴胡7亩 </t>
  </si>
  <si>
    <t>蔡福林</t>
  </si>
  <si>
    <t>642****11239</t>
  </si>
  <si>
    <t>622****970346</t>
  </si>
  <si>
    <t xml:space="preserve">柴胡4亩 </t>
  </si>
  <si>
    <t>马德海</t>
  </si>
  <si>
    <t>622****456595</t>
  </si>
  <si>
    <t>7亩（柴胡2亩 /蒲公英5亩 ）</t>
  </si>
  <si>
    <t>马海成</t>
  </si>
  <si>
    <t>622****380716</t>
  </si>
  <si>
    <t>蒲公英7亩</t>
  </si>
  <si>
    <t>杨帆</t>
  </si>
  <si>
    <t>622****003850</t>
  </si>
  <si>
    <t>蒲公英10亩</t>
  </si>
  <si>
    <t>杨志林</t>
  </si>
  <si>
    <t>622****463385</t>
  </si>
  <si>
    <t>蒲公英2亩</t>
  </si>
  <si>
    <t>白宝俊</t>
  </si>
  <si>
    <t>642****81217</t>
  </si>
  <si>
    <t>622****457007</t>
  </si>
  <si>
    <t xml:space="preserve">蒲公英5亩 </t>
  </si>
  <si>
    <t>李金平</t>
  </si>
  <si>
    <t>642****2123X</t>
  </si>
  <si>
    <t>622****457270</t>
  </si>
  <si>
    <t>柴胡6亩</t>
  </si>
  <si>
    <t>强宝</t>
  </si>
  <si>
    <t>店堡村五组</t>
  </si>
  <si>
    <t>622****462668</t>
  </si>
  <si>
    <t>强国林</t>
  </si>
  <si>
    <t>622****904829</t>
  </si>
  <si>
    <t>强国华</t>
  </si>
  <si>
    <t>642****91216</t>
  </si>
  <si>
    <t>622****883510</t>
  </si>
  <si>
    <t>强国瑞</t>
  </si>
  <si>
    <t>622****462916</t>
  </si>
  <si>
    <t>李金虎</t>
  </si>
  <si>
    <t>642****31217</t>
  </si>
  <si>
    <t>622****463021</t>
  </si>
  <si>
    <t>白有智</t>
  </si>
  <si>
    <t>622****770888</t>
  </si>
  <si>
    <t>李生虎</t>
  </si>
  <si>
    <t>622****462130</t>
  </si>
  <si>
    <t>马金有</t>
  </si>
  <si>
    <t>642****71211</t>
  </si>
  <si>
    <t>622****462197</t>
  </si>
  <si>
    <t>强国柱</t>
  </si>
  <si>
    <t>642****81232</t>
  </si>
  <si>
    <t>622****456074</t>
  </si>
  <si>
    <t>共计：10亩（柴胡4亩 /蒲公英6亩 ）</t>
  </si>
  <si>
    <t>李贵娃</t>
  </si>
  <si>
    <t>642****91218</t>
  </si>
  <si>
    <t>622****053791</t>
  </si>
  <si>
    <t>强旭东</t>
  </si>
  <si>
    <t>622****007166</t>
  </si>
  <si>
    <t>蒲公英5亩</t>
  </si>
  <si>
    <t>马金虎</t>
  </si>
  <si>
    <t>622****462981</t>
  </si>
  <si>
    <t>共计：10亩（柴胡5亩 /蒲公英5亩 ）</t>
  </si>
  <si>
    <t>杨万义</t>
  </si>
  <si>
    <t>622****459417</t>
  </si>
  <si>
    <t>强五七</t>
  </si>
  <si>
    <t>622****812219</t>
  </si>
  <si>
    <t>杨新龙</t>
  </si>
  <si>
    <t>622****462684</t>
  </si>
  <si>
    <t>安金莲</t>
  </si>
  <si>
    <t>642****81228</t>
  </si>
  <si>
    <t>622****2788166</t>
  </si>
  <si>
    <t>杨万祥</t>
  </si>
  <si>
    <t>642****01239</t>
  </si>
  <si>
    <t>622****012752</t>
  </si>
  <si>
    <t>强国保</t>
  </si>
  <si>
    <t>642****11218</t>
  </si>
  <si>
    <t>622****458153</t>
  </si>
  <si>
    <t>马秀梅</t>
  </si>
  <si>
    <t>店堡村六组</t>
  </si>
  <si>
    <t>622****459144</t>
  </si>
  <si>
    <t>于彦平</t>
  </si>
  <si>
    <t>642****80418</t>
  </si>
  <si>
    <t>622****287016</t>
  </si>
  <si>
    <t>蒲公英4亩</t>
  </si>
  <si>
    <t>喜存有</t>
  </si>
  <si>
    <t>622****455597</t>
  </si>
  <si>
    <t>共计：10亩（柴胡5亩 /5亩蒲公英 ）</t>
  </si>
  <si>
    <t>马金龙</t>
  </si>
  <si>
    <t>622****458989</t>
  </si>
  <si>
    <t>马金红</t>
  </si>
  <si>
    <t>622****460746</t>
  </si>
  <si>
    <t>马金秀</t>
  </si>
  <si>
    <t>642****11257</t>
  </si>
  <si>
    <t>622****462338</t>
  </si>
  <si>
    <t>马三十</t>
  </si>
  <si>
    <t>622****455969</t>
  </si>
  <si>
    <t>马国福</t>
  </si>
  <si>
    <t>642****81231</t>
  </si>
  <si>
    <t>622****008115</t>
  </si>
  <si>
    <t>喜主麻</t>
  </si>
  <si>
    <t>642****90413</t>
  </si>
  <si>
    <t>622****468134</t>
  </si>
  <si>
    <t>喜占红</t>
  </si>
  <si>
    <t>622****916072</t>
  </si>
  <si>
    <t>马义成</t>
  </si>
  <si>
    <t>642****31215</t>
  </si>
  <si>
    <t>622****455795</t>
  </si>
  <si>
    <t>马金荣</t>
  </si>
  <si>
    <t>642****11213</t>
  </si>
  <si>
    <t>622****012596</t>
  </si>
  <si>
    <t>喜占彪</t>
  </si>
  <si>
    <t>622****455902</t>
  </si>
  <si>
    <t>马七十</t>
  </si>
  <si>
    <t>622****460084</t>
  </si>
  <si>
    <t>蒲公英5.5亩</t>
  </si>
  <si>
    <t>马金仓</t>
  </si>
  <si>
    <t>621****428752</t>
  </si>
  <si>
    <t>马亚亚</t>
  </si>
  <si>
    <t>642****01217</t>
  </si>
  <si>
    <t>622****090453</t>
  </si>
  <si>
    <t>马故伯</t>
  </si>
  <si>
    <t>622****456793</t>
  </si>
  <si>
    <t>黄花乡2025年中药材种植验收结果公示表（村集体）</t>
  </si>
  <si>
    <t>单位：黄花乡人民政府                                                                                                                                                                      单位：元、亩</t>
  </si>
  <si>
    <t>村集体/公司</t>
  </si>
  <si>
    <t>机构代码</t>
  </si>
  <si>
    <t>法人/负责人</t>
  </si>
  <si>
    <t>泾源县黄花乡华兴村经济合作社</t>
  </si>
  <si>
    <t>N26****6896Q</t>
  </si>
  <si>
    <t>张金学</t>
  </si>
  <si>
    <t>党参、大黄、淫羊藿</t>
  </si>
  <si>
    <t>大黄、柴胡</t>
  </si>
  <si>
    <t>泾源县黄花乡店堡村经济合作社</t>
  </si>
  <si>
    <t>N26****46837</t>
  </si>
  <si>
    <t>马金平</t>
  </si>
  <si>
    <t>泾源县黄花乡下胭村经济合作社</t>
  </si>
  <si>
    <t>N26****56685</t>
  </si>
  <si>
    <t>白保存</t>
  </si>
  <si>
    <t>泾源县黄花乡上胭村经济合作社</t>
  </si>
  <si>
    <t>N26****5459J</t>
  </si>
  <si>
    <t>马彦福</t>
  </si>
  <si>
    <t>大黄、黄芪、大栗子</t>
  </si>
  <si>
    <t>泾源县黄花乡向阳村经济合作社</t>
  </si>
  <si>
    <t>N26****45851</t>
  </si>
  <si>
    <t>马小东</t>
  </si>
  <si>
    <t>板蓝根大李子</t>
  </si>
  <si>
    <t>泾源县黄花乡红土村经济合作社</t>
  </si>
  <si>
    <t>N26****5262U</t>
  </si>
  <si>
    <t>马建忠</t>
  </si>
  <si>
    <t xml:space="preserve">党参、独活、芍药、板蓝根、板蓝根
</t>
  </si>
  <si>
    <t>联系方式</t>
  </si>
  <si>
    <t>王金花</t>
  </si>
  <si>
    <t>于广云</t>
  </si>
  <si>
    <t>黄花菜</t>
  </si>
  <si>
    <t>庙湾</t>
  </si>
  <si>
    <t>羊槽</t>
  </si>
  <si>
    <t>平凉庄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</si>
</sst>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8"/>
      <name val="宋体"/>
      <charset val="134"/>
    </font>
    <font>
      <sz val="10"/>
      <name val="宋体"/>
      <charset val="0"/>
    </font>
    <font>
      <sz val="12"/>
      <name val="宋体"/>
      <charset val="134"/>
    </font>
    <font>
      <sz val="8"/>
      <name val="宋体"/>
      <charset val="134"/>
      <scheme val="minor"/>
    </font>
    <font>
      <sz val="10"/>
      <color theme="1"/>
      <name val="仿宋_GB2312"/>
      <charset val="134"/>
    </font>
    <font>
      <sz val="10"/>
      <color indexed="8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22"/>
      <name val="方正小标宋简体"/>
      <charset val="134"/>
    </font>
    <font>
      <sz val="14"/>
      <name val="仿宋_GB2312"/>
      <charset val="134"/>
    </font>
    <font>
      <sz val="8"/>
      <name val="方正小标宋简体"/>
      <charset val="134"/>
    </font>
    <font>
      <sz val="8"/>
      <name val="仿宋_GB2312"/>
      <charset val="134"/>
    </font>
    <font>
      <sz val="10"/>
      <color theme="1"/>
      <name val="宋体"/>
      <charset val="0"/>
      <scheme val="minor"/>
    </font>
    <font>
      <sz val="8"/>
      <color theme="1"/>
      <name val="宋体"/>
      <charset val="134"/>
      <scheme val="minor"/>
    </font>
    <font>
      <sz val="10"/>
      <name val="宋体"/>
      <charset val="0"/>
      <scheme val="minor"/>
    </font>
    <font>
      <sz val="8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8" fillId="9" borderId="12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8" fillId="31" borderId="12" applyNumberFormat="0" applyAlignment="0" applyProtection="0">
      <alignment vertical="center"/>
    </xf>
    <xf numFmtId="0" fontId="26" fillId="9" borderId="11" applyNumberFormat="0" applyAlignment="0" applyProtection="0">
      <alignment vertical="center"/>
    </xf>
    <xf numFmtId="0" fontId="39" fillId="33" borderId="15" applyNumberFormat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0" borderId="0"/>
    <xf numFmtId="0" fontId="22" fillId="2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/>
    </xf>
    <xf numFmtId="0" fontId="13" fillId="2" borderId="0" xfId="0" applyFont="1" applyFill="1">
      <alignment vertical="center"/>
    </xf>
    <xf numFmtId="0" fontId="0" fillId="2" borderId="0" xfId="0" applyFill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1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21" fillId="2" borderId="2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9"/>
  <sheetViews>
    <sheetView tabSelected="1" zoomScale="115" zoomScaleNormal="115" topLeftCell="A170" workbookViewId="0">
      <selection activeCell="O6" sqref="O6"/>
    </sheetView>
  </sheetViews>
  <sheetFormatPr defaultColWidth="9" defaultRowHeight="15.75"/>
  <cols>
    <col min="1" max="1" width="5.75" style="40" customWidth="1"/>
    <col min="2" max="2" width="9.13333333333333" style="43" customWidth="1"/>
    <col min="3" max="3" width="8.25" style="43" customWidth="1"/>
    <col min="4" max="4" width="12.7833333333333" style="43" customWidth="1"/>
    <col min="5" max="5" width="19.5083333333333" style="43" customWidth="1"/>
    <col min="6" max="6" width="20.2833333333333" style="43" customWidth="1"/>
    <col min="7" max="7" width="9.375" style="44" customWidth="1"/>
    <col min="8" max="9" width="9.375" style="45" customWidth="1"/>
    <col min="10" max="10" width="9.75" style="45" customWidth="1"/>
    <col min="11" max="11" width="11.125" style="45" customWidth="1"/>
    <col min="12" max="12" width="10.625" style="45" customWidth="1"/>
    <col min="13" max="16384" width="9" style="40"/>
  </cols>
  <sheetData>
    <row r="1" s="40" customFormat="1" ht="25" customHeight="1" spans="1:12">
      <c r="A1" s="46" t="s">
        <v>0</v>
      </c>
      <c r="B1" s="47"/>
      <c r="C1" s="47"/>
      <c r="D1" s="47"/>
      <c r="E1" s="47"/>
      <c r="F1" s="47"/>
      <c r="G1" s="49"/>
      <c r="H1" s="46"/>
      <c r="I1" s="46"/>
      <c r="J1" s="46"/>
      <c r="K1" s="46"/>
      <c r="L1" s="46"/>
    </row>
    <row r="2" s="40" customFormat="1" ht="25" customHeight="1" spans="1:12">
      <c r="A2" s="48" t="s">
        <v>1</v>
      </c>
      <c r="B2" s="48"/>
      <c r="C2" s="48"/>
      <c r="D2" s="48"/>
      <c r="E2" s="48"/>
      <c r="F2" s="48"/>
      <c r="G2" s="50"/>
      <c r="H2" s="48"/>
      <c r="I2" s="48"/>
      <c r="J2" s="48"/>
      <c r="K2" s="48"/>
      <c r="L2" s="48"/>
    </row>
    <row r="3" s="40" customFormat="1" ht="37" customHeight="1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10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</row>
    <row r="4" s="40" customFormat="1" ht="25" customHeight="1" spans="1:12">
      <c r="A4" s="7">
        <f>ROW()-3</f>
        <v>1</v>
      </c>
      <c r="B4" s="7" t="s">
        <v>14</v>
      </c>
      <c r="C4" s="7" t="s">
        <v>15</v>
      </c>
      <c r="D4" s="7" t="s">
        <v>16</v>
      </c>
      <c r="E4" s="7" t="s">
        <v>17</v>
      </c>
      <c r="F4" s="51" t="s">
        <v>18</v>
      </c>
      <c r="G4" s="15" t="s">
        <v>19</v>
      </c>
      <c r="H4" s="7" t="s">
        <v>20</v>
      </c>
      <c r="I4" s="51">
        <v>4</v>
      </c>
      <c r="J4" s="51">
        <v>2.7</v>
      </c>
      <c r="K4" s="51">
        <v>200</v>
      </c>
      <c r="L4" s="51">
        <f>K4*J4</f>
        <v>540</v>
      </c>
    </row>
    <row r="5" s="40" customFormat="1" ht="25" customHeight="1" spans="1:12">
      <c r="A5" s="7">
        <f t="shared" ref="A5:A14" si="0">ROW()-3</f>
        <v>2</v>
      </c>
      <c r="B5" s="7" t="s">
        <v>21</v>
      </c>
      <c r="C5" s="7" t="s">
        <v>22</v>
      </c>
      <c r="D5" s="7" t="s">
        <v>23</v>
      </c>
      <c r="E5" s="52" t="s">
        <v>24</v>
      </c>
      <c r="F5" s="51" t="s">
        <v>25</v>
      </c>
      <c r="G5" s="15" t="s">
        <v>19</v>
      </c>
      <c r="H5" s="7" t="s">
        <v>20</v>
      </c>
      <c r="I5" s="51">
        <v>3.5</v>
      </c>
      <c r="J5" s="7">
        <v>3.3</v>
      </c>
      <c r="K5" s="7">
        <v>220</v>
      </c>
      <c r="L5" s="51">
        <f t="shared" ref="L5:L21" si="1">K5*J5</f>
        <v>726</v>
      </c>
    </row>
    <row r="6" s="40" customFormat="1" ht="25" customHeight="1" spans="1:12">
      <c r="A6" s="7">
        <f t="shared" si="0"/>
        <v>3</v>
      </c>
      <c r="B6" s="7" t="s">
        <v>26</v>
      </c>
      <c r="C6" s="7" t="s">
        <v>22</v>
      </c>
      <c r="D6" s="7" t="s">
        <v>27</v>
      </c>
      <c r="E6" s="7" t="s">
        <v>28</v>
      </c>
      <c r="F6" s="51" t="s">
        <v>29</v>
      </c>
      <c r="G6" s="15" t="s">
        <v>19</v>
      </c>
      <c r="H6" s="7" t="s">
        <v>20</v>
      </c>
      <c r="I6" s="9">
        <v>2</v>
      </c>
      <c r="J6" s="7">
        <v>1.31</v>
      </c>
      <c r="K6" s="7">
        <v>220</v>
      </c>
      <c r="L6" s="51">
        <f t="shared" si="1"/>
        <v>288.2</v>
      </c>
    </row>
    <row r="7" s="40" customFormat="1" ht="25" customHeight="1" spans="1:12">
      <c r="A7" s="7">
        <f t="shared" si="0"/>
        <v>4</v>
      </c>
      <c r="B7" s="7" t="s">
        <v>30</v>
      </c>
      <c r="C7" s="7" t="s">
        <v>22</v>
      </c>
      <c r="D7" s="7" t="s">
        <v>31</v>
      </c>
      <c r="E7" s="7" t="s">
        <v>32</v>
      </c>
      <c r="F7" s="51" t="s">
        <v>33</v>
      </c>
      <c r="G7" s="53" t="s">
        <v>19</v>
      </c>
      <c r="H7" s="7" t="s">
        <v>20</v>
      </c>
      <c r="I7" s="7">
        <v>11.5</v>
      </c>
      <c r="J7" s="7">
        <v>10</v>
      </c>
      <c r="K7" s="7">
        <v>220</v>
      </c>
      <c r="L7" s="51">
        <f t="shared" si="1"/>
        <v>2200</v>
      </c>
    </row>
    <row r="8" s="40" customFormat="1" ht="25" customHeight="1" spans="1:12">
      <c r="A8" s="7">
        <f t="shared" si="0"/>
        <v>5</v>
      </c>
      <c r="B8" s="7" t="s">
        <v>34</v>
      </c>
      <c r="C8" s="7" t="s">
        <v>22</v>
      </c>
      <c r="D8" s="7" t="s">
        <v>31</v>
      </c>
      <c r="E8" s="7" t="s">
        <v>35</v>
      </c>
      <c r="F8" s="51" t="s">
        <v>36</v>
      </c>
      <c r="G8" s="53" t="s">
        <v>19</v>
      </c>
      <c r="H8" s="7" t="s">
        <v>20</v>
      </c>
      <c r="I8" s="7">
        <v>8</v>
      </c>
      <c r="J8" s="7">
        <v>8</v>
      </c>
      <c r="K8" s="7">
        <v>220</v>
      </c>
      <c r="L8" s="51">
        <f t="shared" si="1"/>
        <v>1760</v>
      </c>
    </row>
    <row r="9" s="40" customFormat="1" ht="25" customHeight="1" spans="1:12">
      <c r="A9" s="7">
        <f t="shared" si="0"/>
        <v>6</v>
      </c>
      <c r="B9" s="7" t="s">
        <v>37</v>
      </c>
      <c r="C9" s="7" t="s">
        <v>22</v>
      </c>
      <c r="D9" s="7" t="s">
        <v>31</v>
      </c>
      <c r="E9" s="52" t="s">
        <v>38</v>
      </c>
      <c r="F9" s="51" t="s">
        <v>39</v>
      </c>
      <c r="G9" s="15" t="s">
        <v>19</v>
      </c>
      <c r="H9" s="7" t="s">
        <v>20</v>
      </c>
      <c r="I9" s="51">
        <v>3</v>
      </c>
      <c r="J9" s="7">
        <v>2.7</v>
      </c>
      <c r="K9" s="7">
        <v>220</v>
      </c>
      <c r="L9" s="51">
        <f t="shared" si="1"/>
        <v>594</v>
      </c>
    </row>
    <row r="10" s="40" customFormat="1" ht="25" customHeight="1" spans="1:12">
      <c r="A10" s="7">
        <f t="shared" si="0"/>
        <v>7</v>
      </c>
      <c r="B10" s="7" t="s">
        <v>40</v>
      </c>
      <c r="C10" s="7" t="s">
        <v>15</v>
      </c>
      <c r="D10" s="7" t="s">
        <v>16</v>
      </c>
      <c r="E10" s="7" t="s">
        <v>41</v>
      </c>
      <c r="F10" s="51" t="s">
        <v>42</v>
      </c>
      <c r="G10" s="15" t="s">
        <v>43</v>
      </c>
      <c r="H10" s="7" t="s">
        <v>20</v>
      </c>
      <c r="I10" s="51">
        <v>12</v>
      </c>
      <c r="J10" s="7">
        <v>10.4</v>
      </c>
      <c r="K10" s="7">
        <v>200</v>
      </c>
      <c r="L10" s="51">
        <f t="shared" si="1"/>
        <v>2080</v>
      </c>
    </row>
    <row r="11" s="40" customFormat="1" ht="25" customHeight="1" spans="1:12">
      <c r="A11" s="7">
        <f t="shared" si="0"/>
        <v>8</v>
      </c>
      <c r="B11" s="7" t="s">
        <v>44</v>
      </c>
      <c r="C11" s="7" t="s">
        <v>15</v>
      </c>
      <c r="D11" s="7" t="s">
        <v>16</v>
      </c>
      <c r="E11" s="7" t="s">
        <v>45</v>
      </c>
      <c r="F11" s="51" t="s">
        <v>46</v>
      </c>
      <c r="G11" s="15" t="s">
        <v>19</v>
      </c>
      <c r="H11" s="7" t="s">
        <v>20</v>
      </c>
      <c r="I11" s="51">
        <v>1</v>
      </c>
      <c r="J11" s="7">
        <v>1</v>
      </c>
      <c r="K11" s="7">
        <v>200</v>
      </c>
      <c r="L11" s="51">
        <f t="shared" si="1"/>
        <v>200</v>
      </c>
    </row>
    <row r="12" s="40" customFormat="1" ht="25" customHeight="1" spans="1:12">
      <c r="A12" s="7">
        <f t="shared" si="0"/>
        <v>9</v>
      </c>
      <c r="B12" s="7" t="s">
        <v>47</v>
      </c>
      <c r="C12" s="7" t="s">
        <v>15</v>
      </c>
      <c r="D12" s="7" t="s">
        <v>27</v>
      </c>
      <c r="E12" s="7" t="s">
        <v>48</v>
      </c>
      <c r="F12" s="51" t="s">
        <v>49</v>
      </c>
      <c r="G12" s="15" t="s">
        <v>19</v>
      </c>
      <c r="H12" s="7" t="s">
        <v>20</v>
      </c>
      <c r="I12" s="51">
        <v>10</v>
      </c>
      <c r="J12" s="7">
        <v>13</v>
      </c>
      <c r="K12" s="7">
        <v>200</v>
      </c>
      <c r="L12" s="51">
        <f t="shared" si="1"/>
        <v>2600</v>
      </c>
    </row>
    <row r="13" s="40" customFormat="1" ht="25" customHeight="1" spans="1:12">
      <c r="A13" s="7">
        <f t="shared" si="0"/>
        <v>10</v>
      </c>
      <c r="B13" s="7" t="s">
        <v>50</v>
      </c>
      <c r="C13" s="7" t="s">
        <v>22</v>
      </c>
      <c r="D13" s="7" t="s">
        <v>16</v>
      </c>
      <c r="E13" s="7" t="s">
        <v>51</v>
      </c>
      <c r="F13" s="51" t="s">
        <v>52</v>
      </c>
      <c r="G13" s="15" t="s">
        <v>19</v>
      </c>
      <c r="H13" s="7" t="s">
        <v>20</v>
      </c>
      <c r="I13" s="51">
        <v>5</v>
      </c>
      <c r="J13" s="9">
        <v>5</v>
      </c>
      <c r="K13" s="7">
        <v>220</v>
      </c>
      <c r="L13" s="51">
        <f t="shared" si="1"/>
        <v>1100</v>
      </c>
    </row>
    <row r="14" s="40" customFormat="1" ht="25" customHeight="1" spans="1:12">
      <c r="A14" s="7">
        <f t="shared" si="0"/>
        <v>11</v>
      </c>
      <c r="B14" s="7" t="s">
        <v>53</v>
      </c>
      <c r="C14" s="7" t="s">
        <v>15</v>
      </c>
      <c r="D14" s="7" t="s">
        <v>23</v>
      </c>
      <c r="E14" s="52" t="s">
        <v>54</v>
      </c>
      <c r="F14" s="51" t="s">
        <v>55</v>
      </c>
      <c r="G14" s="15" t="s">
        <v>19</v>
      </c>
      <c r="H14" s="7" t="s">
        <v>20</v>
      </c>
      <c r="I14" s="51">
        <v>3</v>
      </c>
      <c r="J14" s="9">
        <v>2.7</v>
      </c>
      <c r="K14" s="7">
        <v>200</v>
      </c>
      <c r="L14" s="51">
        <f t="shared" si="1"/>
        <v>540</v>
      </c>
    </row>
    <row r="15" s="40" customFormat="1" ht="25" customHeight="1" spans="1:12">
      <c r="A15" s="7">
        <f t="shared" ref="A15:A24" si="2">ROW()-3</f>
        <v>12</v>
      </c>
      <c r="B15" s="7" t="s">
        <v>56</v>
      </c>
      <c r="C15" s="7" t="s">
        <v>15</v>
      </c>
      <c r="D15" s="7" t="s">
        <v>31</v>
      </c>
      <c r="E15" s="7" t="s">
        <v>57</v>
      </c>
      <c r="F15" s="51" t="s">
        <v>58</v>
      </c>
      <c r="G15" s="15" t="s">
        <v>19</v>
      </c>
      <c r="H15" s="7" t="s">
        <v>20</v>
      </c>
      <c r="I15" s="9">
        <v>10</v>
      </c>
      <c r="J15" s="9">
        <v>5.9</v>
      </c>
      <c r="K15" s="7">
        <v>200</v>
      </c>
      <c r="L15" s="51">
        <f t="shared" si="1"/>
        <v>1180</v>
      </c>
    </row>
    <row r="16" s="40" customFormat="1" ht="25" customHeight="1" spans="1:12">
      <c r="A16" s="7">
        <f t="shared" si="2"/>
        <v>13</v>
      </c>
      <c r="B16" s="7" t="s">
        <v>59</v>
      </c>
      <c r="C16" s="7" t="s">
        <v>22</v>
      </c>
      <c r="D16" s="7" t="s">
        <v>16</v>
      </c>
      <c r="E16" s="7" t="s">
        <v>60</v>
      </c>
      <c r="F16" s="51" t="s">
        <v>61</v>
      </c>
      <c r="G16" s="15" t="s">
        <v>19</v>
      </c>
      <c r="H16" s="7" t="s">
        <v>20</v>
      </c>
      <c r="I16" s="7">
        <v>5</v>
      </c>
      <c r="J16" s="9">
        <v>4</v>
      </c>
      <c r="K16" s="7">
        <v>220</v>
      </c>
      <c r="L16" s="51">
        <f t="shared" si="1"/>
        <v>880</v>
      </c>
    </row>
    <row r="17" s="40" customFormat="1" ht="25" customHeight="1" spans="1:12">
      <c r="A17" s="7">
        <f t="shared" si="2"/>
        <v>14</v>
      </c>
      <c r="B17" s="7" t="s">
        <v>62</v>
      </c>
      <c r="C17" s="7" t="s">
        <v>15</v>
      </c>
      <c r="D17" s="7" t="s">
        <v>27</v>
      </c>
      <c r="E17" s="52" t="s">
        <v>63</v>
      </c>
      <c r="F17" s="51" t="s">
        <v>64</v>
      </c>
      <c r="G17" s="15" t="s">
        <v>19</v>
      </c>
      <c r="H17" s="7" t="s">
        <v>20</v>
      </c>
      <c r="I17" s="51">
        <v>10</v>
      </c>
      <c r="J17" s="9">
        <v>7.3</v>
      </c>
      <c r="K17" s="7">
        <v>200</v>
      </c>
      <c r="L17" s="51">
        <f t="shared" si="1"/>
        <v>1460</v>
      </c>
    </row>
    <row r="18" s="40" customFormat="1" ht="25" customHeight="1" spans="1:12">
      <c r="A18" s="7">
        <f t="shared" si="2"/>
        <v>15</v>
      </c>
      <c r="B18" s="7" t="s">
        <v>65</v>
      </c>
      <c r="C18" s="7" t="s">
        <v>22</v>
      </c>
      <c r="D18" s="7" t="s">
        <v>16</v>
      </c>
      <c r="E18" s="7" t="s">
        <v>66</v>
      </c>
      <c r="F18" s="51" t="s">
        <v>67</v>
      </c>
      <c r="G18" s="53" t="s">
        <v>19</v>
      </c>
      <c r="H18" s="7" t="s">
        <v>20</v>
      </c>
      <c r="I18" s="7">
        <v>1</v>
      </c>
      <c r="J18" s="9">
        <v>1</v>
      </c>
      <c r="K18" s="7">
        <v>220</v>
      </c>
      <c r="L18" s="51">
        <f t="shared" si="1"/>
        <v>220</v>
      </c>
    </row>
    <row r="19" s="40" customFormat="1" ht="25" customHeight="1" spans="1:12">
      <c r="A19" s="7">
        <f t="shared" si="2"/>
        <v>16</v>
      </c>
      <c r="B19" s="7" t="s">
        <v>68</v>
      </c>
      <c r="C19" s="7" t="s">
        <v>22</v>
      </c>
      <c r="D19" s="7" t="s">
        <v>16</v>
      </c>
      <c r="E19" s="54" t="s">
        <v>69</v>
      </c>
      <c r="F19" s="55" t="s">
        <v>70</v>
      </c>
      <c r="G19" s="53" t="s">
        <v>19</v>
      </c>
      <c r="H19" s="7" t="s">
        <v>20</v>
      </c>
      <c r="I19" s="7">
        <v>2</v>
      </c>
      <c r="J19" s="9">
        <v>2.5</v>
      </c>
      <c r="K19" s="7">
        <v>220</v>
      </c>
      <c r="L19" s="51">
        <f t="shared" si="1"/>
        <v>550</v>
      </c>
    </row>
    <row r="20" s="41" customFormat="1" ht="25" customHeight="1" spans="1:12">
      <c r="A20" s="7">
        <f t="shared" si="2"/>
        <v>17</v>
      </c>
      <c r="B20" s="7" t="s">
        <v>71</v>
      </c>
      <c r="C20" s="7" t="s">
        <v>22</v>
      </c>
      <c r="D20" s="7" t="s">
        <v>72</v>
      </c>
      <c r="E20" s="7" t="s">
        <v>73</v>
      </c>
      <c r="F20" s="7" t="s">
        <v>74</v>
      </c>
      <c r="G20" s="53" t="s">
        <v>19</v>
      </c>
      <c r="H20" s="7" t="s">
        <v>20</v>
      </c>
      <c r="I20" s="7">
        <v>0.5</v>
      </c>
      <c r="J20" s="9">
        <v>1</v>
      </c>
      <c r="K20" s="7">
        <v>220</v>
      </c>
      <c r="L20" s="51">
        <f t="shared" si="1"/>
        <v>220</v>
      </c>
    </row>
    <row r="21" s="40" customFormat="1" ht="25" customHeight="1" spans="1:12">
      <c r="A21" s="7">
        <f t="shared" si="2"/>
        <v>18</v>
      </c>
      <c r="B21" s="7" t="s">
        <v>75</v>
      </c>
      <c r="C21" s="7" t="s">
        <v>15</v>
      </c>
      <c r="D21" s="7" t="s">
        <v>31</v>
      </c>
      <c r="E21" s="7" t="s">
        <v>76</v>
      </c>
      <c r="F21" s="7" t="s">
        <v>77</v>
      </c>
      <c r="G21" s="53" t="s">
        <v>19</v>
      </c>
      <c r="H21" s="7" t="s">
        <v>20</v>
      </c>
      <c r="I21" s="7">
        <v>3</v>
      </c>
      <c r="J21" s="9">
        <v>3.7</v>
      </c>
      <c r="K21" s="7">
        <v>200</v>
      </c>
      <c r="L21" s="51">
        <f t="shared" si="1"/>
        <v>740</v>
      </c>
    </row>
    <row r="22" ht="25" customHeight="1" spans="1:12">
      <c r="A22" s="7">
        <f t="shared" si="2"/>
        <v>19</v>
      </c>
      <c r="B22" s="7" t="s">
        <v>78</v>
      </c>
      <c r="C22" s="7" t="s">
        <v>15</v>
      </c>
      <c r="D22" s="7" t="s">
        <v>79</v>
      </c>
      <c r="E22" s="7" t="s">
        <v>80</v>
      </c>
      <c r="F22" s="7" t="s">
        <v>81</v>
      </c>
      <c r="G22" s="53" t="s">
        <v>19</v>
      </c>
      <c r="H22" s="7" t="s">
        <v>20</v>
      </c>
      <c r="I22" s="7">
        <v>1</v>
      </c>
      <c r="J22" s="56">
        <v>1.2</v>
      </c>
      <c r="K22" s="56">
        <v>200</v>
      </c>
      <c r="L22" s="56">
        <f>J22*K22</f>
        <v>240</v>
      </c>
    </row>
    <row r="23" ht="25" customHeight="1" spans="1:12">
      <c r="A23" s="7">
        <f t="shared" si="2"/>
        <v>20</v>
      </c>
      <c r="B23" s="7" t="s">
        <v>82</v>
      </c>
      <c r="C23" s="7" t="s">
        <v>22</v>
      </c>
      <c r="D23" s="7" t="s">
        <v>79</v>
      </c>
      <c r="E23" s="7" t="s">
        <v>83</v>
      </c>
      <c r="F23" s="7" t="s">
        <v>84</v>
      </c>
      <c r="G23" s="53" t="s">
        <v>19</v>
      </c>
      <c r="H23" s="7" t="s">
        <v>20</v>
      </c>
      <c r="I23" s="7">
        <v>4</v>
      </c>
      <c r="J23" s="56">
        <v>5</v>
      </c>
      <c r="K23" s="56">
        <v>220</v>
      </c>
      <c r="L23" s="56">
        <f>J23*K23</f>
        <v>1100</v>
      </c>
    </row>
    <row r="24" ht="25" customHeight="1" spans="1:12">
      <c r="A24" s="7">
        <f t="shared" si="2"/>
        <v>21</v>
      </c>
      <c r="B24" s="7" t="s">
        <v>85</v>
      </c>
      <c r="C24" s="7" t="s">
        <v>15</v>
      </c>
      <c r="D24" s="7" t="s">
        <v>86</v>
      </c>
      <c r="E24" s="7" t="s">
        <v>87</v>
      </c>
      <c r="F24" s="7" t="s">
        <v>88</v>
      </c>
      <c r="G24" s="53" t="s">
        <v>89</v>
      </c>
      <c r="H24" s="7" t="s">
        <v>20</v>
      </c>
      <c r="I24" s="7">
        <v>3.5</v>
      </c>
      <c r="J24" s="56">
        <v>3.6</v>
      </c>
      <c r="K24" s="56">
        <v>200</v>
      </c>
      <c r="L24" s="56">
        <f>J24*K24</f>
        <v>720</v>
      </c>
    </row>
    <row r="25" ht="25" customHeight="1" spans="1:12">
      <c r="A25" s="7">
        <f t="shared" ref="A25:A34" si="3">ROW()-3</f>
        <v>22</v>
      </c>
      <c r="B25" s="7" t="s">
        <v>90</v>
      </c>
      <c r="C25" s="7" t="s">
        <v>22</v>
      </c>
      <c r="D25" s="7" t="s">
        <v>86</v>
      </c>
      <c r="E25" s="7" t="s">
        <v>91</v>
      </c>
      <c r="F25" s="7" t="s">
        <v>92</v>
      </c>
      <c r="G25" s="53" t="s">
        <v>19</v>
      </c>
      <c r="H25" s="7" t="s">
        <v>20</v>
      </c>
      <c r="I25" s="7">
        <v>3.5</v>
      </c>
      <c r="J25" s="56">
        <v>3.4</v>
      </c>
      <c r="K25" s="56">
        <v>220</v>
      </c>
      <c r="L25" s="56">
        <f>J25*K25</f>
        <v>748</v>
      </c>
    </row>
    <row r="26" ht="25" customHeight="1" spans="1:12">
      <c r="A26" s="7">
        <f t="shared" si="3"/>
        <v>23</v>
      </c>
      <c r="B26" s="7" t="s">
        <v>93</v>
      </c>
      <c r="C26" s="7" t="s">
        <v>15</v>
      </c>
      <c r="D26" s="7" t="s">
        <v>94</v>
      </c>
      <c r="E26" s="7" t="s">
        <v>95</v>
      </c>
      <c r="F26" s="7" t="s">
        <v>96</v>
      </c>
      <c r="G26" s="53" t="s">
        <v>97</v>
      </c>
      <c r="H26" s="7" t="s">
        <v>20</v>
      </c>
      <c r="I26" s="7">
        <v>13</v>
      </c>
      <c r="J26" s="56">
        <f>5.8+0.9</f>
        <v>6.7</v>
      </c>
      <c r="K26" s="56">
        <v>200</v>
      </c>
      <c r="L26" s="56">
        <f>K26*J26</f>
        <v>1340</v>
      </c>
    </row>
    <row r="27" ht="25" customHeight="1" spans="1:12">
      <c r="A27" s="7">
        <f t="shared" si="3"/>
        <v>24</v>
      </c>
      <c r="B27" s="7" t="s">
        <v>98</v>
      </c>
      <c r="C27" s="7" t="s">
        <v>15</v>
      </c>
      <c r="D27" s="7" t="s">
        <v>94</v>
      </c>
      <c r="E27" s="7" t="s">
        <v>99</v>
      </c>
      <c r="F27" s="7" t="s">
        <v>100</v>
      </c>
      <c r="G27" s="53" t="s">
        <v>101</v>
      </c>
      <c r="H27" s="7" t="s">
        <v>20</v>
      </c>
      <c r="I27" s="7">
        <v>4</v>
      </c>
      <c r="J27" s="56">
        <v>5</v>
      </c>
      <c r="K27" s="56">
        <v>200</v>
      </c>
      <c r="L27" s="56">
        <f t="shared" ref="L27:L38" si="4">K27*J27</f>
        <v>1000</v>
      </c>
    </row>
    <row r="28" ht="25" customHeight="1" spans="1:12">
      <c r="A28" s="7">
        <f t="shared" si="3"/>
        <v>25</v>
      </c>
      <c r="B28" s="7" t="s">
        <v>102</v>
      </c>
      <c r="C28" s="7" t="s">
        <v>15</v>
      </c>
      <c r="D28" s="7" t="s">
        <v>94</v>
      </c>
      <c r="E28" s="7" t="s">
        <v>103</v>
      </c>
      <c r="F28" s="7" t="s">
        <v>104</v>
      </c>
      <c r="G28" s="53" t="s">
        <v>105</v>
      </c>
      <c r="H28" s="7" t="s">
        <v>20</v>
      </c>
      <c r="I28" s="7">
        <v>25</v>
      </c>
      <c r="J28" s="56">
        <v>35.4</v>
      </c>
      <c r="K28" s="56">
        <v>200</v>
      </c>
      <c r="L28" s="56">
        <f t="shared" si="4"/>
        <v>7080</v>
      </c>
    </row>
    <row r="29" ht="25" customHeight="1" spans="1:12">
      <c r="A29" s="7">
        <f t="shared" si="3"/>
        <v>26</v>
      </c>
      <c r="B29" s="7" t="s">
        <v>106</v>
      </c>
      <c r="C29" s="7" t="s">
        <v>22</v>
      </c>
      <c r="D29" s="7" t="s">
        <v>107</v>
      </c>
      <c r="E29" s="7" t="s">
        <v>108</v>
      </c>
      <c r="F29" s="7" t="s">
        <v>109</v>
      </c>
      <c r="G29" s="53" t="s">
        <v>101</v>
      </c>
      <c r="H29" s="7" t="s">
        <v>20</v>
      </c>
      <c r="I29" s="7">
        <v>5</v>
      </c>
      <c r="J29" s="56">
        <v>3.7</v>
      </c>
      <c r="K29" s="56">
        <v>220</v>
      </c>
      <c r="L29" s="56">
        <f t="shared" si="4"/>
        <v>814</v>
      </c>
    </row>
    <row r="30" ht="25" customHeight="1" spans="1:12">
      <c r="A30" s="7">
        <f t="shared" si="3"/>
        <v>27</v>
      </c>
      <c r="B30" s="7" t="s">
        <v>110</v>
      </c>
      <c r="C30" s="7" t="s">
        <v>15</v>
      </c>
      <c r="D30" s="7" t="s">
        <v>107</v>
      </c>
      <c r="E30" s="7" t="s">
        <v>24</v>
      </c>
      <c r="F30" s="7" t="s">
        <v>111</v>
      </c>
      <c r="G30" s="53" t="s">
        <v>101</v>
      </c>
      <c r="H30" s="7" t="s">
        <v>20</v>
      </c>
      <c r="I30" s="7">
        <v>3</v>
      </c>
      <c r="J30" s="56">
        <v>2</v>
      </c>
      <c r="K30" s="56">
        <v>200</v>
      </c>
      <c r="L30" s="56">
        <f t="shared" si="4"/>
        <v>400</v>
      </c>
    </row>
    <row r="31" ht="25" customHeight="1" spans="1:12">
      <c r="A31" s="7">
        <f t="shared" si="3"/>
        <v>28</v>
      </c>
      <c r="B31" s="7" t="s">
        <v>112</v>
      </c>
      <c r="C31" s="7" t="s">
        <v>22</v>
      </c>
      <c r="D31" s="7" t="s">
        <v>107</v>
      </c>
      <c r="E31" s="7" t="s">
        <v>113</v>
      </c>
      <c r="F31" s="7" t="s">
        <v>114</v>
      </c>
      <c r="G31" s="53" t="s">
        <v>19</v>
      </c>
      <c r="H31" s="7" t="s">
        <v>20</v>
      </c>
      <c r="I31" s="7">
        <v>3</v>
      </c>
      <c r="J31" s="56">
        <v>3.2</v>
      </c>
      <c r="K31" s="56">
        <v>220</v>
      </c>
      <c r="L31" s="56">
        <f t="shared" si="4"/>
        <v>704</v>
      </c>
    </row>
    <row r="32" ht="25" customHeight="1" spans="1:12">
      <c r="A32" s="7">
        <f t="shared" si="3"/>
        <v>29</v>
      </c>
      <c r="B32" s="7" t="s">
        <v>115</v>
      </c>
      <c r="C32" s="7" t="s">
        <v>15</v>
      </c>
      <c r="D32" s="7" t="s">
        <v>107</v>
      </c>
      <c r="E32" s="7" t="s">
        <v>116</v>
      </c>
      <c r="F32" s="7" t="s">
        <v>117</v>
      </c>
      <c r="G32" s="53" t="s">
        <v>101</v>
      </c>
      <c r="H32" s="7" t="s">
        <v>20</v>
      </c>
      <c r="I32" s="7">
        <v>4</v>
      </c>
      <c r="J32" s="56">
        <v>3.9</v>
      </c>
      <c r="K32" s="56">
        <v>200</v>
      </c>
      <c r="L32" s="56">
        <f t="shared" si="4"/>
        <v>780</v>
      </c>
    </row>
    <row r="33" ht="25" customHeight="1" spans="1:12">
      <c r="A33" s="7">
        <f t="shared" si="3"/>
        <v>30</v>
      </c>
      <c r="B33" s="7" t="s">
        <v>118</v>
      </c>
      <c r="C33" s="7" t="s">
        <v>22</v>
      </c>
      <c r="D33" s="7" t="s">
        <v>107</v>
      </c>
      <c r="E33" s="7" t="s">
        <v>119</v>
      </c>
      <c r="F33" s="7" t="s">
        <v>120</v>
      </c>
      <c r="G33" s="53" t="s">
        <v>101</v>
      </c>
      <c r="H33" s="7" t="s">
        <v>20</v>
      </c>
      <c r="I33" s="7">
        <v>1</v>
      </c>
      <c r="J33" s="56">
        <v>1</v>
      </c>
      <c r="K33" s="56">
        <v>220</v>
      </c>
      <c r="L33" s="56">
        <f t="shared" si="4"/>
        <v>220</v>
      </c>
    </row>
    <row r="34" ht="25" customHeight="1" spans="1:12">
      <c r="A34" s="7">
        <f t="shared" si="3"/>
        <v>31</v>
      </c>
      <c r="B34" s="7" t="s">
        <v>121</v>
      </c>
      <c r="C34" s="7" t="s">
        <v>15</v>
      </c>
      <c r="D34" s="7" t="s">
        <v>107</v>
      </c>
      <c r="E34" s="7" t="s">
        <v>122</v>
      </c>
      <c r="F34" s="7" t="s">
        <v>123</v>
      </c>
      <c r="G34" s="53" t="s">
        <v>19</v>
      </c>
      <c r="H34" s="7" t="s">
        <v>20</v>
      </c>
      <c r="I34" s="7">
        <v>3</v>
      </c>
      <c r="J34" s="56">
        <v>2.7</v>
      </c>
      <c r="K34" s="56">
        <v>200</v>
      </c>
      <c r="L34" s="56">
        <f t="shared" si="4"/>
        <v>540</v>
      </c>
    </row>
    <row r="35" ht="25" customHeight="1" spans="1:12">
      <c r="A35" s="7">
        <f t="shared" ref="A35:A44" si="5">ROW()-3</f>
        <v>32</v>
      </c>
      <c r="B35" s="7" t="s">
        <v>124</v>
      </c>
      <c r="C35" s="7" t="s">
        <v>15</v>
      </c>
      <c r="D35" s="7" t="s">
        <v>107</v>
      </c>
      <c r="E35" s="7" t="s">
        <v>125</v>
      </c>
      <c r="F35" s="7" t="s">
        <v>126</v>
      </c>
      <c r="G35" s="53" t="s">
        <v>101</v>
      </c>
      <c r="H35" s="7" t="s">
        <v>20</v>
      </c>
      <c r="I35" s="7">
        <v>4</v>
      </c>
      <c r="J35" s="56">
        <v>3.8</v>
      </c>
      <c r="K35" s="56">
        <v>200</v>
      </c>
      <c r="L35" s="56">
        <f t="shared" si="4"/>
        <v>760</v>
      </c>
    </row>
    <row r="36" ht="25" customHeight="1" spans="1:12">
      <c r="A36" s="7">
        <f t="shared" si="5"/>
        <v>33</v>
      </c>
      <c r="B36" s="7" t="s">
        <v>127</v>
      </c>
      <c r="C36" s="7" t="s">
        <v>15</v>
      </c>
      <c r="D36" s="7" t="s">
        <v>128</v>
      </c>
      <c r="E36" s="7" t="s">
        <v>129</v>
      </c>
      <c r="F36" s="7" t="s">
        <v>130</v>
      </c>
      <c r="G36" s="53" t="s">
        <v>131</v>
      </c>
      <c r="H36" s="7" t="s">
        <v>20</v>
      </c>
      <c r="I36" s="7">
        <v>35</v>
      </c>
      <c r="J36" s="56">
        <v>19.2</v>
      </c>
      <c r="K36" s="56">
        <v>200</v>
      </c>
      <c r="L36" s="56">
        <f t="shared" si="4"/>
        <v>3840</v>
      </c>
    </row>
    <row r="37" ht="25" customHeight="1" spans="1:12">
      <c r="A37" s="7">
        <f t="shared" si="5"/>
        <v>34</v>
      </c>
      <c r="B37" s="7" t="s">
        <v>132</v>
      </c>
      <c r="C37" s="7" t="s">
        <v>15</v>
      </c>
      <c r="D37" s="7" t="s">
        <v>128</v>
      </c>
      <c r="E37" s="7" t="s">
        <v>133</v>
      </c>
      <c r="F37" s="7" t="s">
        <v>134</v>
      </c>
      <c r="G37" s="53" t="s">
        <v>135</v>
      </c>
      <c r="H37" s="7" t="s">
        <v>20</v>
      </c>
      <c r="I37" s="7">
        <v>4</v>
      </c>
      <c r="J37" s="56">
        <v>6.2</v>
      </c>
      <c r="K37" s="56">
        <v>200</v>
      </c>
      <c r="L37" s="56">
        <f t="shared" si="4"/>
        <v>1240</v>
      </c>
    </row>
    <row r="38" ht="25" customHeight="1" spans="1:12">
      <c r="A38" s="7">
        <f t="shared" si="5"/>
        <v>35</v>
      </c>
      <c r="B38" s="7" t="s">
        <v>136</v>
      </c>
      <c r="C38" s="7" t="s">
        <v>15</v>
      </c>
      <c r="D38" s="7" t="s">
        <v>137</v>
      </c>
      <c r="E38" s="7" t="s">
        <v>66</v>
      </c>
      <c r="F38" s="55" t="s">
        <v>138</v>
      </c>
      <c r="G38" s="15" t="s">
        <v>19</v>
      </c>
      <c r="H38" s="7" t="s">
        <v>20</v>
      </c>
      <c r="I38" s="7">
        <v>3</v>
      </c>
      <c r="J38" s="9">
        <v>4</v>
      </c>
      <c r="K38" s="9">
        <v>200</v>
      </c>
      <c r="L38" s="9">
        <f t="shared" si="4"/>
        <v>800</v>
      </c>
    </row>
    <row r="39" ht="25" customHeight="1" spans="1:12">
      <c r="A39" s="7">
        <f t="shared" si="5"/>
        <v>36</v>
      </c>
      <c r="B39" s="7" t="s">
        <v>139</v>
      </c>
      <c r="C39" s="7" t="s">
        <v>15</v>
      </c>
      <c r="D39" s="7" t="s">
        <v>140</v>
      </c>
      <c r="E39" s="7" t="s">
        <v>99</v>
      </c>
      <c r="F39" s="55" t="s">
        <v>141</v>
      </c>
      <c r="G39" s="15" t="s">
        <v>19</v>
      </c>
      <c r="H39" s="7" t="s">
        <v>20</v>
      </c>
      <c r="I39" s="7">
        <v>3</v>
      </c>
      <c r="J39" s="9">
        <v>4</v>
      </c>
      <c r="K39" s="9">
        <v>200</v>
      </c>
      <c r="L39" s="9">
        <f t="shared" ref="L39:L59" si="6">K39*J39</f>
        <v>800</v>
      </c>
    </row>
    <row r="40" ht="25" customHeight="1" spans="1:12">
      <c r="A40" s="7">
        <f t="shared" si="5"/>
        <v>37</v>
      </c>
      <c r="B40" s="7" t="s">
        <v>142</v>
      </c>
      <c r="C40" s="7" t="s">
        <v>15</v>
      </c>
      <c r="D40" s="7" t="s">
        <v>137</v>
      </c>
      <c r="E40" s="7" t="s">
        <v>143</v>
      </c>
      <c r="F40" s="55" t="s">
        <v>144</v>
      </c>
      <c r="G40" s="15" t="s">
        <v>145</v>
      </c>
      <c r="H40" s="7" t="s">
        <v>20</v>
      </c>
      <c r="I40" s="7">
        <v>1</v>
      </c>
      <c r="J40" s="9">
        <v>1</v>
      </c>
      <c r="K40" s="9">
        <v>200</v>
      </c>
      <c r="L40" s="9">
        <f t="shared" si="6"/>
        <v>200</v>
      </c>
    </row>
    <row r="41" ht="25" customHeight="1" spans="1:12">
      <c r="A41" s="7">
        <f t="shared" si="5"/>
        <v>38</v>
      </c>
      <c r="B41" s="7" t="s">
        <v>146</v>
      </c>
      <c r="C41" s="7" t="s">
        <v>15</v>
      </c>
      <c r="D41" s="7" t="s">
        <v>140</v>
      </c>
      <c r="E41" s="7" t="s">
        <v>147</v>
      </c>
      <c r="F41" s="55" t="s">
        <v>148</v>
      </c>
      <c r="G41" s="53" t="s">
        <v>149</v>
      </c>
      <c r="H41" s="7" t="s">
        <v>20</v>
      </c>
      <c r="I41" s="7">
        <v>3</v>
      </c>
      <c r="J41" s="9">
        <v>2.7</v>
      </c>
      <c r="K41" s="9">
        <v>200</v>
      </c>
      <c r="L41" s="9">
        <f t="shared" si="6"/>
        <v>540</v>
      </c>
    </row>
    <row r="42" ht="25" customHeight="1" spans="1:12">
      <c r="A42" s="7">
        <f t="shared" si="5"/>
        <v>39</v>
      </c>
      <c r="B42" s="7" t="s">
        <v>150</v>
      </c>
      <c r="C42" s="7" t="s">
        <v>15</v>
      </c>
      <c r="D42" s="7" t="s">
        <v>151</v>
      </c>
      <c r="E42" s="7" t="s">
        <v>152</v>
      </c>
      <c r="F42" s="55" t="s">
        <v>153</v>
      </c>
      <c r="G42" s="53" t="s">
        <v>154</v>
      </c>
      <c r="H42" s="7" t="s">
        <v>20</v>
      </c>
      <c r="I42" s="7">
        <v>1</v>
      </c>
      <c r="J42" s="9">
        <v>1.9</v>
      </c>
      <c r="K42" s="9">
        <v>200</v>
      </c>
      <c r="L42" s="9">
        <f t="shared" si="6"/>
        <v>380</v>
      </c>
    </row>
    <row r="43" ht="25" customHeight="1" spans="1:12">
      <c r="A43" s="7">
        <f t="shared" si="5"/>
        <v>40</v>
      </c>
      <c r="B43" s="7" t="s">
        <v>155</v>
      </c>
      <c r="C43" s="7" t="s">
        <v>15</v>
      </c>
      <c r="D43" s="7" t="s">
        <v>151</v>
      </c>
      <c r="E43" s="7" t="s">
        <v>24</v>
      </c>
      <c r="F43" s="55" t="s">
        <v>156</v>
      </c>
      <c r="G43" s="53" t="s">
        <v>154</v>
      </c>
      <c r="H43" s="7" t="s">
        <v>20</v>
      </c>
      <c r="I43" s="7">
        <v>2</v>
      </c>
      <c r="J43" s="9">
        <v>1.1</v>
      </c>
      <c r="K43" s="9">
        <v>200</v>
      </c>
      <c r="L43" s="9">
        <f t="shared" si="6"/>
        <v>220</v>
      </c>
    </row>
    <row r="44" ht="25" customHeight="1" spans="1:12">
      <c r="A44" s="7">
        <f t="shared" si="5"/>
        <v>41</v>
      </c>
      <c r="B44" s="7" t="s">
        <v>157</v>
      </c>
      <c r="C44" s="7" t="s">
        <v>22</v>
      </c>
      <c r="D44" s="7" t="s">
        <v>151</v>
      </c>
      <c r="E44" s="7" t="s">
        <v>158</v>
      </c>
      <c r="F44" s="55" t="s">
        <v>159</v>
      </c>
      <c r="G44" s="53" t="s">
        <v>145</v>
      </c>
      <c r="H44" s="7" t="s">
        <v>20</v>
      </c>
      <c r="I44" s="7">
        <v>1</v>
      </c>
      <c r="J44" s="9">
        <v>1</v>
      </c>
      <c r="K44" s="9">
        <v>220</v>
      </c>
      <c r="L44" s="9">
        <f t="shared" si="6"/>
        <v>220</v>
      </c>
    </row>
    <row r="45" ht="25" customHeight="1" spans="1:12">
      <c r="A45" s="7">
        <f t="shared" ref="A45:A54" si="7">ROW()-3</f>
        <v>42</v>
      </c>
      <c r="B45" s="7" t="s">
        <v>160</v>
      </c>
      <c r="C45" s="7" t="s">
        <v>22</v>
      </c>
      <c r="D45" s="7" t="s">
        <v>140</v>
      </c>
      <c r="E45" s="7" t="s">
        <v>161</v>
      </c>
      <c r="F45" s="55" t="s">
        <v>162</v>
      </c>
      <c r="G45" s="15" t="s">
        <v>163</v>
      </c>
      <c r="H45" s="7" t="s">
        <v>20</v>
      </c>
      <c r="I45" s="9">
        <v>5.5</v>
      </c>
      <c r="J45" s="9">
        <v>5.4</v>
      </c>
      <c r="K45" s="9">
        <v>220</v>
      </c>
      <c r="L45" s="9">
        <f t="shared" si="6"/>
        <v>1188</v>
      </c>
    </row>
    <row r="46" ht="25" customHeight="1" spans="1:12">
      <c r="A46" s="7">
        <f t="shared" si="7"/>
        <v>43</v>
      </c>
      <c r="B46" s="7" t="s">
        <v>164</v>
      </c>
      <c r="C46" s="7" t="s">
        <v>15</v>
      </c>
      <c r="D46" s="7" t="s">
        <v>151</v>
      </c>
      <c r="E46" s="7" t="s">
        <v>165</v>
      </c>
      <c r="F46" s="55" t="s">
        <v>166</v>
      </c>
      <c r="G46" s="15" t="s">
        <v>19</v>
      </c>
      <c r="H46" s="7" t="s">
        <v>20</v>
      </c>
      <c r="I46" s="7">
        <v>2</v>
      </c>
      <c r="J46" s="9">
        <v>2.2</v>
      </c>
      <c r="K46" s="9">
        <v>200</v>
      </c>
      <c r="L46" s="9">
        <f t="shared" si="6"/>
        <v>440</v>
      </c>
    </row>
    <row r="47" ht="25" customHeight="1" spans="1:12">
      <c r="A47" s="7">
        <f t="shared" si="7"/>
        <v>44</v>
      </c>
      <c r="B47" s="7" t="s">
        <v>167</v>
      </c>
      <c r="C47" s="7" t="s">
        <v>15</v>
      </c>
      <c r="D47" s="7" t="s">
        <v>140</v>
      </c>
      <c r="E47" s="7" t="s">
        <v>168</v>
      </c>
      <c r="F47" s="51" t="s">
        <v>169</v>
      </c>
      <c r="G47" s="15" t="s">
        <v>19</v>
      </c>
      <c r="H47" s="7" t="s">
        <v>20</v>
      </c>
      <c r="I47" s="7">
        <v>1.6</v>
      </c>
      <c r="J47" s="9">
        <v>1.4</v>
      </c>
      <c r="K47" s="9">
        <v>200</v>
      </c>
      <c r="L47" s="9">
        <f t="shared" si="6"/>
        <v>280</v>
      </c>
    </row>
    <row r="48" ht="25" customHeight="1" spans="1:12">
      <c r="A48" s="7">
        <f t="shared" si="7"/>
        <v>45</v>
      </c>
      <c r="B48" s="7" t="s">
        <v>170</v>
      </c>
      <c r="C48" s="7" t="s">
        <v>15</v>
      </c>
      <c r="D48" s="7" t="s">
        <v>140</v>
      </c>
      <c r="E48" s="7" t="s">
        <v>171</v>
      </c>
      <c r="F48" s="7" t="s">
        <v>172</v>
      </c>
      <c r="G48" s="15" t="s">
        <v>19</v>
      </c>
      <c r="H48" s="7" t="s">
        <v>20</v>
      </c>
      <c r="I48" s="7">
        <v>1</v>
      </c>
      <c r="J48" s="9">
        <v>1</v>
      </c>
      <c r="K48" s="9">
        <v>200</v>
      </c>
      <c r="L48" s="9">
        <f t="shared" si="6"/>
        <v>200</v>
      </c>
    </row>
    <row r="49" ht="25" customHeight="1" spans="1:12">
      <c r="A49" s="7">
        <f t="shared" si="7"/>
        <v>46</v>
      </c>
      <c r="B49" s="7" t="s">
        <v>173</v>
      </c>
      <c r="C49" s="7" t="s">
        <v>15</v>
      </c>
      <c r="D49" s="7" t="s">
        <v>151</v>
      </c>
      <c r="E49" s="7" t="s">
        <v>174</v>
      </c>
      <c r="F49" s="55" t="s">
        <v>175</v>
      </c>
      <c r="G49" s="53" t="s">
        <v>176</v>
      </c>
      <c r="H49" s="7" t="s">
        <v>20</v>
      </c>
      <c r="I49" s="7">
        <v>3</v>
      </c>
      <c r="J49" s="9">
        <v>3.4</v>
      </c>
      <c r="K49" s="9">
        <v>200</v>
      </c>
      <c r="L49" s="9">
        <f t="shared" si="6"/>
        <v>680</v>
      </c>
    </row>
    <row r="50" ht="25" customHeight="1" spans="1:12">
      <c r="A50" s="7">
        <f t="shared" si="7"/>
        <v>47</v>
      </c>
      <c r="B50" s="7" t="s">
        <v>177</v>
      </c>
      <c r="C50" s="7" t="s">
        <v>15</v>
      </c>
      <c r="D50" s="7" t="s">
        <v>137</v>
      </c>
      <c r="E50" s="7" t="s">
        <v>178</v>
      </c>
      <c r="F50" s="55" t="s">
        <v>179</v>
      </c>
      <c r="G50" s="15" t="s">
        <v>19</v>
      </c>
      <c r="H50" s="7" t="s">
        <v>20</v>
      </c>
      <c r="I50" s="7">
        <v>4</v>
      </c>
      <c r="J50" s="9">
        <v>3</v>
      </c>
      <c r="K50" s="9">
        <v>200</v>
      </c>
      <c r="L50" s="9">
        <f t="shared" si="6"/>
        <v>600</v>
      </c>
    </row>
    <row r="51" ht="25" customHeight="1" spans="1:12">
      <c r="A51" s="7">
        <f t="shared" si="7"/>
        <v>48</v>
      </c>
      <c r="B51" s="7" t="s">
        <v>180</v>
      </c>
      <c r="C51" s="7" t="s">
        <v>15</v>
      </c>
      <c r="D51" s="7" t="s">
        <v>137</v>
      </c>
      <c r="E51" s="7" t="s">
        <v>181</v>
      </c>
      <c r="F51" s="55" t="s">
        <v>182</v>
      </c>
      <c r="G51" s="15" t="s">
        <v>19</v>
      </c>
      <c r="H51" s="7" t="s">
        <v>20</v>
      </c>
      <c r="I51" s="7">
        <v>3</v>
      </c>
      <c r="J51" s="9">
        <v>2.3</v>
      </c>
      <c r="K51" s="9">
        <v>200</v>
      </c>
      <c r="L51" s="9">
        <f t="shared" si="6"/>
        <v>460</v>
      </c>
    </row>
    <row r="52" ht="25" customHeight="1" spans="1:12">
      <c r="A52" s="7">
        <f t="shared" si="7"/>
        <v>49</v>
      </c>
      <c r="B52" s="7" t="s">
        <v>183</v>
      </c>
      <c r="C52" s="7" t="s">
        <v>22</v>
      </c>
      <c r="D52" s="7" t="s">
        <v>140</v>
      </c>
      <c r="E52" s="7" t="s">
        <v>184</v>
      </c>
      <c r="F52" s="55" t="s">
        <v>185</v>
      </c>
      <c r="G52" s="15" t="s">
        <v>19</v>
      </c>
      <c r="H52" s="7" t="s">
        <v>20</v>
      </c>
      <c r="I52" s="7">
        <v>10</v>
      </c>
      <c r="J52" s="9">
        <v>13.45</v>
      </c>
      <c r="K52" s="9">
        <v>220</v>
      </c>
      <c r="L52" s="9">
        <f t="shared" si="6"/>
        <v>2959</v>
      </c>
    </row>
    <row r="53" ht="25" customHeight="1" spans="1:12">
      <c r="A53" s="7">
        <f t="shared" si="7"/>
        <v>50</v>
      </c>
      <c r="B53" s="7" t="s">
        <v>186</v>
      </c>
      <c r="C53" s="7" t="s">
        <v>15</v>
      </c>
      <c r="D53" s="7" t="s">
        <v>140</v>
      </c>
      <c r="E53" s="7" t="s">
        <v>187</v>
      </c>
      <c r="F53" s="7" t="s">
        <v>188</v>
      </c>
      <c r="G53" s="53" t="s">
        <v>189</v>
      </c>
      <c r="H53" s="7" t="s">
        <v>20</v>
      </c>
      <c r="I53" s="56">
        <v>5</v>
      </c>
      <c r="J53" s="9">
        <v>1.3</v>
      </c>
      <c r="K53" s="9">
        <v>200</v>
      </c>
      <c r="L53" s="9">
        <f t="shared" si="6"/>
        <v>260</v>
      </c>
    </row>
    <row r="54" s="40" customFormat="1" ht="25" customHeight="1" spans="1:12">
      <c r="A54" s="7">
        <f t="shared" si="7"/>
        <v>51</v>
      </c>
      <c r="B54" s="7" t="s">
        <v>190</v>
      </c>
      <c r="C54" s="7" t="s">
        <v>22</v>
      </c>
      <c r="D54" s="7" t="s">
        <v>137</v>
      </c>
      <c r="E54" s="7" t="s">
        <v>87</v>
      </c>
      <c r="F54" s="7" t="s">
        <v>191</v>
      </c>
      <c r="G54" s="53" t="s">
        <v>192</v>
      </c>
      <c r="H54" s="7" t="s">
        <v>193</v>
      </c>
      <c r="I54" s="7">
        <v>8</v>
      </c>
      <c r="J54" s="9">
        <v>4.6</v>
      </c>
      <c r="K54" s="9">
        <v>220</v>
      </c>
      <c r="L54" s="9">
        <f t="shared" si="6"/>
        <v>1012</v>
      </c>
    </row>
    <row r="55" ht="25" customHeight="1" spans="1:12">
      <c r="A55" s="7">
        <f t="shared" ref="A55:A64" si="8">ROW()-3</f>
        <v>52</v>
      </c>
      <c r="B55" s="9" t="s">
        <v>194</v>
      </c>
      <c r="C55" s="7" t="s">
        <v>22</v>
      </c>
      <c r="D55" s="7" t="s">
        <v>140</v>
      </c>
      <c r="E55" s="7" t="s">
        <v>195</v>
      </c>
      <c r="F55" s="55" t="s">
        <v>196</v>
      </c>
      <c r="G55" s="15" t="s">
        <v>197</v>
      </c>
      <c r="H55" s="7" t="s">
        <v>20</v>
      </c>
      <c r="I55" s="7">
        <v>2</v>
      </c>
      <c r="J55" s="9">
        <v>1.5</v>
      </c>
      <c r="K55" s="9">
        <v>220</v>
      </c>
      <c r="L55" s="9">
        <f t="shared" si="6"/>
        <v>330</v>
      </c>
    </row>
    <row r="56" ht="25" customHeight="1" spans="1:12">
      <c r="A56" s="7">
        <f t="shared" si="8"/>
        <v>53</v>
      </c>
      <c r="B56" s="9" t="s">
        <v>198</v>
      </c>
      <c r="C56" s="7" t="s">
        <v>22</v>
      </c>
      <c r="D56" s="7" t="s">
        <v>137</v>
      </c>
      <c r="E56" s="7" t="s">
        <v>199</v>
      </c>
      <c r="F56" s="55" t="s">
        <v>200</v>
      </c>
      <c r="G56" s="15" t="s">
        <v>19</v>
      </c>
      <c r="H56" s="7" t="s">
        <v>20</v>
      </c>
      <c r="I56" s="7">
        <v>2</v>
      </c>
      <c r="J56" s="9">
        <v>2.5</v>
      </c>
      <c r="K56" s="9">
        <v>220</v>
      </c>
      <c r="L56" s="9">
        <f t="shared" si="6"/>
        <v>550</v>
      </c>
    </row>
    <row r="57" ht="25" customHeight="1" spans="1:12">
      <c r="A57" s="7">
        <f t="shared" si="8"/>
        <v>54</v>
      </c>
      <c r="B57" s="9" t="s">
        <v>201</v>
      </c>
      <c r="C57" s="7" t="s">
        <v>15</v>
      </c>
      <c r="D57" s="7" t="s">
        <v>137</v>
      </c>
      <c r="E57" s="7" t="s">
        <v>76</v>
      </c>
      <c r="F57" s="55" t="s">
        <v>202</v>
      </c>
      <c r="G57" s="15" t="s">
        <v>19</v>
      </c>
      <c r="H57" s="7" t="s">
        <v>20</v>
      </c>
      <c r="I57" s="7">
        <v>2</v>
      </c>
      <c r="J57" s="9">
        <v>3.1</v>
      </c>
      <c r="K57" s="9">
        <v>200</v>
      </c>
      <c r="L57" s="9">
        <f t="shared" si="6"/>
        <v>620</v>
      </c>
    </row>
    <row r="58" ht="25" customHeight="1" spans="1:12">
      <c r="A58" s="7">
        <f t="shared" si="8"/>
        <v>55</v>
      </c>
      <c r="B58" s="7" t="s">
        <v>203</v>
      </c>
      <c r="C58" s="7" t="s">
        <v>15</v>
      </c>
      <c r="D58" s="7" t="s">
        <v>204</v>
      </c>
      <c r="E58" s="7" t="s">
        <v>205</v>
      </c>
      <c r="F58" s="7" t="s">
        <v>206</v>
      </c>
      <c r="G58" s="53" t="s">
        <v>207</v>
      </c>
      <c r="H58" s="56" t="s">
        <v>20</v>
      </c>
      <c r="I58" s="7">
        <v>9</v>
      </c>
      <c r="J58" s="9">
        <v>13.3</v>
      </c>
      <c r="K58" s="9">
        <v>200</v>
      </c>
      <c r="L58" s="9">
        <f t="shared" si="6"/>
        <v>2660</v>
      </c>
    </row>
    <row r="59" ht="25" customHeight="1" spans="1:12">
      <c r="A59" s="7">
        <f t="shared" si="8"/>
        <v>56</v>
      </c>
      <c r="B59" s="7" t="s">
        <v>208</v>
      </c>
      <c r="C59" s="7" t="s">
        <v>22</v>
      </c>
      <c r="D59" s="7" t="s">
        <v>209</v>
      </c>
      <c r="E59" s="7" t="s">
        <v>210</v>
      </c>
      <c r="F59" s="55" t="s">
        <v>211</v>
      </c>
      <c r="G59" s="53" t="s">
        <v>212</v>
      </c>
      <c r="H59" s="56" t="s">
        <v>20</v>
      </c>
      <c r="I59" s="7">
        <v>12</v>
      </c>
      <c r="J59" s="9">
        <v>12</v>
      </c>
      <c r="K59" s="9">
        <v>220</v>
      </c>
      <c r="L59" s="9">
        <f t="shared" ref="L59:L72" si="9">K59*J59</f>
        <v>2640</v>
      </c>
    </row>
    <row r="60" ht="25" customHeight="1" spans="1:12">
      <c r="A60" s="7">
        <f t="shared" si="8"/>
        <v>57</v>
      </c>
      <c r="B60" s="7" t="s">
        <v>213</v>
      </c>
      <c r="C60" s="7" t="s">
        <v>22</v>
      </c>
      <c r="D60" s="7" t="s">
        <v>214</v>
      </c>
      <c r="E60" s="7" t="s">
        <v>99</v>
      </c>
      <c r="F60" s="55" t="s">
        <v>215</v>
      </c>
      <c r="G60" s="53" t="s">
        <v>212</v>
      </c>
      <c r="H60" s="56" t="s">
        <v>20</v>
      </c>
      <c r="I60" s="7">
        <v>5</v>
      </c>
      <c r="J60" s="9">
        <v>5</v>
      </c>
      <c r="K60" s="9">
        <v>220</v>
      </c>
      <c r="L60" s="9">
        <f t="shared" si="9"/>
        <v>1100</v>
      </c>
    </row>
    <row r="61" ht="25" customHeight="1" spans="1:12">
      <c r="A61" s="7">
        <f t="shared" si="8"/>
        <v>58</v>
      </c>
      <c r="B61" s="7" t="s">
        <v>216</v>
      </c>
      <c r="C61" s="7" t="s">
        <v>22</v>
      </c>
      <c r="D61" s="7" t="s">
        <v>217</v>
      </c>
      <c r="E61" s="7" t="s">
        <v>218</v>
      </c>
      <c r="F61" s="55" t="s">
        <v>219</v>
      </c>
      <c r="G61" s="53" t="s">
        <v>220</v>
      </c>
      <c r="H61" s="56" t="s">
        <v>20</v>
      </c>
      <c r="I61" s="7">
        <v>5</v>
      </c>
      <c r="J61" s="9">
        <v>4.8</v>
      </c>
      <c r="K61" s="9">
        <v>220</v>
      </c>
      <c r="L61" s="9">
        <f t="shared" si="9"/>
        <v>1056</v>
      </c>
    </row>
    <row r="62" ht="25" customHeight="1" spans="1:12">
      <c r="A62" s="7">
        <f t="shared" si="8"/>
        <v>59</v>
      </c>
      <c r="B62" s="7" t="s">
        <v>221</v>
      </c>
      <c r="C62" s="7" t="s">
        <v>15</v>
      </c>
      <c r="D62" s="7" t="s">
        <v>204</v>
      </c>
      <c r="E62" s="57" t="s">
        <v>222</v>
      </c>
      <c r="F62" s="58" t="s">
        <v>223</v>
      </c>
      <c r="G62" s="53" t="s">
        <v>220</v>
      </c>
      <c r="H62" s="56" t="s">
        <v>20</v>
      </c>
      <c r="I62" s="7">
        <v>1</v>
      </c>
      <c r="J62" s="9">
        <v>1.1</v>
      </c>
      <c r="K62" s="9">
        <v>200</v>
      </c>
      <c r="L62" s="9">
        <f t="shared" si="9"/>
        <v>220</v>
      </c>
    </row>
    <row r="63" ht="25" customHeight="1" spans="1:12">
      <c r="A63" s="7">
        <f t="shared" si="8"/>
        <v>60</v>
      </c>
      <c r="B63" s="7" t="s">
        <v>224</v>
      </c>
      <c r="C63" s="7" t="s">
        <v>15</v>
      </c>
      <c r="D63" s="7" t="s">
        <v>204</v>
      </c>
      <c r="E63" s="52" t="s">
        <v>225</v>
      </c>
      <c r="F63" s="58" t="s">
        <v>226</v>
      </c>
      <c r="G63" s="53" t="s">
        <v>220</v>
      </c>
      <c r="H63" s="56" t="s">
        <v>20</v>
      </c>
      <c r="I63" s="7">
        <v>2</v>
      </c>
      <c r="J63" s="9">
        <v>7.4</v>
      </c>
      <c r="K63" s="9">
        <v>200</v>
      </c>
      <c r="L63" s="9">
        <f t="shared" si="9"/>
        <v>1480</v>
      </c>
    </row>
    <row r="64" ht="25" customHeight="1" spans="1:12">
      <c r="A64" s="7">
        <f t="shared" si="8"/>
        <v>61</v>
      </c>
      <c r="B64" s="7" t="s">
        <v>227</v>
      </c>
      <c r="C64" s="7" t="s">
        <v>22</v>
      </c>
      <c r="D64" s="7" t="s">
        <v>204</v>
      </c>
      <c r="E64" s="57" t="s">
        <v>228</v>
      </c>
      <c r="F64" s="58" t="s">
        <v>229</v>
      </c>
      <c r="G64" s="53" t="s">
        <v>230</v>
      </c>
      <c r="H64" s="56" t="s">
        <v>20</v>
      </c>
      <c r="I64" s="7">
        <v>7</v>
      </c>
      <c r="J64" s="9">
        <v>7.9</v>
      </c>
      <c r="K64" s="9">
        <v>220</v>
      </c>
      <c r="L64" s="9">
        <f t="shared" si="9"/>
        <v>1738</v>
      </c>
    </row>
    <row r="65" ht="25" customHeight="1" spans="1:12">
      <c r="A65" s="7">
        <f t="shared" ref="A65:A74" si="10">ROW()-3</f>
        <v>62</v>
      </c>
      <c r="B65" s="7" t="s">
        <v>231</v>
      </c>
      <c r="C65" s="7" t="s">
        <v>22</v>
      </c>
      <c r="D65" s="7" t="s">
        <v>204</v>
      </c>
      <c r="E65" s="57" t="s">
        <v>232</v>
      </c>
      <c r="F65" s="58" t="s">
        <v>233</v>
      </c>
      <c r="G65" s="53" t="s">
        <v>220</v>
      </c>
      <c r="H65" s="56" t="s">
        <v>20</v>
      </c>
      <c r="I65" s="7">
        <v>3</v>
      </c>
      <c r="J65" s="9">
        <v>3.8</v>
      </c>
      <c r="K65" s="9">
        <v>220</v>
      </c>
      <c r="L65" s="9">
        <f t="shared" si="9"/>
        <v>836</v>
      </c>
    </row>
    <row r="66" ht="25" customHeight="1" spans="1:12">
      <c r="A66" s="7">
        <f t="shared" si="10"/>
        <v>63</v>
      </c>
      <c r="B66" s="7" t="s">
        <v>234</v>
      </c>
      <c r="C66" s="7" t="s">
        <v>15</v>
      </c>
      <c r="D66" s="7" t="s">
        <v>204</v>
      </c>
      <c r="E66" s="57" t="s">
        <v>171</v>
      </c>
      <c r="F66" s="58" t="s">
        <v>235</v>
      </c>
      <c r="G66" s="53" t="s">
        <v>236</v>
      </c>
      <c r="H66" s="56" t="s">
        <v>20</v>
      </c>
      <c r="I66" s="7">
        <v>17</v>
      </c>
      <c r="J66" s="9">
        <v>19.73</v>
      </c>
      <c r="K66" s="9">
        <v>200</v>
      </c>
      <c r="L66" s="9">
        <f t="shared" si="9"/>
        <v>3946</v>
      </c>
    </row>
    <row r="67" ht="25" customHeight="1" spans="1:12">
      <c r="A67" s="7">
        <f t="shared" si="10"/>
        <v>64</v>
      </c>
      <c r="B67" s="7" t="s">
        <v>237</v>
      </c>
      <c r="C67" s="7" t="s">
        <v>22</v>
      </c>
      <c r="D67" s="7" t="s">
        <v>204</v>
      </c>
      <c r="E67" s="57" t="s">
        <v>238</v>
      </c>
      <c r="F67" s="58" t="s">
        <v>239</v>
      </c>
      <c r="G67" s="53" t="s">
        <v>176</v>
      </c>
      <c r="H67" s="56" t="s">
        <v>20</v>
      </c>
      <c r="I67" s="7">
        <v>2</v>
      </c>
      <c r="J67" s="9">
        <v>3.1</v>
      </c>
      <c r="K67" s="9">
        <v>220</v>
      </c>
      <c r="L67" s="9">
        <f t="shared" si="9"/>
        <v>682</v>
      </c>
    </row>
    <row r="68" ht="25" customHeight="1" spans="1:12">
      <c r="A68" s="7">
        <f t="shared" si="10"/>
        <v>65</v>
      </c>
      <c r="B68" s="7" t="s">
        <v>240</v>
      </c>
      <c r="C68" s="7" t="s">
        <v>15</v>
      </c>
      <c r="D68" s="7" t="s">
        <v>204</v>
      </c>
      <c r="E68" s="57" t="s">
        <v>241</v>
      </c>
      <c r="F68" s="58" t="s">
        <v>242</v>
      </c>
      <c r="G68" s="53" t="s">
        <v>220</v>
      </c>
      <c r="H68" s="56" t="s">
        <v>20</v>
      </c>
      <c r="I68" s="7">
        <v>8</v>
      </c>
      <c r="J68" s="9">
        <v>10.2</v>
      </c>
      <c r="K68" s="9">
        <v>200</v>
      </c>
      <c r="L68" s="9">
        <f t="shared" si="9"/>
        <v>2040</v>
      </c>
    </row>
    <row r="69" ht="25" customHeight="1" spans="1:12">
      <c r="A69" s="7">
        <f t="shared" si="10"/>
        <v>66</v>
      </c>
      <c r="B69" s="7" t="s">
        <v>243</v>
      </c>
      <c r="C69" s="7" t="s">
        <v>15</v>
      </c>
      <c r="D69" s="7" t="s">
        <v>209</v>
      </c>
      <c r="E69" s="52" t="s">
        <v>244</v>
      </c>
      <c r="F69" s="58" t="s">
        <v>245</v>
      </c>
      <c r="G69" s="53" t="s">
        <v>220</v>
      </c>
      <c r="H69" s="56" t="s">
        <v>20</v>
      </c>
      <c r="I69" s="7">
        <v>2</v>
      </c>
      <c r="J69" s="9">
        <v>2</v>
      </c>
      <c r="K69" s="9">
        <v>200</v>
      </c>
      <c r="L69" s="9">
        <f t="shared" si="9"/>
        <v>400</v>
      </c>
    </row>
    <row r="70" ht="25" customHeight="1" spans="1:12">
      <c r="A70" s="7">
        <f t="shared" si="10"/>
        <v>67</v>
      </c>
      <c r="B70" s="9" t="s">
        <v>246</v>
      </c>
      <c r="C70" s="7" t="s">
        <v>15</v>
      </c>
      <c r="D70" s="9" t="s">
        <v>204</v>
      </c>
      <c r="E70" s="9" t="s">
        <v>247</v>
      </c>
      <c r="F70" s="9" t="s">
        <v>248</v>
      </c>
      <c r="G70" s="15" t="s">
        <v>19</v>
      </c>
      <c r="H70" s="56" t="s">
        <v>20</v>
      </c>
      <c r="I70" s="9">
        <v>6</v>
      </c>
      <c r="J70" s="9">
        <v>5.8</v>
      </c>
      <c r="K70" s="9">
        <v>200</v>
      </c>
      <c r="L70" s="9">
        <f t="shared" si="9"/>
        <v>1160</v>
      </c>
    </row>
    <row r="71" s="42" customFormat="1" ht="25" customHeight="1" spans="1:12">
      <c r="A71" s="7">
        <f t="shared" si="10"/>
        <v>68</v>
      </c>
      <c r="B71" s="9" t="s">
        <v>249</v>
      </c>
      <c r="C71" s="7" t="s">
        <v>15</v>
      </c>
      <c r="D71" s="9" t="s">
        <v>204</v>
      </c>
      <c r="E71" s="9" t="s">
        <v>205</v>
      </c>
      <c r="F71" s="9" t="s">
        <v>250</v>
      </c>
      <c r="G71" s="53" t="s">
        <v>220</v>
      </c>
      <c r="H71" s="56" t="s">
        <v>20</v>
      </c>
      <c r="I71" s="9">
        <v>2</v>
      </c>
      <c r="J71" s="9">
        <v>1.1</v>
      </c>
      <c r="K71" s="9">
        <v>200</v>
      </c>
      <c r="L71" s="9">
        <f t="shared" si="9"/>
        <v>220</v>
      </c>
    </row>
    <row r="72" ht="25" customHeight="1" spans="1:12">
      <c r="A72" s="7">
        <f t="shared" si="10"/>
        <v>69</v>
      </c>
      <c r="B72" s="7" t="s">
        <v>251</v>
      </c>
      <c r="C72" s="7" t="s">
        <v>15</v>
      </c>
      <c r="D72" s="7" t="s">
        <v>252</v>
      </c>
      <c r="E72" s="54" t="s">
        <v>199</v>
      </c>
      <c r="F72" s="55" t="s">
        <v>253</v>
      </c>
      <c r="G72" s="15" t="s">
        <v>254</v>
      </c>
      <c r="H72" s="7" t="s">
        <v>20</v>
      </c>
      <c r="I72" s="7">
        <v>3</v>
      </c>
      <c r="J72" s="9">
        <v>1.4</v>
      </c>
      <c r="K72" s="9">
        <v>200</v>
      </c>
      <c r="L72" s="9">
        <f t="shared" si="9"/>
        <v>280</v>
      </c>
    </row>
    <row r="73" ht="25" customHeight="1" spans="1:12">
      <c r="A73" s="7">
        <f t="shared" si="10"/>
        <v>70</v>
      </c>
      <c r="B73" s="7" t="s">
        <v>255</v>
      </c>
      <c r="C73" s="7" t="s">
        <v>15</v>
      </c>
      <c r="D73" s="7" t="s">
        <v>256</v>
      </c>
      <c r="E73" s="54" t="s">
        <v>165</v>
      </c>
      <c r="F73" s="55" t="s">
        <v>257</v>
      </c>
      <c r="G73" s="15" t="s">
        <v>258</v>
      </c>
      <c r="H73" s="7" t="s">
        <v>20</v>
      </c>
      <c r="I73" s="7">
        <v>12.5</v>
      </c>
      <c r="J73" s="9">
        <v>8.8</v>
      </c>
      <c r="K73" s="9">
        <v>200</v>
      </c>
      <c r="L73" s="9">
        <f t="shared" ref="L73:L83" si="11">K73*J73</f>
        <v>1760</v>
      </c>
    </row>
    <row r="74" ht="25" customHeight="1" spans="1:12">
      <c r="A74" s="7">
        <f t="shared" si="10"/>
        <v>71</v>
      </c>
      <c r="B74" s="7" t="s">
        <v>259</v>
      </c>
      <c r="C74" s="7" t="s">
        <v>15</v>
      </c>
      <c r="D74" s="7" t="s">
        <v>252</v>
      </c>
      <c r="E74" s="54" t="s">
        <v>260</v>
      </c>
      <c r="F74" s="55" t="s">
        <v>261</v>
      </c>
      <c r="G74" s="15" t="s">
        <v>192</v>
      </c>
      <c r="H74" s="7" t="s">
        <v>20</v>
      </c>
      <c r="I74" s="7">
        <v>3</v>
      </c>
      <c r="J74" s="9">
        <v>8.9</v>
      </c>
      <c r="K74" s="9">
        <v>200</v>
      </c>
      <c r="L74" s="9">
        <f t="shared" si="11"/>
        <v>1780</v>
      </c>
    </row>
    <row r="75" ht="25" customHeight="1" spans="1:12">
      <c r="A75" s="7">
        <f t="shared" ref="A75:A84" si="12">ROW()-3</f>
        <v>72</v>
      </c>
      <c r="B75" s="7" t="s">
        <v>262</v>
      </c>
      <c r="C75" s="7" t="s">
        <v>15</v>
      </c>
      <c r="D75" s="7" t="s">
        <v>256</v>
      </c>
      <c r="E75" s="54" t="s">
        <v>263</v>
      </c>
      <c r="F75" s="55" t="s">
        <v>264</v>
      </c>
      <c r="G75" s="15" t="s">
        <v>192</v>
      </c>
      <c r="H75" s="7" t="s">
        <v>20</v>
      </c>
      <c r="I75" s="7">
        <v>6</v>
      </c>
      <c r="J75" s="9">
        <v>5.1</v>
      </c>
      <c r="K75" s="9">
        <v>200</v>
      </c>
      <c r="L75" s="9">
        <f t="shared" si="11"/>
        <v>1020</v>
      </c>
    </row>
    <row r="76" ht="25" customHeight="1" spans="1:12">
      <c r="A76" s="7">
        <f t="shared" si="12"/>
        <v>73</v>
      </c>
      <c r="B76" s="7" t="s">
        <v>265</v>
      </c>
      <c r="C76" s="7" t="s">
        <v>22</v>
      </c>
      <c r="D76" s="7" t="s">
        <v>266</v>
      </c>
      <c r="E76" s="54" t="s">
        <v>267</v>
      </c>
      <c r="F76" s="55" t="s">
        <v>268</v>
      </c>
      <c r="G76" s="15" t="s">
        <v>269</v>
      </c>
      <c r="H76" s="7" t="s">
        <v>20</v>
      </c>
      <c r="I76" s="7">
        <v>4</v>
      </c>
      <c r="J76" s="9">
        <v>3.8</v>
      </c>
      <c r="K76" s="9">
        <v>220</v>
      </c>
      <c r="L76" s="9">
        <f t="shared" si="11"/>
        <v>836</v>
      </c>
    </row>
    <row r="77" ht="25" customHeight="1" spans="1:12">
      <c r="A77" s="7">
        <f t="shared" si="12"/>
        <v>74</v>
      </c>
      <c r="B77" s="7" t="s">
        <v>270</v>
      </c>
      <c r="C77" s="7" t="s">
        <v>15</v>
      </c>
      <c r="D77" s="7" t="s">
        <v>266</v>
      </c>
      <c r="E77" s="54" t="s">
        <v>271</v>
      </c>
      <c r="F77" s="55" t="s">
        <v>272</v>
      </c>
      <c r="G77" s="15" t="s">
        <v>258</v>
      </c>
      <c r="H77" s="7" t="s">
        <v>20</v>
      </c>
      <c r="I77" s="7">
        <v>13</v>
      </c>
      <c r="J77" s="9">
        <v>13.4</v>
      </c>
      <c r="K77" s="9">
        <v>200</v>
      </c>
      <c r="L77" s="9">
        <f t="shared" si="11"/>
        <v>2680</v>
      </c>
    </row>
    <row r="78" ht="25" customHeight="1" spans="1:12">
      <c r="A78" s="7">
        <f t="shared" si="12"/>
        <v>75</v>
      </c>
      <c r="B78" s="7" t="s">
        <v>270</v>
      </c>
      <c r="C78" s="7" t="s">
        <v>15</v>
      </c>
      <c r="D78" s="7" t="s">
        <v>266</v>
      </c>
      <c r="E78" s="54" t="s">
        <v>271</v>
      </c>
      <c r="F78" s="55" t="s">
        <v>272</v>
      </c>
      <c r="G78" s="15" t="s">
        <v>273</v>
      </c>
      <c r="H78" s="9" t="s">
        <v>274</v>
      </c>
      <c r="I78" s="7">
        <v>10</v>
      </c>
      <c r="J78" s="9">
        <v>8.8</v>
      </c>
      <c r="K78" s="9">
        <v>400</v>
      </c>
      <c r="L78" s="9">
        <f t="shared" si="11"/>
        <v>3520</v>
      </c>
    </row>
    <row r="79" ht="25" customHeight="1" spans="1:12">
      <c r="A79" s="7">
        <f t="shared" si="12"/>
        <v>76</v>
      </c>
      <c r="B79" s="7" t="s">
        <v>275</v>
      </c>
      <c r="C79" s="7" t="s">
        <v>15</v>
      </c>
      <c r="D79" s="7" t="s">
        <v>266</v>
      </c>
      <c r="E79" s="54" t="s">
        <v>276</v>
      </c>
      <c r="F79" s="55" t="s">
        <v>277</v>
      </c>
      <c r="G79" s="15" t="s">
        <v>192</v>
      </c>
      <c r="H79" s="7" t="s">
        <v>20</v>
      </c>
      <c r="I79" s="7">
        <v>5</v>
      </c>
      <c r="J79" s="9">
        <v>7.6</v>
      </c>
      <c r="K79" s="9">
        <v>200</v>
      </c>
      <c r="L79" s="9">
        <f t="shared" si="11"/>
        <v>1520</v>
      </c>
    </row>
    <row r="80" ht="25" customHeight="1" spans="1:12">
      <c r="A80" s="7">
        <f t="shared" si="12"/>
        <v>77</v>
      </c>
      <c r="B80" s="9" t="s">
        <v>278</v>
      </c>
      <c r="C80" s="7" t="s">
        <v>15</v>
      </c>
      <c r="D80" s="9" t="s">
        <v>279</v>
      </c>
      <c r="E80" s="9" t="s">
        <v>241</v>
      </c>
      <c r="F80" s="9" t="s">
        <v>280</v>
      </c>
      <c r="G80" s="15" t="s">
        <v>192</v>
      </c>
      <c r="H80" s="7" t="s">
        <v>20</v>
      </c>
      <c r="I80" s="9">
        <v>5</v>
      </c>
      <c r="J80" s="9">
        <v>2</v>
      </c>
      <c r="K80" s="9">
        <v>200</v>
      </c>
      <c r="L80" s="9">
        <f t="shared" si="11"/>
        <v>400</v>
      </c>
    </row>
    <row r="81" ht="25" customHeight="1" spans="1:12">
      <c r="A81" s="7">
        <f t="shared" si="12"/>
        <v>78</v>
      </c>
      <c r="B81" s="7" t="s">
        <v>281</v>
      </c>
      <c r="C81" s="59" t="s">
        <v>15</v>
      </c>
      <c r="D81" s="7" t="s">
        <v>282</v>
      </c>
      <c r="E81" s="52" t="s">
        <v>283</v>
      </c>
      <c r="F81" s="51" t="s">
        <v>284</v>
      </c>
      <c r="G81" s="15" t="s">
        <v>285</v>
      </c>
      <c r="H81" s="7" t="s">
        <v>20</v>
      </c>
      <c r="I81" s="7">
        <v>4</v>
      </c>
      <c r="J81" s="9">
        <v>3.5</v>
      </c>
      <c r="K81" s="9">
        <v>200</v>
      </c>
      <c r="L81" s="9">
        <f t="shared" si="11"/>
        <v>700</v>
      </c>
    </row>
    <row r="82" s="40" customFormat="1" ht="25" customHeight="1" spans="1:12">
      <c r="A82" s="7">
        <f t="shared" si="12"/>
        <v>79</v>
      </c>
      <c r="B82" s="7" t="s">
        <v>286</v>
      </c>
      <c r="C82" s="59" t="s">
        <v>15</v>
      </c>
      <c r="D82" s="7" t="s">
        <v>282</v>
      </c>
      <c r="E82" s="7" t="s">
        <v>287</v>
      </c>
      <c r="F82" s="51" t="s">
        <v>288</v>
      </c>
      <c r="G82" s="15" t="s">
        <v>289</v>
      </c>
      <c r="H82" s="7" t="s">
        <v>20</v>
      </c>
      <c r="I82" s="7">
        <v>11</v>
      </c>
      <c r="J82" s="9">
        <v>10.5</v>
      </c>
      <c r="K82" s="9">
        <v>200</v>
      </c>
      <c r="L82" s="9">
        <f t="shared" ref="L82:L118" si="13">K82*J82</f>
        <v>2100</v>
      </c>
    </row>
    <row r="83" ht="25" customHeight="1" spans="1:12">
      <c r="A83" s="7">
        <f t="shared" si="12"/>
        <v>80</v>
      </c>
      <c r="B83" s="7" t="s">
        <v>290</v>
      </c>
      <c r="C83" s="7" t="s">
        <v>291</v>
      </c>
      <c r="D83" s="7" t="s">
        <v>282</v>
      </c>
      <c r="E83" s="52" t="s">
        <v>292</v>
      </c>
      <c r="F83" s="52" t="s">
        <v>293</v>
      </c>
      <c r="G83" s="53" t="s">
        <v>289</v>
      </c>
      <c r="H83" s="7" t="s">
        <v>20</v>
      </c>
      <c r="I83" s="7">
        <v>10</v>
      </c>
      <c r="J83" s="9">
        <v>12</v>
      </c>
      <c r="K83" s="9">
        <v>240</v>
      </c>
      <c r="L83" s="9">
        <f t="shared" si="13"/>
        <v>2880</v>
      </c>
    </row>
    <row r="84" ht="25" customHeight="1" spans="1:12">
      <c r="A84" s="7">
        <f t="shared" si="12"/>
        <v>81</v>
      </c>
      <c r="B84" s="7" t="s">
        <v>294</v>
      </c>
      <c r="C84" s="59" t="s">
        <v>15</v>
      </c>
      <c r="D84" s="7" t="s">
        <v>282</v>
      </c>
      <c r="E84" s="7" t="s">
        <v>295</v>
      </c>
      <c r="F84" s="7" t="s">
        <v>296</v>
      </c>
      <c r="G84" s="53" t="s">
        <v>297</v>
      </c>
      <c r="H84" s="7" t="s">
        <v>20</v>
      </c>
      <c r="I84" s="7">
        <v>4</v>
      </c>
      <c r="J84" s="9">
        <v>4</v>
      </c>
      <c r="K84" s="9">
        <v>200</v>
      </c>
      <c r="L84" s="9">
        <f t="shared" si="13"/>
        <v>800</v>
      </c>
    </row>
    <row r="85" ht="25" customHeight="1" spans="1:12">
      <c r="A85" s="7">
        <f t="shared" ref="A85:A94" si="14">ROW()-3</f>
        <v>82</v>
      </c>
      <c r="B85" s="7" t="s">
        <v>298</v>
      </c>
      <c r="C85" s="7" t="s">
        <v>22</v>
      </c>
      <c r="D85" s="7" t="s">
        <v>299</v>
      </c>
      <c r="E85" s="7" t="s">
        <v>300</v>
      </c>
      <c r="F85" s="7" t="s">
        <v>301</v>
      </c>
      <c r="G85" s="53" t="s">
        <v>302</v>
      </c>
      <c r="H85" s="7" t="s">
        <v>20</v>
      </c>
      <c r="I85" s="7">
        <v>1</v>
      </c>
      <c r="J85" s="9">
        <v>1.2</v>
      </c>
      <c r="K85" s="9">
        <v>220</v>
      </c>
      <c r="L85" s="9">
        <f t="shared" si="13"/>
        <v>264</v>
      </c>
    </row>
    <row r="86" ht="25" customHeight="1" spans="1:12">
      <c r="A86" s="7">
        <f t="shared" si="14"/>
        <v>83</v>
      </c>
      <c r="B86" s="7" t="s">
        <v>303</v>
      </c>
      <c r="C86" s="59" t="s">
        <v>15</v>
      </c>
      <c r="D86" s="7" t="s">
        <v>282</v>
      </c>
      <c r="E86" s="7" t="s">
        <v>304</v>
      </c>
      <c r="F86" s="7" t="s">
        <v>305</v>
      </c>
      <c r="G86" s="53" t="s">
        <v>297</v>
      </c>
      <c r="H86" s="7" t="s">
        <v>20</v>
      </c>
      <c r="I86" s="7">
        <v>2</v>
      </c>
      <c r="J86" s="9">
        <v>1.7</v>
      </c>
      <c r="K86" s="9">
        <v>200</v>
      </c>
      <c r="L86" s="9">
        <f t="shared" si="13"/>
        <v>340</v>
      </c>
    </row>
    <row r="87" ht="25" customHeight="1" spans="1:12">
      <c r="A87" s="7">
        <f t="shared" si="14"/>
        <v>84</v>
      </c>
      <c r="B87" s="7" t="s">
        <v>306</v>
      </c>
      <c r="C87" s="59" t="s">
        <v>15</v>
      </c>
      <c r="D87" s="7" t="s">
        <v>299</v>
      </c>
      <c r="E87" s="7" t="s">
        <v>307</v>
      </c>
      <c r="F87" s="7" t="s">
        <v>308</v>
      </c>
      <c r="G87" s="53" t="s">
        <v>309</v>
      </c>
      <c r="H87" s="7" t="s">
        <v>20</v>
      </c>
      <c r="I87" s="7">
        <v>16</v>
      </c>
      <c r="J87" s="9">
        <v>13.5</v>
      </c>
      <c r="K87" s="9">
        <v>200</v>
      </c>
      <c r="L87" s="9">
        <f t="shared" si="13"/>
        <v>2700</v>
      </c>
    </row>
    <row r="88" ht="25" customHeight="1" spans="1:12">
      <c r="A88" s="7">
        <f t="shared" si="14"/>
        <v>85</v>
      </c>
      <c r="B88" s="7" t="s">
        <v>310</v>
      </c>
      <c r="C88" s="59" t="s">
        <v>15</v>
      </c>
      <c r="D88" s="7" t="s">
        <v>282</v>
      </c>
      <c r="E88" s="7" t="s">
        <v>311</v>
      </c>
      <c r="F88" s="7" t="s">
        <v>312</v>
      </c>
      <c r="G88" s="53" t="s">
        <v>19</v>
      </c>
      <c r="H88" s="7" t="s">
        <v>20</v>
      </c>
      <c r="I88" s="7">
        <v>1</v>
      </c>
      <c r="J88" s="9">
        <v>2.2</v>
      </c>
      <c r="K88" s="9">
        <v>200</v>
      </c>
      <c r="L88" s="9">
        <f t="shared" si="13"/>
        <v>440</v>
      </c>
    </row>
    <row r="89" ht="25" customHeight="1" spans="1:12">
      <c r="A89" s="7">
        <f t="shared" si="14"/>
        <v>86</v>
      </c>
      <c r="B89" s="7" t="s">
        <v>313</v>
      </c>
      <c r="C89" s="59" t="s">
        <v>15</v>
      </c>
      <c r="D89" s="7" t="s">
        <v>314</v>
      </c>
      <c r="E89" s="7" t="s">
        <v>315</v>
      </c>
      <c r="F89" s="7" t="s">
        <v>316</v>
      </c>
      <c r="G89" s="53" t="s">
        <v>101</v>
      </c>
      <c r="H89" s="7" t="s">
        <v>20</v>
      </c>
      <c r="I89" s="7">
        <v>3</v>
      </c>
      <c r="J89" s="9">
        <v>1.8</v>
      </c>
      <c r="K89" s="9">
        <v>200</v>
      </c>
      <c r="L89" s="9">
        <f t="shared" si="13"/>
        <v>360</v>
      </c>
    </row>
    <row r="90" ht="25" customHeight="1" spans="1:12">
      <c r="A90" s="7">
        <f t="shared" si="14"/>
        <v>87</v>
      </c>
      <c r="B90" s="7" t="s">
        <v>317</v>
      </c>
      <c r="C90" s="59" t="s">
        <v>15</v>
      </c>
      <c r="D90" s="7" t="s">
        <v>282</v>
      </c>
      <c r="E90" s="7" t="s">
        <v>17</v>
      </c>
      <c r="F90" s="7" t="s">
        <v>318</v>
      </c>
      <c r="G90" s="53" t="s">
        <v>19</v>
      </c>
      <c r="H90" s="7" t="s">
        <v>20</v>
      </c>
      <c r="I90" s="7">
        <v>10</v>
      </c>
      <c r="J90" s="9">
        <v>8.2</v>
      </c>
      <c r="K90" s="9">
        <v>200</v>
      </c>
      <c r="L90" s="9">
        <f t="shared" si="13"/>
        <v>1640</v>
      </c>
    </row>
    <row r="91" ht="25" customHeight="1" spans="1:12">
      <c r="A91" s="7">
        <f t="shared" si="14"/>
        <v>88</v>
      </c>
      <c r="B91" s="7" t="s">
        <v>319</v>
      </c>
      <c r="C91" s="59" t="s">
        <v>15</v>
      </c>
      <c r="D91" s="7" t="s">
        <v>320</v>
      </c>
      <c r="E91" s="7" t="s">
        <v>321</v>
      </c>
      <c r="F91" s="7" t="s">
        <v>322</v>
      </c>
      <c r="G91" s="53" t="s">
        <v>19</v>
      </c>
      <c r="H91" s="7" t="s">
        <v>20</v>
      </c>
      <c r="I91" s="7">
        <v>3.5</v>
      </c>
      <c r="J91" s="9">
        <v>3.5</v>
      </c>
      <c r="K91" s="9">
        <v>200</v>
      </c>
      <c r="L91" s="9">
        <f t="shared" si="13"/>
        <v>700</v>
      </c>
    </row>
    <row r="92" ht="25" customHeight="1" spans="1:12">
      <c r="A92" s="7">
        <f t="shared" si="14"/>
        <v>89</v>
      </c>
      <c r="B92" s="51" t="s">
        <v>323</v>
      </c>
      <c r="C92" s="59" t="s">
        <v>15</v>
      </c>
      <c r="D92" s="59" t="s">
        <v>324</v>
      </c>
      <c r="E92" s="54" t="s">
        <v>325</v>
      </c>
      <c r="F92" s="7" t="s">
        <v>326</v>
      </c>
      <c r="G92" s="61" t="s">
        <v>101</v>
      </c>
      <c r="H92" s="17" t="s">
        <v>20</v>
      </c>
      <c r="I92" s="51">
        <v>2</v>
      </c>
      <c r="J92" s="9">
        <v>1.9</v>
      </c>
      <c r="K92" s="9">
        <v>200</v>
      </c>
      <c r="L92" s="9">
        <f t="shared" si="13"/>
        <v>380</v>
      </c>
    </row>
    <row r="93" ht="25" customHeight="1" spans="1:12">
      <c r="A93" s="7">
        <f t="shared" si="14"/>
        <v>90</v>
      </c>
      <c r="B93" s="7" t="s">
        <v>327</v>
      </c>
      <c r="C93" s="59" t="s">
        <v>15</v>
      </c>
      <c r="D93" s="59" t="s">
        <v>324</v>
      </c>
      <c r="E93" s="7" t="s">
        <v>328</v>
      </c>
      <c r="F93" s="7" t="s">
        <v>329</v>
      </c>
      <c r="G93" s="61" t="s">
        <v>330</v>
      </c>
      <c r="H93" s="17" t="s">
        <v>20</v>
      </c>
      <c r="I93" s="7">
        <v>2</v>
      </c>
      <c r="J93" s="9">
        <v>2</v>
      </c>
      <c r="K93" s="9">
        <v>200</v>
      </c>
      <c r="L93" s="9">
        <f t="shared" si="13"/>
        <v>400</v>
      </c>
    </row>
    <row r="94" ht="25" customHeight="1" spans="1:12">
      <c r="A94" s="7">
        <f t="shared" si="14"/>
        <v>91</v>
      </c>
      <c r="B94" s="7" t="s">
        <v>331</v>
      </c>
      <c r="C94" s="59" t="s">
        <v>15</v>
      </c>
      <c r="D94" s="59" t="s">
        <v>332</v>
      </c>
      <c r="E94" s="7" t="s">
        <v>333</v>
      </c>
      <c r="F94" s="7" t="s">
        <v>334</v>
      </c>
      <c r="G94" s="53" t="s">
        <v>335</v>
      </c>
      <c r="H94" s="17" t="s">
        <v>20</v>
      </c>
      <c r="I94" s="7">
        <v>1</v>
      </c>
      <c r="J94" s="9">
        <v>1</v>
      </c>
      <c r="K94" s="9">
        <v>200</v>
      </c>
      <c r="L94" s="9">
        <f t="shared" si="13"/>
        <v>200</v>
      </c>
    </row>
    <row r="95" ht="25" customHeight="1" spans="1:12">
      <c r="A95" s="7">
        <f t="shared" ref="A95:A104" si="15">ROW()-3</f>
        <v>92</v>
      </c>
      <c r="B95" s="7" t="s">
        <v>336</v>
      </c>
      <c r="C95" s="7" t="s">
        <v>15</v>
      </c>
      <c r="D95" s="7" t="s">
        <v>337</v>
      </c>
      <c r="E95" s="7" t="s">
        <v>276</v>
      </c>
      <c r="F95" s="51" t="s">
        <v>338</v>
      </c>
      <c r="G95" s="53" t="s">
        <v>19</v>
      </c>
      <c r="H95" s="17" t="s">
        <v>20</v>
      </c>
      <c r="I95" s="7">
        <v>3</v>
      </c>
      <c r="J95" s="9">
        <v>1.8</v>
      </c>
      <c r="K95" s="9">
        <v>200</v>
      </c>
      <c r="L95" s="9">
        <f t="shared" si="13"/>
        <v>360</v>
      </c>
    </row>
    <row r="96" ht="25" customHeight="1" spans="1:12">
      <c r="A96" s="7">
        <f t="shared" si="15"/>
        <v>93</v>
      </c>
      <c r="B96" s="7" t="s">
        <v>339</v>
      </c>
      <c r="C96" s="7" t="s">
        <v>22</v>
      </c>
      <c r="D96" s="7" t="s">
        <v>340</v>
      </c>
      <c r="E96" s="7" t="s">
        <v>341</v>
      </c>
      <c r="F96" s="51" t="s">
        <v>342</v>
      </c>
      <c r="G96" s="53" t="s">
        <v>192</v>
      </c>
      <c r="H96" s="17" t="s">
        <v>20</v>
      </c>
      <c r="I96" s="7">
        <v>3</v>
      </c>
      <c r="J96" s="9">
        <v>3.2</v>
      </c>
      <c r="K96" s="9">
        <v>220</v>
      </c>
      <c r="L96" s="9">
        <f t="shared" si="13"/>
        <v>704</v>
      </c>
    </row>
    <row r="97" ht="25" customHeight="1" spans="1:12">
      <c r="A97" s="7">
        <f t="shared" si="15"/>
        <v>94</v>
      </c>
      <c r="B97" s="7" t="s">
        <v>343</v>
      </c>
      <c r="C97" s="7" t="s">
        <v>15</v>
      </c>
      <c r="D97" s="7" t="s">
        <v>340</v>
      </c>
      <c r="E97" s="7" t="s">
        <v>267</v>
      </c>
      <c r="F97" s="51" t="s">
        <v>344</v>
      </c>
      <c r="G97" s="53" t="s">
        <v>345</v>
      </c>
      <c r="H97" s="17" t="s">
        <v>20</v>
      </c>
      <c r="I97" s="7">
        <v>4.5</v>
      </c>
      <c r="J97" s="9">
        <v>1.23</v>
      </c>
      <c r="K97" s="9">
        <v>200</v>
      </c>
      <c r="L97" s="9">
        <f t="shared" si="13"/>
        <v>246</v>
      </c>
    </row>
    <row r="98" ht="25" customHeight="1" spans="1:12">
      <c r="A98" s="7">
        <f t="shared" si="15"/>
        <v>95</v>
      </c>
      <c r="B98" s="7" t="s">
        <v>346</v>
      </c>
      <c r="C98" s="7" t="s">
        <v>15</v>
      </c>
      <c r="D98" s="7" t="s">
        <v>347</v>
      </c>
      <c r="E98" s="7" t="s">
        <v>348</v>
      </c>
      <c r="F98" s="51" t="s">
        <v>349</v>
      </c>
      <c r="G98" s="53" t="s">
        <v>350</v>
      </c>
      <c r="H98" s="17" t="s">
        <v>20</v>
      </c>
      <c r="I98" s="7">
        <v>3.5</v>
      </c>
      <c r="J98" s="9">
        <v>2.92</v>
      </c>
      <c r="K98" s="9">
        <v>200</v>
      </c>
      <c r="L98" s="9">
        <f t="shared" si="13"/>
        <v>584</v>
      </c>
    </row>
    <row r="99" ht="25" customHeight="1" spans="1:12">
      <c r="A99" s="7">
        <f t="shared" si="15"/>
        <v>96</v>
      </c>
      <c r="B99" s="7" t="s">
        <v>351</v>
      </c>
      <c r="C99" s="7" t="s">
        <v>15</v>
      </c>
      <c r="D99" s="7" t="s">
        <v>352</v>
      </c>
      <c r="E99" s="7" t="s">
        <v>307</v>
      </c>
      <c r="F99" s="51" t="s">
        <v>353</v>
      </c>
      <c r="G99" s="53" t="s">
        <v>354</v>
      </c>
      <c r="H99" s="17" t="s">
        <v>20</v>
      </c>
      <c r="I99" s="7">
        <v>10.5</v>
      </c>
      <c r="J99" s="9">
        <v>11.7</v>
      </c>
      <c r="K99" s="9">
        <v>200</v>
      </c>
      <c r="L99" s="9">
        <f t="shared" si="13"/>
        <v>2340</v>
      </c>
    </row>
    <row r="100" s="40" customFormat="1" ht="25" customHeight="1" spans="1:12">
      <c r="A100" s="7">
        <f t="shared" si="15"/>
        <v>97</v>
      </c>
      <c r="B100" s="7" t="s">
        <v>355</v>
      </c>
      <c r="C100" s="7" t="s">
        <v>15</v>
      </c>
      <c r="D100" s="7" t="s">
        <v>347</v>
      </c>
      <c r="E100" s="7" t="s">
        <v>356</v>
      </c>
      <c r="F100" s="51" t="s">
        <v>357</v>
      </c>
      <c r="G100" s="53" t="s">
        <v>19</v>
      </c>
      <c r="H100" s="17" t="s">
        <v>20</v>
      </c>
      <c r="I100" s="7">
        <v>2</v>
      </c>
      <c r="J100" s="9">
        <v>1.83</v>
      </c>
      <c r="K100" s="9">
        <v>200</v>
      </c>
      <c r="L100" s="9">
        <f t="shared" si="13"/>
        <v>366</v>
      </c>
    </row>
    <row r="101" ht="25" customHeight="1" spans="1:12">
      <c r="A101" s="7">
        <f t="shared" si="15"/>
        <v>98</v>
      </c>
      <c r="B101" s="7" t="s">
        <v>358</v>
      </c>
      <c r="C101" s="7" t="s">
        <v>22</v>
      </c>
      <c r="D101" s="7" t="s">
        <v>347</v>
      </c>
      <c r="E101" s="7" t="s">
        <v>24</v>
      </c>
      <c r="F101" s="51" t="s">
        <v>359</v>
      </c>
      <c r="G101" s="53" t="s">
        <v>19</v>
      </c>
      <c r="H101" s="17" t="s">
        <v>20</v>
      </c>
      <c r="I101" s="7">
        <v>5</v>
      </c>
      <c r="J101" s="9">
        <v>2.69</v>
      </c>
      <c r="K101" s="9">
        <v>220</v>
      </c>
      <c r="L101" s="9">
        <f t="shared" si="13"/>
        <v>591.8</v>
      </c>
    </row>
    <row r="102" ht="25" customHeight="1" spans="1:12">
      <c r="A102" s="7">
        <f t="shared" si="15"/>
        <v>99</v>
      </c>
      <c r="B102" s="7" t="s">
        <v>360</v>
      </c>
      <c r="C102" s="7" t="s">
        <v>22</v>
      </c>
      <c r="D102" s="7" t="s">
        <v>337</v>
      </c>
      <c r="E102" s="7" t="s">
        <v>361</v>
      </c>
      <c r="F102" s="51" t="s">
        <v>362</v>
      </c>
      <c r="G102" s="53" t="s">
        <v>19</v>
      </c>
      <c r="H102" s="17" t="s">
        <v>20</v>
      </c>
      <c r="I102" s="7">
        <v>2</v>
      </c>
      <c r="J102" s="9">
        <v>1.9</v>
      </c>
      <c r="K102" s="9">
        <v>220</v>
      </c>
      <c r="L102" s="9">
        <f t="shared" si="13"/>
        <v>418</v>
      </c>
    </row>
    <row r="103" ht="25" customHeight="1" spans="1:12">
      <c r="A103" s="7">
        <f t="shared" si="15"/>
        <v>100</v>
      </c>
      <c r="B103" s="7" t="s">
        <v>363</v>
      </c>
      <c r="C103" s="7" t="s">
        <v>22</v>
      </c>
      <c r="D103" s="7" t="s">
        <v>337</v>
      </c>
      <c r="E103" s="7" t="s">
        <v>87</v>
      </c>
      <c r="F103" s="51" t="s">
        <v>364</v>
      </c>
      <c r="G103" s="53" t="s">
        <v>19</v>
      </c>
      <c r="H103" s="17" t="s">
        <v>20</v>
      </c>
      <c r="I103" s="7">
        <v>1</v>
      </c>
      <c r="J103" s="9">
        <v>1.2</v>
      </c>
      <c r="K103" s="9">
        <v>220</v>
      </c>
      <c r="L103" s="9">
        <f t="shared" si="13"/>
        <v>264</v>
      </c>
    </row>
    <row r="104" ht="25" customHeight="1" spans="1:12">
      <c r="A104" s="7">
        <f t="shared" si="15"/>
        <v>101</v>
      </c>
      <c r="B104" s="7" t="s">
        <v>365</v>
      </c>
      <c r="C104" s="7" t="s">
        <v>15</v>
      </c>
      <c r="D104" s="7" t="s">
        <v>347</v>
      </c>
      <c r="E104" s="7" t="s">
        <v>366</v>
      </c>
      <c r="F104" s="51" t="s">
        <v>367</v>
      </c>
      <c r="G104" s="53" t="s">
        <v>368</v>
      </c>
      <c r="H104" s="17" t="s">
        <v>20</v>
      </c>
      <c r="I104" s="7">
        <v>2</v>
      </c>
      <c r="J104" s="9">
        <v>1</v>
      </c>
      <c r="K104" s="9">
        <v>200</v>
      </c>
      <c r="L104" s="9">
        <f t="shared" si="13"/>
        <v>200</v>
      </c>
    </row>
    <row r="105" ht="25" customHeight="1" spans="1:12">
      <c r="A105" s="7">
        <f t="shared" ref="A105:A114" si="16">ROW()-3</f>
        <v>102</v>
      </c>
      <c r="B105" s="7" t="s">
        <v>369</v>
      </c>
      <c r="C105" s="7" t="s">
        <v>15</v>
      </c>
      <c r="D105" s="7" t="s">
        <v>340</v>
      </c>
      <c r="E105" s="7" t="s">
        <v>103</v>
      </c>
      <c r="F105" s="51" t="s">
        <v>370</v>
      </c>
      <c r="G105" s="53" t="s">
        <v>371</v>
      </c>
      <c r="H105" s="17" t="s">
        <v>20</v>
      </c>
      <c r="I105" s="7">
        <v>14</v>
      </c>
      <c r="J105" s="9">
        <v>9.8</v>
      </c>
      <c r="K105" s="9">
        <v>200</v>
      </c>
      <c r="L105" s="9">
        <f t="shared" si="13"/>
        <v>1960</v>
      </c>
    </row>
    <row r="106" s="40" customFormat="1" ht="25" customHeight="1" spans="1:12">
      <c r="A106" s="7">
        <f t="shared" si="16"/>
        <v>103</v>
      </c>
      <c r="B106" s="7" t="s">
        <v>372</v>
      </c>
      <c r="C106" s="7" t="s">
        <v>15</v>
      </c>
      <c r="D106" s="7" t="s">
        <v>340</v>
      </c>
      <c r="E106" s="7" t="s">
        <v>373</v>
      </c>
      <c r="F106" s="51" t="s">
        <v>374</v>
      </c>
      <c r="G106" s="53" t="s">
        <v>375</v>
      </c>
      <c r="H106" s="17" t="s">
        <v>20</v>
      </c>
      <c r="I106" s="7">
        <v>10</v>
      </c>
      <c r="J106" s="9">
        <v>6.2</v>
      </c>
      <c r="K106" s="9">
        <v>200</v>
      </c>
      <c r="L106" s="9">
        <f t="shared" si="13"/>
        <v>1240</v>
      </c>
    </row>
    <row r="107" ht="25" customHeight="1" spans="1:12">
      <c r="A107" s="7">
        <f t="shared" si="16"/>
        <v>104</v>
      </c>
      <c r="B107" s="7" t="s">
        <v>376</v>
      </c>
      <c r="C107" s="7" t="s">
        <v>22</v>
      </c>
      <c r="D107" s="7" t="s">
        <v>337</v>
      </c>
      <c r="E107" s="7" t="s">
        <v>377</v>
      </c>
      <c r="F107" s="51" t="s">
        <v>378</v>
      </c>
      <c r="G107" s="53" t="s">
        <v>19</v>
      </c>
      <c r="H107" s="17" t="s">
        <v>20</v>
      </c>
      <c r="I107" s="7">
        <v>6</v>
      </c>
      <c r="J107" s="9">
        <v>3.6</v>
      </c>
      <c r="K107" s="9">
        <v>220</v>
      </c>
      <c r="L107" s="9">
        <f t="shared" si="13"/>
        <v>792</v>
      </c>
    </row>
    <row r="108" ht="25" customHeight="1" spans="1:12">
      <c r="A108" s="7">
        <f t="shared" si="16"/>
        <v>105</v>
      </c>
      <c r="B108" s="7" t="s">
        <v>379</v>
      </c>
      <c r="C108" s="7" t="s">
        <v>15</v>
      </c>
      <c r="D108" s="7" t="s">
        <v>337</v>
      </c>
      <c r="E108" s="7" t="s">
        <v>232</v>
      </c>
      <c r="F108" s="51" t="s">
        <v>380</v>
      </c>
      <c r="G108" s="53" t="s">
        <v>381</v>
      </c>
      <c r="H108" s="17" t="s">
        <v>20</v>
      </c>
      <c r="I108" s="7">
        <v>2</v>
      </c>
      <c r="J108" s="9">
        <v>2</v>
      </c>
      <c r="K108" s="9">
        <v>200</v>
      </c>
      <c r="L108" s="9">
        <f t="shared" si="13"/>
        <v>400</v>
      </c>
    </row>
    <row r="109" ht="25" customHeight="1" spans="1:12">
      <c r="A109" s="7">
        <f t="shared" si="16"/>
        <v>106</v>
      </c>
      <c r="B109" s="7" t="s">
        <v>382</v>
      </c>
      <c r="C109" s="7" t="s">
        <v>22</v>
      </c>
      <c r="D109" s="7" t="s">
        <v>347</v>
      </c>
      <c r="E109" s="7" t="s">
        <v>383</v>
      </c>
      <c r="F109" s="51" t="s">
        <v>384</v>
      </c>
      <c r="G109" s="53" t="s">
        <v>19</v>
      </c>
      <c r="H109" s="17" t="s">
        <v>20</v>
      </c>
      <c r="I109" s="7">
        <v>5</v>
      </c>
      <c r="J109" s="9">
        <v>6.93</v>
      </c>
      <c r="K109" s="9">
        <v>220</v>
      </c>
      <c r="L109" s="9">
        <f t="shared" si="13"/>
        <v>1524.6</v>
      </c>
    </row>
    <row r="110" s="40" customFormat="1" ht="25" customHeight="1" spans="1:12">
      <c r="A110" s="7">
        <f t="shared" si="16"/>
        <v>107</v>
      </c>
      <c r="B110" s="60" t="s">
        <v>385</v>
      </c>
      <c r="C110" s="60" t="s">
        <v>15</v>
      </c>
      <c r="D110" s="60" t="s">
        <v>386</v>
      </c>
      <c r="E110" s="60" t="s">
        <v>387</v>
      </c>
      <c r="F110" s="60" t="s">
        <v>388</v>
      </c>
      <c r="G110" s="60" t="s">
        <v>389</v>
      </c>
      <c r="H110" s="60" t="s">
        <v>20</v>
      </c>
      <c r="I110" s="60">
        <v>5</v>
      </c>
      <c r="J110" s="60">
        <v>4.5</v>
      </c>
      <c r="K110" s="60">
        <v>200</v>
      </c>
      <c r="L110" s="60">
        <f t="shared" si="13"/>
        <v>900</v>
      </c>
    </row>
    <row r="111" s="40" customFormat="1" ht="25" customHeight="1" spans="1:12">
      <c r="A111" s="7">
        <f t="shared" si="16"/>
        <v>108</v>
      </c>
      <c r="B111" s="60" t="s">
        <v>390</v>
      </c>
      <c r="C111" s="60" t="s">
        <v>15</v>
      </c>
      <c r="D111" s="60" t="s">
        <v>386</v>
      </c>
      <c r="E111" s="60" t="s">
        <v>51</v>
      </c>
      <c r="F111" s="60" t="s">
        <v>391</v>
      </c>
      <c r="G111" s="60" t="s">
        <v>392</v>
      </c>
      <c r="H111" s="60" t="s">
        <v>20</v>
      </c>
      <c r="I111" s="60">
        <v>4</v>
      </c>
      <c r="J111" s="60">
        <v>3.53</v>
      </c>
      <c r="K111" s="60">
        <v>200</v>
      </c>
      <c r="L111" s="60">
        <f t="shared" si="13"/>
        <v>706</v>
      </c>
    </row>
    <row r="112" s="40" customFormat="1" ht="25" customHeight="1" spans="1:12">
      <c r="A112" s="7">
        <f t="shared" si="16"/>
        <v>109</v>
      </c>
      <c r="B112" s="60" t="s">
        <v>393</v>
      </c>
      <c r="C112" s="60" t="s">
        <v>15</v>
      </c>
      <c r="D112" s="60" t="s">
        <v>386</v>
      </c>
      <c r="E112" s="60" t="s">
        <v>103</v>
      </c>
      <c r="F112" s="60" t="s">
        <v>394</v>
      </c>
      <c r="G112" s="60" t="s">
        <v>395</v>
      </c>
      <c r="H112" s="60" t="s">
        <v>20</v>
      </c>
      <c r="I112" s="60">
        <v>1</v>
      </c>
      <c r="J112" s="60">
        <v>1.5</v>
      </c>
      <c r="K112" s="60">
        <v>200</v>
      </c>
      <c r="L112" s="60">
        <f t="shared" si="13"/>
        <v>300</v>
      </c>
    </row>
    <row r="113" ht="25" customHeight="1" spans="1:12">
      <c r="A113" s="7">
        <f t="shared" si="16"/>
        <v>110</v>
      </c>
      <c r="B113" s="60" t="s">
        <v>396</v>
      </c>
      <c r="C113" s="60" t="s">
        <v>22</v>
      </c>
      <c r="D113" s="60" t="s">
        <v>386</v>
      </c>
      <c r="E113" s="60" t="s">
        <v>397</v>
      </c>
      <c r="F113" s="60" t="s">
        <v>398</v>
      </c>
      <c r="G113" s="60" t="s">
        <v>395</v>
      </c>
      <c r="H113" s="60" t="s">
        <v>20</v>
      </c>
      <c r="I113" s="60">
        <v>1</v>
      </c>
      <c r="J113" s="60">
        <v>1.3</v>
      </c>
      <c r="K113" s="60">
        <v>220</v>
      </c>
      <c r="L113" s="60">
        <f t="shared" si="13"/>
        <v>286</v>
      </c>
    </row>
    <row r="114" ht="25" customHeight="1" spans="1:12">
      <c r="A114" s="7">
        <f t="shared" si="16"/>
        <v>111</v>
      </c>
      <c r="B114" s="60" t="s">
        <v>399</v>
      </c>
      <c r="C114" s="60" t="s">
        <v>15</v>
      </c>
      <c r="D114" s="60" t="s">
        <v>386</v>
      </c>
      <c r="E114" s="60" t="s">
        <v>400</v>
      </c>
      <c r="F114" s="60" t="s">
        <v>401</v>
      </c>
      <c r="G114" s="60" t="s">
        <v>402</v>
      </c>
      <c r="H114" s="60" t="s">
        <v>20</v>
      </c>
      <c r="I114" s="60">
        <v>8</v>
      </c>
      <c r="J114" s="60">
        <v>2.76</v>
      </c>
      <c r="K114" s="60">
        <v>200</v>
      </c>
      <c r="L114" s="60">
        <f t="shared" si="13"/>
        <v>552</v>
      </c>
    </row>
    <row r="115" ht="25" customHeight="1" spans="1:12">
      <c r="A115" s="7">
        <f t="shared" ref="A115:A124" si="17">ROW()-3</f>
        <v>112</v>
      </c>
      <c r="B115" s="60" t="s">
        <v>403</v>
      </c>
      <c r="C115" s="60" t="s">
        <v>15</v>
      </c>
      <c r="D115" s="60" t="s">
        <v>386</v>
      </c>
      <c r="E115" s="60" t="s">
        <v>404</v>
      </c>
      <c r="F115" s="60" t="s">
        <v>405</v>
      </c>
      <c r="G115" s="60" t="s">
        <v>406</v>
      </c>
      <c r="H115" s="60" t="s">
        <v>20</v>
      </c>
      <c r="I115" s="60">
        <v>3</v>
      </c>
      <c r="J115" s="60">
        <v>1.9</v>
      </c>
      <c r="K115" s="60">
        <v>200</v>
      </c>
      <c r="L115" s="60">
        <f t="shared" si="13"/>
        <v>380</v>
      </c>
    </row>
    <row r="116" ht="25" customHeight="1" spans="1:12">
      <c r="A116" s="7">
        <f t="shared" si="17"/>
        <v>113</v>
      </c>
      <c r="B116" s="60" t="s">
        <v>407</v>
      </c>
      <c r="C116" s="60" t="s">
        <v>15</v>
      </c>
      <c r="D116" s="60" t="s">
        <v>386</v>
      </c>
      <c r="E116" s="60" t="s">
        <v>174</v>
      </c>
      <c r="F116" s="60" t="s">
        <v>408</v>
      </c>
      <c r="G116" s="60" t="s">
        <v>409</v>
      </c>
      <c r="H116" s="60" t="s">
        <v>20</v>
      </c>
      <c r="I116" s="60">
        <v>2</v>
      </c>
      <c r="J116" s="60">
        <v>4</v>
      </c>
      <c r="K116" s="60">
        <v>200</v>
      </c>
      <c r="L116" s="60">
        <f t="shared" si="13"/>
        <v>800</v>
      </c>
    </row>
    <row r="117" ht="25" customHeight="1" spans="1:12">
      <c r="A117" s="7">
        <f t="shared" si="17"/>
        <v>114</v>
      </c>
      <c r="B117" s="60" t="s">
        <v>410</v>
      </c>
      <c r="C117" s="60" t="s">
        <v>15</v>
      </c>
      <c r="D117" s="60" t="s">
        <v>386</v>
      </c>
      <c r="E117" s="60" t="s">
        <v>411</v>
      </c>
      <c r="F117" s="60" t="s">
        <v>412</v>
      </c>
      <c r="G117" s="60" t="s">
        <v>413</v>
      </c>
      <c r="H117" s="60" t="s">
        <v>20</v>
      </c>
      <c r="I117" s="60">
        <v>1</v>
      </c>
      <c r="J117" s="60">
        <v>1</v>
      </c>
      <c r="K117" s="60">
        <v>200</v>
      </c>
      <c r="L117" s="60">
        <f t="shared" si="13"/>
        <v>200</v>
      </c>
    </row>
    <row r="118" ht="25" customHeight="1" spans="1:12">
      <c r="A118" s="7">
        <f t="shared" si="17"/>
        <v>115</v>
      </c>
      <c r="B118" s="60" t="s">
        <v>414</v>
      </c>
      <c r="C118" s="60" t="s">
        <v>15</v>
      </c>
      <c r="D118" s="60" t="s">
        <v>415</v>
      </c>
      <c r="E118" s="60" t="s">
        <v>416</v>
      </c>
      <c r="F118" s="60" t="s">
        <v>417</v>
      </c>
      <c r="G118" s="60" t="s">
        <v>418</v>
      </c>
      <c r="H118" s="60" t="s">
        <v>20</v>
      </c>
      <c r="I118" s="60">
        <v>5</v>
      </c>
      <c r="J118" s="60">
        <v>5.8</v>
      </c>
      <c r="K118" s="60">
        <v>200</v>
      </c>
      <c r="L118" s="60">
        <f t="shared" si="13"/>
        <v>1160</v>
      </c>
    </row>
    <row r="119" ht="25" customHeight="1" spans="1:12">
      <c r="A119" s="7">
        <f t="shared" si="17"/>
        <v>116</v>
      </c>
      <c r="B119" s="60" t="s">
        <v>419</v>
      </c>
      <c r="C119" s="60" t="s">
        <v>15</v>
      </c>
      <c r="D119" s="60" t="s">
        <v>415</v>
      </c>
      <c r="E119" s="60" t="s">
        <v>113</v>
      </c>
      <c r="F119" s="60" t="s">
        <v>420</v>
      </c>
      <c r="G119" s="60" t="s">
        <v>421</v>
      </c>
      <c r="H119" s="60" t="s">
        <v>20</v>
      </c>
      <c r="I119" s="60">
        <v>8.6</v>
      </c>
      <c r="J119" s="60">
        <v>9.4</v>
      </c>
      <c r="K119" s="60">
        <v>200</v>
      </c>
      <c r="L119" s="60">
        <f t="shared" ref="L119:L155" si="18">K119*J119</f>
        <v>1880</v>
      </c>
    </row>
    <row r="120" ht="25" customHeight="1" spans="1:12">
      <c r="A120" s="7">
        <f t="shared" si="17"/>
        <v>117</v>
      </c>
      <c r="B120" s="60" t="s">
        <v>422</v>
      </c>
      <c r="C120" s="60" t="s">
        <v>22</v>
      </c>
      <c r="D120" s="60" t="s">
        <v>415</v>
      </c>
      <c r="E120" s="60" t="s">
        <v>423</v>
      </c>
      <c r="F120" s="60" t="s">
        <v>424</v>
      </c>
      <c r="G120" s="60" t="s">
        <v>425</v>
      </c>
      <c r="H120" s="60" t="s">
        <v>20</v>
      </c>
      <c r="I120" s="60">
        <v>6</v>
      </c>
      <c r="J120" s="60">
        <v>10.7</v>
      </c>
      <c r="K120" s="60">
        <v>220</v>
      </c>
      <c r="L120" s="60">
        <f t="shared" si="18"/>
        <v>2354</v>
      </c>
    </row>
    <row r="121" ht="25" customHeight="1" spans="1:12">
      <c r="A121" s="7">
        <f t="shared" si="17"/>
        <v>118</v>
      </c>
      <c r="B121" s="60" t="s">
        <v>426</v>
      </c>
      <c r="C121" s="60" t="s">
        <v>22</v>
      </c>
      <c r="D121" s="60" t="s">
        <v>415</v>
      </c>
      <c r="E121" s="60" t="s">
        <v>147</v>
      </c>
      <c r="F121" s="60" t="s">
        <v>427</v>
      </c>
      <c r="G121" s="60" t="s">
        <v>425</v>
      </c>
      <c r="H121" s="60" t="s">
        <v>20</v>
      </c>
      <c r="I121" s="60">
        <v>6</v>
      </c>
      <c r="J121" s="60">
        <v>10.2</v>
      </c>
      <c r="K121" s="60">
        <v>220</v>
      </c>
      <c r="L121" s="60">
        <f t="shared" si="18"/>
        <v>2244</v>
      </c>
    </row>
    <row r="122" ht="25" customHeight="1" spans="1:12">
      <c r="A122" s="7">
        <f t="shared" si="17"/>
        <v>119</v>
      </c>
      <c r="B122" s="60" t="s">
        <v>428</v>
      </c>
      <c r="C122" s="60" t="s">
        <v>22</v>
      </c>
      <c r="D122" s="60" t="s">
        <v>415</v>
      </c>
      <c r="E122" s="60" t="s">
        <v>429</v>
      </c>
      <c r="F122" s="60" t="s">
        <v>430</v>
      </c>
      <c r="G122" s="60" t="s">
        <v>431</v>
      </c>
      <c r="H122" s="60" t="s">
        <v>20</v>
      </c>
      <c r="I122" s="60">
        <v>1.5</v>
      </c>
      <c r="J122" s="60">
        <v>1</v>
      </c>
      <c r="K122" s="60">
        <v>220</v>
      </c>
      <c r="L122" s="60">
        <f t="shared" si="18"/>
        <v>220</v>
      </c>
    </row>
    <row r="123" ht="25" customHeight="1" spans="1:12">
      <c r="A123" s="7">
        <f t="shared" si="17"/>
        <v>120</v>
      </c>
      <c r="B123" s="60" t="s">
        <v>432</v>
      </c>
      <c r="C123" s="60" t="s">
        <v>15</v>
      </c>
      <c r="D123" s="60" t="s">
        <v>415</v>
      </c>
      <c r="E123" s="60" t="s">
        <v>433</v>
      </c>
      <c r="F123" s="60" t="s">
        <v>434</v>
      </c>
      <c r="G123" s="60" t="s">
        <v>435</v>
      </c>
      <c r="H123" s="60" t="s">
        <v>20</v>
      </c>
      <c r="I123" s="60">
        <v>8</v>
      </c>
      <c r="J123" s="60">
        <v>2.9</v>
      </c>
      <c r="K123" s="60">
        <v>200</v>
      </c>
      <c r="L123" s="60">
        <f t="shared" si="18"/>
        <v>580</v>
      </c>
    </row>
    <row r="124" ht="25" customHeight="1" spans="1:12">
      <c r="A124" s="7">
        <f t="shared" si="17"/>
        <v>121</v>
      </c>
      <c r="B124" s="60" t="s">
        <v>436</v>
      </c>
      <c r="C124" s="60" t="s">
        <v>15</v>
      </c>
      <c r="D124" s="60" t="s">
        <v>415</v>
      </c>
      <c r="E124" s="60" t="s">
        <v>437</v>
      </c>
      <c r="F124" s="60" t="s">
        <v>438</v>
      </c>
      <c r="G124" s="60" t="s">
        <v>439</v>
      </c>
      <c r="H124" s="60" t="s">
        <v>20</v>
      </c>
      <c r="I124" s="60">
        <v>3</v>
      </c>
      <c r="J124" s="60">
        <v>2.3</v>
      </c>
      <c r="K124" s="60">
        <v>200</v>
      </c>
      <c r="L124" s="60">
        <f t="shared" si="18"/>
        <v>460</v>
      </c>
    </row>
    <row r="125" ht="25" customHeight="1" spans="1:12">
      <c r="A125" s="7">
        <f t="shared" ref="A125:A134" si="19">ROW()-3</f>
        <v>122</v>
      </c>
      <c r="B125" s="60" t="s">
        <v>440</v>
      </c>
      <c r="C125" s="60" t="s">
        <v>15</v>
      </c>
      <c r="D125" s="60" t="s">
        <v>441</v>
      </c>
      <c r="E125" s="60" t="s">
        <v>442</v>
      </c>
      <c r="F125" s="60" t="s">
        <v>443</v>
      </c>
      <c r="G125" s="60" t="s">
        <v>444</v>
      </c>
      <c r="H125" s="60" t="s">
        <v>193</v>
      </c>
      <c r="I125" s="60">
        <v>7</v>
      </c>
      <c r="J125" s="60">
        <v>9.7</v>
      </c>
      <c r="K125" s="60">
        <v>200</v>
      </c>
      <c r="L125" s="60">
        <f t="shared" si="18"/>
        <v>1940</v>
      </c>
    </row>
    <row r="126" ht="25" customHeight="1" spans="1:12">
      <c r="A126" s="7">
        <f t="shared" si="19"/>
        <v>123</v>
      </c>
      <c r="B126" s="60" t="s">
        <v>445</v>
      </c>
      <c r="C126" s="60" t="s">
        <v>22</v>
      </c>
      <c r="D126" s="60" t="s">
        <v>441</v>
      </c>
      <c r="E126" s="60" t="s">
        <v>446</v>
      </c>
      <c r="F126" s="60" t="s">
        <v>447</v>
      </c>
      <c r="G126" s="60" t="s">
        <v>409</v>
      </c>
      <c r="H126" s="60" t="s">
        <v>20</v>
      </c>
      <c r="I126" s="60">
        <v>2</v>
      </c>
      <c r="J126" s="60">
        <v>1</v>
      </c>
      <c r="K126" s="60">
        <v>220</v>
      </c>
      <c r="L126" s="60">
        <f t="shared" si="18"/>
        <v>220</v>
      </c>
    </row>
    <row r="127" ht="25" customHeight="1" spans="1:12">
      <c r="A127" s="7">
        <f t="shared" si="19"/>
        <v>124</v>
      </c>
      <c r="B127" s="60" t="s">
        <v>445</v>
      </c>
      <c r="C127" s="60" t="s">
        <v>22</v>
      </c>
      <c r="D127" s="60" t="s">
        <v>441</v>
      </c>
      <c r="E127" s="60" t="s">
        <v>446</v>
      </c>
      <c r="F127" s="60" t="s">
        <v>447</v>
      </c>
      <c r="G127" s="60" t="s">
        <v>448</v>
      </c>
      <c r="H127" s="60" t="s">
        <v>193</v>
      </c>
      <c r="I127" s="60">
        <v>3</v>
      </c>
      <c r="J127" s="60">
        <v>1</v>
      </c>
      <c r="K127" s="60">
        <v>220</v>
      </c>
      <c r="L127" s="60">
        <f t="shared" si="18"/>
        <v>220</v>
      </c>
    </row>
    <row r="128" ht="25" customHeight="1" spans="1:12">
      <c r="A128" s="7">
        <f t="shared" si="19"/>
        <v>125</v>
      </c>
      <c r="B128" s="60" t="s">
        <v>449</v>
      </c>
      <c r="C128" s="60" t="s">
        <v>15</v>
      </c>
      <c r="D128" s="60" t="s">
        <v>441</v>
      </c>
      <c r="E128" s="60" t="s">
        <v>450</v>
      </c>
      <c r="F128" s="60" t="s">
        <v>451</v>
      </c>
      <c r="G128" s="60" t="s">
        <v>452</v>
      </c>
      <c r="H128" s="60" t="s">
        <v>193</v>
      </c>
      <c r="I128" s="60">
        <v>6</v>
      </c>
      <c r="J128" s="60">
        <v>9.28</v>
      </c>
      <c r="K128" s="60">
        <v>200</v>
      </c>
      <c r="L128" s="60">
        <f t="shared" si="18"/>
        <v>1856</v>
      </c>
    </row>
    <row r="129" ht="25" customHeight="1" spans="1:12">
      <c r="A129" s="7">
        <f t="shared" si="19"/>
        <v>126</v>
      </c>
      <c r="B129" s="60" t="s">
        <v>453</v>
      </c>
      <c r="C129" s="60" t="s">
        <v>15</v>
      </c>
      <c r="D129" s="60" t="s">
        <v>441</v>
      </c>
      <c r="E129" s="60" t="s">
        <v>232</v>
      </c>
      <c r="F129" s="60" t="s">
        <v>454</v>
      </c>
      <c r="G129" s="60" t="s">
        <v>448</v>
      </c>
      <c r="H129" s="60" t="s">
        <v>193</v>
      </c>
      <c r="I129" s="60">
        <v>3</v>
      </c>
      <c r="J129" s="60">
        <v>1.65</v>
      </c>
      <c r="K129" s="60">
        <v>200</v>
      </c>
      <c r="L129" s="60">
        <f t="shared" si="18"/>
        <v>330</v>
      </c>
    </row>
    <row r="130" ht="25" customHeight="1" spans="1:12">
      <c r="A130" s="7">
        <f t="shared" si="19"/>
        <v>127</v>
      </c>
      <c r="B130" s="60" t="s">
        <v>455</v>
      </c>
      <c r="C130" s="60" t="s">
        <v>22</v>
      </c>
      <c r="D130" s="60" t="s">
        <v>441</v>
      </c>
      <c r="E130" s="60" t="s">
        <v>456</v>
      </c>
      <c r="F130" s="60" t="s">
        <v>457</v>
      </c>
      <c r="G130" s="60" t="s">
        <v>458</v>
      </c>
      <c r="H130" s="60" t="s">
        <v>20</v>
      </c>
      <c r="I130" s="60">
        <v>4</v>
      </c>
      <c r="J130" s="60">
        <v>2.6</v>
      </c>
      <c r="K130" s="60">
        <v>220</v>
      </c>
      <c r="L130" s="60">
        <f t="shared" si="18"/>
        <v>572</v>
      </c>
    </row>
    <row r="131" ht="25" customHeight="1" spans="1:12">
      <c r="A131" s="7">
        <f t="shared" si="19"/>
        <v>128</v>
      </c>
      <c r="B131" s="60" t="s">
        <v>459</v>
      </c>
      <c r="C131" s="60" t="s">
        <v>15</v>
      </c>
      <c r="D131" s="60" t="s">
        <v>441</v>
      </c>
      <c r="E131" s="60" t="s">
        <v>460</v>
      </c>
      <c r="F131" s="60" t="s">
        <v>461</v>
      </c>
      <c r="G131" s="60" t="s">
        <v>462</v>
      </c>
      <c r="H131" s="60" t="s">
        <v>20</v>
      </c>
      <c r="I131" s="60">
        <v>1</v>
      </c>
      <c r="J131" s="60">
        <v>1</v>
      </c>
      <c r="K131" s="60">
        <v>200</v>
      </c>
      <c r="L131" s="60">
        <f t="shared" si="18"/>
        <v>200</v>
      </c>
    </row>
    <row r="132" ht="25" customHeight="1" spans="1:12">
      <c r="A132" s="7">
        <f t="shared" si="19"/>
        <v>129</v>
      </c>
      <c r="B132" s="60" t="s">
        <v>463</v>
      </c>
      <c r="C132" s="60" t="s">
        <v>15</v>
      </c>
      <c r="D132" s="60" t="s">
        <v>441</v>
      </c>
      <c r="E132" s="60" t="s">
        <v>464</v>
      </c>
      <c r="F132" s="60" t="s">
        <v>465</v>
      </c>
      <c r="G132" s="60" t="s">
        <v>466</v>
      </c>
      <c r="H132" s="60" t="s">
        <v>20</v>
      </c>
      <c r="I132" s="60">
        <v>8</v>
      </c>
      <c r="J132" s="60">
        <v>10.36</v>
      </c>
      <c r="K132" s="60">
        <v>200</v>
      </c>
      <c r="L132" s="60">
        <f t="shared" si="18"/>
        <v>2072</v>
      </c>
    </row>
    <row r="133" ht="25" customHeight="1" spans="1:12">
      <c r="A133" s="7">
        <f t="shared" si="19"/>
        <v>130</v>
      </c>
      <c r="B133" s="60" t="s">
        <v>467</v>
      </c>
      <c r="C133" s="60" t="s">
        <v>22</v>
      </c>
      <c r="D133" s="60" t="s">
        <v>441</v>
      </c>
      <c r="E133" s="60" t="s">
        <v>341</v>
      </c>
      <c r="F133" s="60" t="s">
        <v>468</v>
      </c>
      <c r="G133" s="60" t="s">
        <v>469</v>
      </c>
      <c r="H133" s="60" t="s">
        <v>20</v>
      </c>
      <c r="I133" s="60">
        <v>7</v>
      </c>
      <c r="J133" s="60">
        <v>2.9</v>
      </c>
      <c r="K133" s="60">
        <v>220</v>
      </c>
      <c r="L133" s="60">
        <f t="shared" si="18"/>
        <v>638</v>
      </c>
    </row>
    <row r="134" ht="25" customHeight="1" spans="1:12">
      <c r="A134" s="7">
        <f t="shared" si="19"/>
        <v>131</v>
      </c>
      <c r="B134" s="60" t="s">
        <v>470</v>
      </c>
      <c r="C134" s="60" t="s">
        <v>291</v>
      </c>
      <c r="D134" s="60" t="s">
        <v>441</v>
      </c>
      <c r="E134" s="60" t="s">
        <v>267</v>
      </c>
      <c r="F134" s="60" t="s">
        <v>471</v>
      </c>
      <c r="G134" s="60" t="s">
        <v>472</v>
      </c>
      <c r="H134" s="60" t="s">
        <v>193</v>
      </c>
      <c r="I134" s="60">
        <v>7</v>
      </c>
      <c r="J134" s="60">
        <v>5.3</v>
      </c>
      <c r="K134" s="60">
        <v>240</v>
      </c>
      <c r="L134" s="60">
        <f t="shared" si="18"/>
        <v>1272</v>
      </c>
    </row>
    <row r="135" ht="25" customHeight="1" spans="1:12">
      <c r="A135" s="7">
        <f t="shared" ref="A135:A144" si="20">ROW()-3</f>
        <v>132</v>
      </c>
      <c r="B135" s="60" t="s">
        <v>473</v>
      </c>
      <c r="C135" s="60" t="s">
        <v>15</v>
      </c>
      <c r="D135" s="60" t="s">
        <v>441</v>
      </c>
      <c r="E135" s="60" t="s">
        <v>241</v>
      </c>
      <c r="F135" s="60" t="s">
        <v>474</v>
      </c>
      <c r="G135" s="60" t="s">
        <v>475</v>
      </c>
      <c r="H135" s="60" t="s">
        <v>193</v>
      </c>
      <c r="I135" s="60">
        <v>10</v>
      </c>
      <c r="J135" s="60">
        <v>7.2</v>
      </c>
      <c r="K135" s="60">
        <v>200</v>
      </c>
      <c r="L135" s="60">
        <f t="shared" si="18"/>
        <v>1440</v>
      </c>
    </row>
    <row r="136" ht="25" customHeight="1" spans="1:12">
      <c r="A136" s="7">
        <f t="shared" si="20"/>
        <v>133</v>
      </c>
      <c r="B136" s="60" t="s">
        <v>476</v>
      </c>
      <c r="C136" s="60" t="s">
        <v>15</v>
      </c>
      <c r="D136" s="60" t="s">
        <v>441</v>
      </c>
      <c r="E136" s="60" t="s">
        <v>477</v>
      </c>
      <c r="F136" s="60" t="s">
        <v>478</v>
      </c>
      <c r="G136" s="60" t="s">
        <v>475</v>
      </c>
      <c r="H136" s="60" t="s">
        <v>193</v>
      </c>
      <c r="I136" s="60">
        <v>10</v>
      </c>
      <c r="J136" s="60">
        <v>1</v>
      </c>
      <c r="K136" s="60">
        <v>200</v>
      </c>
      <c r="L136" s="60">
        <f t="shared" si="18"/>
        <v>200</v>
      </c>
    </row>
    <row r="137" ht="25" customHeight="1" spans="1:12">
      <c r="A137" s="7">
        <f t="shared" si="20"/>
        <v>134</v>
      </c>
      <c r="B137" s="60" t="s">
        <v>479</v>
      </c>
      <c r="C137" s="60" t="s">
        <v>15</v>
      </c>
      <c r="D137" s="60" t="s">
        <v>441</v>
      </c>
      <c r="E137" s="60" t="s">
        <v>480</v>
      </c>
      <c r="F137" s="60" t="s">
        <v>481</v>
      </c>
      <c r="G137" s="60" t="s">
        <v>395</v>
      </c>
      <c r="H137" s="60" t="s">
        <v>20</v>
      </c>
      <c r="I137" s="60">
        <v>1</v>
      </c>
      <c r="J137" s="60">
        <v>6.1</v>
      </c>
      <c r="K137" s="60">
        <v>200</v>
      </c>
      <c r="L137" s="60">
        <f t="shared" si="18"/>
        <v>1220</v>
      </c>
    </row>
    <row r="138" ht="25" customHeight="1" spans="1:12">
      <c r="A138" s="7">
        <f t="shared" si="20"/>
        <v>135</v>
      </c>
      <c r="B138" s="60" t="s">
        <v>479</v>
      </c>
      <c r="C138" s="60" t="s">
        <v>15</v>
      </c>
      <c r="D138" s="60" t="s">
        <v>441</v>
      </c>
      <c r="E138" s="60" t="s">
        <v>480</v>
      </c>
      <c r="F138" s="60" t="s">
        <v>481</v>
      </c>
      <c r="G138" s="60" t="s">
        <v>482</v>
      </c>
      <c r="H138" s="60" t="s">
        <v>193</v>
      </c>
      <c r="I138" s="60">
        <v>8</v>
      </c>
      <c r="J138" s="60">
        <v>2.5</v>
      </c>
      <c r="K138" s="60">
        <v>200</v>
      </c>
      <c r="L138" s="60">
        <f t="shared" si="18"/>
        <v>500</v>
      </c>
    </row>
    <row r="139" ht="25" customHeight="1" spans="1:12">
      <c r="A139" s="7">
        <f t="shared" si="20"/>
        <v>136</v>
      </c>
      <c r="B139" s="60" t="s">
        <v>483</v>
      </c>
      <c r="C139" s="60" t="s">
        <v>15</v>
      </c>
      <c r="D139" s="60" t="s">
        <v>415</v>
      </c>
      <c r="E139" s="60" t="s">
        <v>171</v>
      </c>
      <c r="F139" s="60" t="s">
        <v>484</v>
      </c>
      <c r="G139" s="60" t="s">
        <v>19</v>
      </c>
      <c r="H139" s="60" t="s">
        <v>20</v>
      </c>
      <c r="I139" s="60">
        <v>5</v>
      </c>
      <c r="J139" s="60">
        <v>6.4</v>
      </c>
      <c r="K139" s="60">
        <v>200</v>
      </c>
      <c r="L139" s="60">
        <f t="shared" si="18"/>
        <v>1280</v>
      </c>
    </row>
    <row r="140" ht="25" customHeight="1" spans="1:12">
      <c r="A140" s="7">
        <f t="shared" si="20"/>
        <v>137</v>
      </c>
      <c r="B140" s="60" t="s">
        <v>485</v>
      </c>
      <c r="C140" s="60" t="s">
        <v>15</v>
      </c>
      <c r="D140" s="60" t="s">
        <v>486</v>
      </c>
      <c r="E140" s="60" t="s">
        <v>487</v>
      </c>
      <c r="F140" s="60" t="s">
        <v>488</v>
      </c>
      <c r="G140" s="60" t="s">
        <v>489</v>
      </c>
      <c r="H140" s="60" t="s">
        <v>20</v>
      </c>
      <c r="I140" s="60">
        <v>7</v>
      </c>
      <c r="J140" s="60">
        <v>9.81</v>
      </c>
      <c r="K140" s="60">
        <v>200</v>
      </c>
      <c r="L140" s="60">
        <f t="shared" si="18"/>
        <v>1962</v>
      </c>
    </row>
    <row r="141" ht="25" customHeight="1" spans="1:12">
      <c r="A141" s="7">
        <f t="shared" si="20"/>
        <v>138</v>
      </c>
      <c r="B141" s="60" t="s">
        <v>485</v>
      </c>
      <c r="C141" s="60" t="s">
        <v>15</v>
      </c>
      <c r="D141" s="60" t="s">
        <v>486</v>
      </c>
      <c r="E141" s="60" t="s">
        <v>487</v>
      </c>
      <c r="F141" s="60" t="s">
        <v>488</v>
      </c>
      <c r="G141" s="60" t="s">
        <v>490</v>
      </c>
      <c r="H141" s="60" t="s">
        <v>193</v>
      </c>
      <c r="I141" s="60">
        <v>2</v>
      </c>
      <c r="J141" s="60">
        <v>1.7</v>
      </c>
      <c r="K141" s="60">
        <v>200</v>
      </c>
      <c r="L141" s="60">
        <f t="shared" si="18"/>
        <v>340</v>
      </c>
    </row>
    <row r="142" ht="25" customHeight="1" spans="1:12">
      <c r="A142" s="7">
        <f t="shared" si="20"/>
        <v>139</v>
      </c>
      <c r="B142" s="60" t="s">
        <v>491</v>
      </c>
      <c r="C142" s="60" t="s">
        <v>15</v>
      </c>
      <c r="D142" s="60" t="s">
        <v>486</v>
      </c>
      <c r="E142" s="60" t="s">
        <v>492</v>
      </c>
      <c r="F142" s="60" t="s">
        <v>493</v>
      </c>
      <c r="G142" s="60" t="s">
        <v>494</v>
      </c>
      <c r="H142" s="60" t="s">
        <v>20</v>
      </c>
      <c r="I142" s="60">
        <v>7</v>
      </c>
      <c r="J142" s="60">
        <v>12.76</v>
      </c>
      <c r="K142" s="60">
        <v>200</v>
      </c>
      <c r="L142" s="60">
        <f t="shared" si="18"/>
        <v>2552</v>
      </c>
    </row>
    <row r="143" ht="25" customHeight="1" spans="1:12">
      <c r="A143" s="7">
        <f t="shared" si="20"/>
        <v>140</v>
      </c>
      <c r="B143" s="60" t="s">
        <v>495</v>
      </c>
      <c r="C143" s="60" t="s">
        <v>15</v>
      </c>
      <c r="D143" s="60" t="s">
        <v>486</v>
      </c>
      <c r="E143" s="60" t="s">
        <v>496</v>
      </c>
      <c r="F143" s="60" t="s">
        <v>497</v>
      </c>
      <c r="G143" s="60" t="s">
        <v>498</v>
      </c>
      <c r="H143" s="60" t="s">
        <v>20</v>
      </c>
      <c r="I143" s="60">
        <v>4</v>
      </c>
      <c r="J143" s="60">
        <v>6.3</v>
      </c>
      <c r="K143" s="60">
        <v>200</v>
      </c>
      <c r="L143" s="60">
        <f t="shared" si="18"/>
        <v>1260</v>
      </c>
    </row>
    <row r="144" ht="25" customHeight="1" spans="1:12">
      <c r="A144" s="7">
        <f t="shared" si="20"/>
        <v>141</v>
      </c>
      <c r="B144" s="60" t="s">
        <v>495</v>
      </c>
      <c r="C144" s="60" t="s">
        <v>15</v>
      </c>
      <c r="D144" s="60" t="s">
        <v>486</v>
      </c>
      <c r="E144" s="60" t="s">
        <v>496</v>
      </c>
      <c r="F144" s="60" t="s">
        <v>497</v>
      </c>
      <c r="G144" s="60" t="s">
        <v>458</v>
      </c>
      <c r="H144" s="60" t="s">
        <v>193</v>
      </c>
      <c r="I144" s="60">
        <v>3</v>
      </c>
      <c r="J144" s="60">
        <v>2.7</v>
      </c>
      <c r="K144" s="60">
        <v>200</v>
      </c>
      <c r="L144" s="60">
        <f t="shared" si="18"/>
        <v>540</v>
      </c>
    </row>
    <row r="145" ht="25" customHeight="1" spans="1:12">
      <c r="A145" s="7">
        <f t="shared" ref="A145:A154" si="21">ROW()-3</f>
        <v>142</v>
      </c>
      <c r="B145" s="60" t="s">
        <v>499</v>
      </c>
      <c r="C145" s="60" t="s">
        <v>15</v>
      </c>
      <c r="D145" s="60" t="s">
        <v>486</v>
      </c>
      <c r="E145" s="60" t="s">
        <v>45</v>
      </c>
      <c r="F145" s="60" t="s">
        <v>500</v>
      </c>
      <c r="G145" s="60" t="s">
        <v>501</v>
      </c>
      <c r="H145" s="60" t="s">
        <v>20</v>
      </c>
      <c r="I145" s="60">
        <v>7</v>
      </c>
      <c r="J145" s="60">
        <v>6.6</v>
      </c>
      <c r="K145" s="60">
        <v>200</v>
      </c>
      <c r="L145" s="60">
        <f t="shared" si="18"/>
        <v>1320</v>
      </c>
    </row>
    <row r="146" ht="25" customHeight="1" spans="1:12">
      <c r="A146" s="7">
        <f t="shared" si="21"/>
        <v>143</v>
      </c>
      <c r="B146" s="60" t="s">
        <v>499</v>
      </c>
      <c r="C146" s="60" t="s">
        <v>15</v>
      </c>
      <c r="D146" s="60" t="s">
        <v>486</v>
      </c>
      <c r="E146" s="60" t="s">
        <v>45</v>
      </c>
      <c r="F146" s="60" t="s">
        <v>500</v>
      </c>
      <c r="G146" s="60" t="s">
        <v>448</v>
      </c>
      <c r="H146" s="60" t="s">
        <v>193</v>
      </c>
      <c r="I146" s="60">
        <v>3</v>
      </c>
      <c r="J146" s="60">
        <v>2.9</v>
      </c>
      <c r="K146" s="60">
        <v>200</v>
      </c>
      <c r="L146" s="60">
        <f t="shared" si="18"/>
        <v>580</v>
      </c>
    </row>
    <row r="147" ht="25" customHeight="1" spans="1:12">
      <c r="A147" s="7">
        <f t="shared" si="21"/>
        <v>144</v>
      </c>
      <c r="B147" s="60" t="s">
        <v>502</v>
      </c>
      <c r="C147" s="60" t="s">
        <v>15</v>
      </c>
      <c r="D147" s="60" t="s">
        <v>486</v>
      </c>
      <c r="E147" s="60" t="s">
        <v>60</v>
      </c>
      <c r="F147" s="60" t="s">
        <v>503</v>
      </c>
      <c r="G147" s="60" t="s">
        <v>504</v>
      </c>
      <c r="H147" s="60" t="s">
        <v>20</v>
      </c>
      <c r="I147" s="60">
        <v>7</v>
      </c>
      <c r="J147" s="60">
        <v>5.2</v>
      </c>
      <c r="K147" s="60">
        <v>200</v>
      </c>
      <c r="L147" s="60">
        <f t="shared" si="18"/>
        <v>1040</v>
      </c>
    </row>
    <row r="148" ht="25" customHeight="1" spans="1:12">
      <c r="A148" s="7">
        <f t="shared" si="21"/>
        <v>145</v>
      </c>
      <c r="B148" s="60" t="s">
        <v>505</v>
      </c>
      <c r="C148" s="60" t="s">
        <v>22</v>
      </c>
      <c r="D148" s="60" t="s">
        <v>486</v>
      </c>
      <c r="E148" s="60" t="s">
        <v>83</v>
      </c>
      <c r="F148" s="60" t="s">
        <v>506</v>
      </c>
      <c r="G148" s="60" t="s">
        <v>507</v>
      </c>
      <c r="H148" s="60" t="s">
        <v>193</v>
      </c>
      <c r="I148" s="60">
        <v>10</v>
      </c>
      <c r="J148" s="60">
        <v>5.4</v>
      </c>
      <c r="K148" s="60">
        <v>220</v>
      </c>
      <c r="L148" s="60">
        <f t="shared" si="18"/>
        <v>1188</v>
      </c>
    </row>
    <row r="149" ht="25" customHeight="1" spans="1:12">
      <c r="A149" s="7">
        <f t="shared" si="21"/>
        <v>146</v>
      </c>
      <c r="B149" s="60" t="s">
        <v>508</v>
      </c>
      <c r="C149" s="60" t="s">
        <v>15</v>
      </c>
      <c r="D149" s="60" t="s">
        <v>486</v>
      </c>
      <c r="E149" s="60" t="s">
        <v>397</v>
      </c>
      <c r="F149" s="60" t="s">
        <v>509</v>
      </c>
      <c r="G149" s="60" t="s">
        <v>510</v>
      </c>
      <c r="H149" s="60" t="s">
        <v>193</v>
      </c>
      <c r="I149" s="60">
        <v>2</v>
      </c>
      <c r="J149" s="60">
        <v>1.3</v>
      </c>
      <c r="K149" s="60">
        <v>200</v>
      </c>
      <c r="L149" s="60">
        <f t="shared" si="18"/>
        <v>260</v>
      </c>
    </row>
    <row r="150" ht="25" customHeight="1" spans="1:12">
      <c r="A150" s="7">
        <f t="shared" si="21"/>
        <v>147</v>
      </c>
      <c r="B150" s="60" t="s">
        <v>511</v>
      </c>
      <c r="C150" s="60" t="s">
        <v>22</v>
      </c>
      <c r="D150" s="60" t="s">
        <v>486</v>
      </c>
      <c r="E150" s="60" t="s">
        <v>512</v>
      </c>
      <c r="F150" s="60" t="s">
        <v>513</v>
      </c>
      <c r="G150" s="60" t="s">
        <v>514</v>
      </c>
      <c r="H150" s="60" t="s">
        <v>193</v>
      </c>
      <c r="I150" s="60">
        <v>5</v>
      </c>
      <c r="J150" s="60">
        <v>2.82</v>
      </c>
      <c r="K150" s="60">
        <v>220</v>
      </c>
      <c r="L150" s="60">
        <f t="shared" si="18"/>
        <v>620.4</v>
      </c>
    </row>
    <row r="151" ht="25" customHeight="1" spans="1:12">
      <c r="A151" s="7">
        <f t="shared" si="21"/>
        <v>148</v>
      </c>
      <c r="B151" s="60" t="s">
        <v>515</v>
      </c>
      <c r="C151" s="60" t="s">
        <v>15</v>
      </c>
      <c r="D151" s="60" t="s">
        <v>486</v>
      </c>
      <c r="E151" s="60" t="s">
        <v>516</v>
      </c>
      <c r="F151" s="60" t="s">
        <v>517</v>
      </c>
      <c r="G151" s="60" t="s">
        <v>518</v>
      </c>
      <c r="H151" s="60" t="s">
        <v>20</v>
      </c>
      <c r="I151" s="60">
        <v>6</v>
      </c>
      <c r="J151" s="60">
        <v>6</v>
      </c>
      <c r="K151" s="60">
        <v>200</v>
      </c>
      <c r="L151" s="60">
        <f t="shared" si="18"/>
        <v>1200</v>
      </c>
    </row>
    <row r="152" ht="25" customHeight="1" spans="1:12">
      <c r="A152" s="7">
        <f t="shared" si="21"/>
        <v>149</v>
      </c>
      <c r="B152" s="60" t="s">
        <v>519</v>
      </c>
      <c r="C152" s="60" t="s">
        <v>15</v>
      </c>
      <c r="D152" s="60" t="s">
        <v>520</v>
      </c>
      <c r="E152" s="60" t="s">
        <v>487</v>
      </c>
      <c r="F152" s="60" t="s">
        <v>521</v>
      </c>
      <c r="G152" s="60" t="s">
        <v>507</v>
      </c>
      <c r="H152" s="60" t="s">
        <v>193</v>
      </c>
      <c r="I152" s="60">
        <v>10</v>
      </c>
      <c r="J152" s="60">
        <v>9.8</v>
      </c>
      <c r="K152" s="60">
        <v>200</v>
      </c>
      <c r="L152" s="60">
        <f t="shared" si="18"/>
        <v>1960</v>
      </c>
    </row>
    <row r="153" ht="25" customHeight="1" spans="1:12">
      <c r="A153" s="7">
        <f t="shared" si="21"/>
        <v>150</v>
      </c>
      <c r="B153" s="60" t="s">
        <v>522</v>
      </c>
      <c r="C153" s="60" t="s">
        <v>22</v>
      </c>
      <c r="D153" s="60" t="s">
        <v>520</v>
      </c>
      <c r="E153" s="60" t="s">
        <v>464</v>
      </c>
      <c r="F153" s="60" t="s">
        <v>523</v>
      </c>
      <c r="G153" s="60" t="s">
        <v>392</v>
      </c>
      <c r="H153" s="60" t="s">
        <v>20</v>
      </c>
      <c r="I153" s="60">
        <v>4</v>
      </c>
      <c r="J153" s="60">
        <v>4.1</v>
      </c>
      <c r="K153" s="60">
        <v>220</v>
      </c>
      <c r="L153" s="60">
        <f t="shared" si="18"/>
        <v>902</v>
      </c>
    </row>
    <row r="154" ht="25" customHeight="1" spans="1:12">
      <c r="A154" s="7">
        <f t="shared" si="21"/>
        <v>151</v>
      </c>
      <c r="B154" s="60" t="s">
        <v>524</v>
      </c>
      <c r="C154" s="60" t="s">
        <v>15</v>
      </c>
      <c r="D154" s="60" t="s">
        <v>520</v>
      </c>
      <c r="E154" s="60" t="s">
        <v>525</v>
      </c>
      <c r="F154" s="60" t="s">
        <v>526</v>
      </c>
      <c r="G154" s="60" t="s">
        <v>507</v>
      </c>
      <c r="H154" s="60" t="s">
        <v>193</v>
      </c>
      <c r="I154" s="60">
        <v>10</v>
      </c>
      <c r="J154" s="60">
        <v>1</v>
      </c>
      <c r="K154" s="60">
        <v>200</v>
      </c>
      <c r="L154" s="60">
        <f t="shared" si="18"/>
        <v>200</v>
      </c>
    </row>
    <row r="155" ht="25" customHeight="1" spans="1:12">
      <c r="A155" s="7">
        <f t="shared" ref="A155:A164" si="22">ROW()-3</f>
        <v>152</v>
      </c>
      <c r="B155" s="60" t="s">
        <v>527</v>
      </c>
      <c r="C155" s="60" t="s">
        <v>15</v>
      </c>
      <c r="D155" s="60" t="s">
        <v>520</v>
      </c>
      <c r="E155" s="60" t="s">
        <v>464</v>
      </c>
      <c r="F155" s="60" t="s">
        <v>528</v>
      </c>
      <c r="G155" s="60" t="s">
        <v>389</v>
      </c>
      <c r="H155" s="60" t="s">
        <v>20</v>
      </c>
      <c r="I155" s="60">
        <v>5</v>
      </c>
      <c r="J155" s="60">
        <v>4.4</v>
      </c>
      <c r="K155" s="60">
        <v>200</v>
      </c>
      <c r="L155" s="60">
        <f t="shared" si="18"/>
        <v>880</v>
      </c>
    </row>
    <row r="156" ht="25" customHeight="1" spans="1:12">
      <c r="A156" s="7">
        <f t="shared" si="22"/>
        <v>153</v>
      </c>
      <c r="B156" s="60" t="s">
        <v>529</v>
      </c>
      <c r="C156" s="60" t="s">
        <v>15</v>
      </c>
      <c r="D156" s="60" t="s">
        <v>520</v>
      </c>
      <c r="E156" s="60" t="s">
        <v>530</v>
      </c>
      <c r="F156" s="60" t="s">
        <v>531</v>
      </c>
      <c r="G156" s="60" t="s">
        <v>389</v>
      </c>
      <c r="H156" s="60" t="s">
        <v>193</v>
      </c>
      <c r="I156" s="60">
        <v>5</v>
      </c>
      <c r="J156" s="60">
        <v>3.37</v>
      </c>
      <c r="K156" s="60">
        <v>200</v>
      </c>
      <c r="L156" s="60">
        <f t="shared" ref="L156:L188" si="23">K156*J156</f>
        <v>674</v>
      </c>
    </row>
    <row r="157" ht="25" customHeight="1" spans="1:12">
      <c r="A157" s="7">
        <f t="shared" si="22"/>
        <v>154</v>
      </c>
      <c r="B157" s="60" t="s">
        <v>532</v>
      </c>
      <c r="C157" s="60" t="s">
        <v>22</v>
      </c>
      <c r="D157" s="60" t="s">
        <v>520</v>
      </c>
      <c r="E157" s="60" t="s">
        <v>66</v>
      </c>
      <c r="F157" s="60" t="s">
        <v>533</v>
      </c>
      <c r="G157" s="60" t="s">
        <v>518</v>
      </c>
      <c r="H157" s="60" t="s">
        <v>193</v>
      </c>
      <c r="I157" s="60">
        <v>6</v>
      </c>
      <c r="J157" s="60">
        <v>4.85</v>
      </c>
      <c r="K157" s="60">
        <v>220</v>
      </c>
      <c r="L157" s="60">
        <f t="shared" si="23"/>
        <v>1067</v>
      </c>
    </row>
    <row r="158" ht="25" customHeight="1" spans="1:12">
      <c r="A158" s="7">
        <f t="shared" si="22"/>
        <v>155</v>
      </c>
      <c r="B158" s="60" t="s">
        <v>534</v>
      </c>
      <c r="C158" s="60" t="s">
        <v>15</v>
      </c>
      <c r="D158" s="60" t="s">
        <v>520</v>
      </c>
      <c r="E158" s="60" t="s">
        <v>125</v>
      </c>
      <c r="F158" s="60" t="s">
        <v>535</v>
      </c>
      <c r="G158" s="60" t="s">
        <v>389</v>
      </c>
      <c r="H158" s="60" t="s">
        <v>193</v>
      </c>
      <c r="I158" s="60">
        <v>5</v>
      </c>
      <c r="J158" s="60">
        <v>7.4</v>
      </c>
      <c r="K158" s="60">
        <v>200</v>
      </c>
      <c r="L158" s="60">
        <f t="shared" si="23"/>
        <v>1480</v>
      </c>
    </row>
    <row r="159" ht="25" customHeight="1" spans="1:12">
      <c r="A159" s="7">
        <f t="shared" si="22"/>
        <v>156</v>
      </c>
      <c r="B159" s="60" t="s">
        <v>536</v>
      </c>
      <c r="C159" s="60" t="s">
        <v>15</v>
      </c>
      <c r="D159" s="60" t="s">
        <v>520</v>
      </c>
      <c r="E159" s="60" t="s">
        <v>537</v>
      </c>
      <c r="F159" s="60" t="s">
        <v>538</v>
      </c>
      <c r="G159" s="60" t="s">
        <v>435</v>
      </c>
      <c r="H159" s="60" t="s">
        <v>193</v>
      </c>
      <c r="I159" s="60">
        <v>8</v>
      </c>
      <c r="J159" s="60">
        <v>3.45</v>
      </c>
      <c r="K159" s="60">
        <v>200</v>
      </c>
      <c r="L159" s="60">
        <f t="shared" si="23"/>
        <v>690</v>
      </c>
    </row>
    <row r="160" ht="25" customHeight="1" spans="1:12">
      <c r="A160" s="7">
        <f t="shared" si="22"/>
        <v>157</v>
      </c>
      <c r="B160" s="60" t="s">
        <v>539</v>
      </c>
      <c r="C160" s="60" t="s">
        <v>15</v>
      </c>
      <c r="D160" s="60" t="s">
        <v>520</v>
      </c>
      <c r="E160" s="60" t="s">
        <v>540</v>
      </c>
      <c r="F160" s="60" t="s">
        <v>541</v>
      </c>
      <c r="G160" s="60" t="s">
        <v>542</v>
      </c>
      <c r="H160" s="60" t="s">
        <v>193</v>
      </c>
      <c r="I160" s="60">
        <v>10</v>
      </c>
      <c r="J160" s="60">
        <v>4.95</v>
      </c>
      <c r="K160" s="60">
        <v>200</v>
      </c>
      <c r="L160" s="60">
        <f t="shared" si="23"/>
        <v>990</v>
      </c>
    </row>
    <row r="161" ht="25" customHeight="1" spans="1:12">
      <c r="A161" s="7">
        <f t="shared" si="22"/>
        <v>158</v>
      </c>
      <c r="B161" s="60" t="s">
        <v>543</v>
      </c>
      <c r="C161" s="60" t="s">
        <v>15</v>
      </c>
      <c r="D161" s="60" t="s">
        <v>520</v>
      </c>
      <c r="E161" s="60" t="s">
        <v>544</v>
      </c>
      <c r="F161" s="60" t="s">
        <v>545</v>
      </c>
      <c r="G161" s="60" t="s">
        <v>389</v>
      </c>
      <c r="H161" s="60" t="s">
        <v>20</v>
      </c>
      <c r="I161" s="60">
        <v>5</v>
      </c>
      <c r="J161" s="60">
        <v>4.3</v>
      </c>
      <c r="K161" s="60">
        <v>200</v>
      </c>
      <c r="L161" s="60">
        <f t="shared" si="23"/>
        <v>860</v>
      </c>
    </row>
    <row r="162" ht="25" customHeight="1" spans="1:12">
      <c r="A162" s="7">
        <f t="shared" si="22"/>
        <v>159</v>
      </c>
      <c r="B162" s="60" t="s">
        <v>546</v>
      </c>
      <c r="C162" s="60" t="s">
        <v>291</v>
      </c>
      <c r="D162" s="60" t="s">
        <v>520</v>
      </c>
      <c r="E162" s="60" t="s">
        <v>174</v>
      </c>
      <c r="F162" s="60" t="s">
        <v>547</v>
      </c>
      <c r="G162" s="60" t="s">
        <v>548</v>
      </c>
      <c r="H162" s="60" t="s">
        <v>193</v>
      </c>
      <c r="I162" s="60">
        <v>5</v>
      </c>
      <c r="J162" s="60">
        <v>2.35</v>
      </c>
      <c r="K162" s="60">
        <v>240</v>
      </c>
      <c r="L162" s="60">
        <f t="shared" si="23"/>
        <v>564</v>
      </c>
    </row>
    <row r="163" ht="25" customHeight="1" spans="1:12">
      <c r="A163" s="7">
        <f t="shared" si="22"/>
        <v>160</v>
      </c>
      <c r="B163" s="60" t="s">
        <v>549</v>
      </c>
      <c r="C163" s="60" t="s">
        <v>22</v>
      </c>
      <c r="D163" s="60" t="s">
        <v>520</v>
      </c>
      <c r="E163" s="60" t="s">
        <v>17</v>
      </c>
      <c r="F163" s="60" t="s">
        <v>550</v>
      </c>
      <c r="G163" s="60" t="s">
        <v>551</v>
      </c>
      <c r="H163" s="60" t="s">
        <v>193</v>
      </c>
      <c r="I163" s="60">
        <v>10</v>
      </c>
      <c r="J163" s="60">
        <v>4.65</v>
      </c>
      <c r="K163" s="60">
        <v>220</v>
      </c>
      <c r="L163" s="60">
        <f t="shared" si="23"/>
        <v>1023</v>
      </c>
    </row>
    <row r="164" ht="25" customHeight="1" spans="1:12">
      <c r="A164" s="7">
        <f t="shared" si="22"/>
        <v>161</v>
      </c>
      <c r="B164" s="60" t="s">
        <v>552</v>
      </c>
      <c r="C164" s="60" t="s">
        <v>22</v>
      </c>
      <c r="D164" s="60" t="s">
        <v>520</v>
      </c>
      <c r="E164" s="60" t="s">
        <v>437</v>
      </c>
      <c r="F164" s="60" t="s">
        <v>553</v>
      </c>
      <c r="G164" s="60" t="s">
        <v>309</v>
      </c>
      <c r="H164" s="60" t="s">
        <v>193</v>
      </c>
      <c r="I164" s="60">
        <v>6</v>
      </c>
      <c r="J164" s="60">
        <v>5.95</v>
      </c>
      <c r="K164" s="60">
        <v>220</v>
      </c>
      <c r="L164" s="60">
        <f t="shared" si="23"/>
        <v>1309</v>
      </c>
    </row>
    <row r="165" ht="25" customHeight="1" spans="1:12">
      <c r="A165" s="7">
        <f t="shared" ref="A165:A174" si="24">ROW()-3</f>
        <v>162</v>
      </c>
      <c r="B165" s="60" t="s">
        <v>554</v>
      </c>
      <c r="C165" s="60" t="s">
        <v>15</v>
      </c>
      <c r="D165" s="60" t="s">
        <v>520</v>
      </c>
      <c r="E165" s="60" t="s">
        <v>147</v>
      </c>
      <c r="F165" s="60" t="s">
        <v>555</v>
      </c>
      <c r="G165" s="60" t="s">
        <v>19</v>
      </c>
      <c r="H165" s="60" t="s">
        <v>193</v>
      </c>
      <c r="I165" s="60">
        <v>1</v>
      </c>
      <c r="J165" s="60">
        <v>1</v>
      </c>
      <c r="K165" s="60">
        <v>200</v>
      </c>
      <c r="L165" s="60">
        <f t="shared" si="23"/>
        <v>200</v>
      </c>
    </row>
    <row r="166" ht="25" customHeight="1" spans="1:12">
      <c r="A166" s="7">
        <f t="shared" si="24"/>
        <v>163</v>
      </c>
      <c r="B166" s="60" t="s">
        <v>556</v>
      </c>
      <c r="C166" s="60" t="s">
        <v>15</v>
      </c>
      <c r="D166" s="60" t="s">
        <v>520</v>
      </c>
      <c r="E166" s="60" t="s">
        <v>361</v>
      </c>
      <c r="F166" s="60" t="s">
        <v>557</v>
      </c>
      <c r="G166" s="60" t="s">
        <v>504</v>
      </c>
      <c r="H166" s="60" t="s">
        <v>193</v>
      </c>
      <c r="I166" s="60">
        <v>7</v>
      </c>
      <c r="J166" s="60">
        <v>6.65</v>
      </c>
      <c r="K166" s="60">
        <v>200</v>
      </c>
      <c r="L166" s="60">
        <f t="shared" si="23"/>
        <v>1330</v>
      </c>
    </row>
    <row r="167" ht="25" customHeight="1" spans="1:12">
      <c r="A167" s="7">
        <f t="shared" si="24"/>
        <v>164</v>
      </c>
      <c r="B167" s="60" t="s">
        <v>556</v>
      </c>
      <c r="C167" s="60" t="s">
        <v>15</v>
      </c>
      <c r="D167" s="60" t="s">
        <v>520</v>
      </c>
      <c r="E167" s="60" t="s">
        <v>361</v>
      </c>
      <c r="F167" s="60" t="s">
        <v>557</v>
      </c>
      <c r="G167" s="60" t="s">
        <v>439</v>
      </c>
      <c r="H167" s="60" t="s">
        <v>20</v>
      </c>
      <c r="I167" s="60">
        <v>3</v>
      </c>
      <c r="J167" s="60">
        <v>2.7</v>
      </c>
      <c r="K167" s="60">
        <v>200</v>
      </c>
      <c r="L167" s="60">
        <f t="shared" si="23"/>
        <v>540</v>
      </c>
    </row>
    <row r="168" ht="25" customHeight="1" spans="1:12">
      <c r="A168" s="7">
        <f t="shared" si="24"/>
        <v>165</v>
      </c>
      <c r="B168" s="60" t="s">
        <v>558</v>
      </c>
      <c r="C168" s="60" t="s">
        <v>15</v>
      </c>
      <c r="D168" s="60" t="s">
        <v>520</v>
      </c>
      <c r="E168" s="60" t="s">
        <v>559</v>
      </c>
      <c r="F168" s="60" t="s">
        <v>560</v>
      </c>
      <c r="G168" s="60" t="s">
        <v>192</v>
      </c>
      <c r="H168" s="60" t="s">
        <v>193</v>
      </c>
      <c r="I168" s="60">
        <v>2.5</v>
      </c>
      <c r="J168" s="60">
        <v>2.5</v>
      </c>
      <c r="K168" s="60">
        <v>200</v>
      </c>
      <c r="L168" s="60">
        <f t="shared" si="23"/>
        <v>500</v>
      </c>
    </row>
    <row r="169" ht="25" customHeight="1" spans="1:12">
      <c r="A169" s="7">
        <f t="shared" si="24"/>
        <v>166</v>
      </c>
      <c r="B169" s="60" t="s">
        <v>561</v>
      </c>
      <c r="C169" s="60" t="s">
        <v>22</v>
      </c>
      <c r="D169" s="60" t="s">
        <v>520</v>
      </c>
      <c r="E169" s="60" t="s">
        <v>562</v>
      </c>
      <c r="F169" s="60" t="s">
        <v>563</v>
      </c>
      <c r="G169" s="60" t="s">
        <v>19</v>
      </c>
      <c r="H169" s="60" t="s">
        <v>20</v>
      </c>
      <c r="I169" s="60">
        <v>2.5</v>
      </c>
      <c r="J169" s="60">
        <v>2.2</v>
      </c>
      <c r="K169" s="60">
        <v>220</v>
      </c>
      <c r="L169" s="60">
        <f t="shared" si="23"/>
        <v>484</v>
      </c>
    </row>
    <row r="170" ht="25" customHeight="1" spans="1:12">
      <c r="A170" s="7">
        <f t="shared" si="24"/>
        <v>167</v>
      </c>
      <c r="B170" s="60" t="s">
        <v>564</v>
      </c>
      <c r="C170" s="60" t="s">
        <v>22</v>
      </c>
      <c r="D170" s="60" t="s">
        <v>520</v>
      </c>
      <c r="E170" s="60" t="s">
        <v>565</v>
      </c>
      <c r="F170" s="60" t="s">
        <v>566</v>
      </c>
      <c r="G170" s="60" t="s">
        <v>192</v>
      </c>
      <c r="H170" s="60" t="s">
        <v>20</v>
      </c>
      <c r="I170" s="60">
        <v>1.1</v>
      </c>
      <c r="J170" s="60">
        <v>1.1</v>
      </c>
      <c r="K170" s="60">
        <v>220</v>
      </c>
      <c r="L170" s="60">
        <f t="shared" si="23"/>
        <v>242</v>
      </c>
    </row>
    <row r="171" ht="25" customHeight="1" spans="1:12">
      <c r="A171" s="7">
        <f t="shared" si="24"/>
        <v>168</v>
      </c>
      <c r="B171" s="60" t="s">
        <v>567</v>
      </c>
      <c r="C171" s="60" t="s">
        <v>15</v>
      </c>
      <c r="D171" s="60" t="s">
        <v>568</v>
      </c>
      <c r="E171" s="60" t="s">
        <v>48</v>
      </c>
      <c r="F171" s="60" t="s">
        <v>569</v>
      </c>
      <c r="G171" s="60" t="s">
        <v>504</v>
      </c>
      <c r="H171" s="60" t="s">
        <v>20</v>
      </c>
      <c r="I171" s="60">
        <v>7</v>
      </c>
      <c r="J171" s="60">
        <v>6.9</v>
      </c>
      <c r="K171" s="60">
        <v>200</v>
      </c>
      <c r="L171" s="60">
        <f t="shared" si="23"/>
        <v>1380</v>
      </c>
    </row>
    <row r="172" ht="25" customHeight="1" spans="1:12">
      <c r="A172" s="7">
        <f t="shared" si="24"/>
        <v>169</v>
      </c>
      <c r="B172" s="60" t="s">
        <v>570</v>
      </c>
      <c r="C172" s="60" t="s">
        <v>15</v>
      </c>
      <c r="D172" s="60" t="s">
        <v>568</v>
      </c>
      <c r="E172" s="60" t="s">
        <v>571</v>
      </c>
      <c r="F172" s="60" t="s">
        <v>572</v>
      </c>
      <c r="G172" s="60" t="s">
        <v>573</v>
      </c>
      <c r="H172" s="60" t="s">
        <v>193</v>
      </c>
      <c r="I172" s="60">
        <v>4</v>
      </c>
      <c r="J172" s="60">
        <v>2.9</v>
      </c>
      <c r="K172" s="60">
        <v>200</v>
      </c>
      <c r="L172" s="60">
        <f t="shared" si="23"/>
        <v>580</v>
      </c>
    </row>
    <row r="173" ht="25" customHeight="1" spans="1:12">
      <c r="A173" s="7">
        <f t="shared" si="24"/>
        <v>170</v>
      </c>
      <c r="B173" s="60" t="s">
        <v>574</v>
      </c>
      <c r="C173" s="60" t="s">
        <v>15</v>
      </c>
      <c r="D173" s="60" t="s">
        <v>568</v>
      </c>
      <c r="E173" s="60" t="s">
        <v>487</v>
      </c>
      <c r="F173" s="60" t="s">
        <v>575</v>
      </c>
      <c r="G173" s="60" t="s">
        <v>576</v>
      </c>
      <c r="H173" s="60" t="s">
        <v>193</v>
      </c>
      <c r="I173" s="60">
        <v>10</v>
      </c>
      <c r="J173" s="60">
        <v>5</v>
      </c>
      <c r="K173" s="60">
        <v>200</v>
      </c>
      <c r="L173" s="60">
        <f t="shared" si="23"/>
        <v>1000</v>
      </c>
    </row>
    <row r="174" ht="25" customHeight="1" spans="1:12">
      <c r="A174" s="7">
        <f t="shared" si="24"/>
        <v>171</v>
      </c>
      <c r="B174" s="60" t="s">
        <v>577</v>
      </c>
      <c r="C174" s="60" t="s">
        <v>291</v>
      </c>
      <c r="D174" s="60" t="s">
        <v>568</v>
      </c>
      <c r="E174" s="60" t="s">
        <v>525</v>
      </c>
      <c r="F174" s="60" t="s">
        <v>578</v>
      </c>
      <c r="G174" s="60" t="s">
        <v>518</v>
      </c>
      <c r="H174" s="60" t="s">
        <v>193</v>
      </c>
      <c r="I174" s="60">
        <v>6</v>
      </c>
      <c r="J174" s="60">
        <v>3.4</v>
      </c>
      <c r="K174" s="60">
        <v>240</v>
      </c>
      <c r="L174" s="60">
        <f t="shared" si="23"/>
        <v>816</v>
      </c>
    </row>
    <row r="175" ht="25" customHeight="1" spans="1:12">
      <c r="A175" s="7">
        <f t="shared" ref="A175:A188" si="25">ROW()-3</f>
        <v>172</v>
      </c>
      <c r="B175" s="60" t="s">
        <v>579</v>
      </c>
      <c r="C175" s="60" t="s">
        <v>15</v>
      </c>
      <c r="D175" s="60" t="s">
        <v>568</v>
      </c>
      <c r="E175" s="60" t="s">
        <v>38</v>
      </c>
      <c r="F175" s="60" t="s">
        <v>580</v>
      </c>
      <c r="G175" s="60" t="s">
        <v>435</v>
      </c>
      <c r="H175" s="60" t="s">
        <v>193</v>
      </c>
      <c r="I175" s="60">
        <v>8</v>
      </c>
      <c r="J175" s="60">
        <v>2.45</v>
      </c>
      <c r="K175" s="60">
        <v>200</v>
      </c>
      <c r="L175" s="60">
        <f t="shared" si="23"/>
        <v>490</v>
      </c>
    </row>
    <row r="176" ht="25" customHeight="1" spans="1:12">
      <c r="A176" s="7">
        <f t="shared" si="25"/>
        <v>173</v>
      </c>
      <c r="B176" s="60" t="s">
        <v>581</v>
      </c>
      <c r="C176" s="60" t="s">
        <v>22</v>
      </c>
      <c r="D176" s="60" t="s">
        <v>568</v>
      </c>
      <c r="E176" s="60" t="s">
        <v>582</v>
      </c>
      <c r="F176" s="60" t="s">
        <v>583</v>
      </c>
      <c r="G176" s="60" t="s">
        <v>518</v>
      </c>
      <c r="H176" s="60" t="s">
        <v>193</v>
      </c>
      <c r="I176" s="60">
        <v>6</v>
      </c>
      <c r="J176" s="60">
        <v>3.3</v>
      </c>
      <c r="K176" s="60">
        <v>220</v>
      </c>
      <c r="L176" s="60">
        <f t="shared" si="23"/>
        <v>726</v>
      </c>
    </row>
    <row r="177" ht="25" customHeight="1" spans="1:12">
      <c r="A177" s="7">
        <f t="shared" si="25"/>
        <v>174</v>
      </c>
      <c r="B177" s="60" t="s">
        <v>584</v>
      </c>
      <c r="C177" s="60" t="s">
        <v>15</v>
      </c>
      <c r="D177" s="60" t="s">
        <v>568</v>
      </c>
      <c r="E177" s="60" t="s">
        <v>283</v>
      </c>
      <c r="F177" s="60" t="s">
        <v>585</v>
      </c>
      <c r="G177" s="60" t="s">
        <v>392</v>
      </c>
      <c r="H177" s="60" t="s">
        <v>193</v>
      </c>
      <c r="I177" s="60">
        <v>4</v>
      </c>
      <c r="J177" s="60">
        <v>1.8</v>
      </c>
      <c r="K177" s="60">
        <v>200</v>
      </c>
      <c r="L177" s="60">
        <f t="shared" si="23"/>
        <v>360</v>
      </c>
    </row>
    <row r="178" ht="25" customHeight="1" spans="1:12">
      <c r="A178" s="7">
        <f t="shared" si="25"/>
        <v>175</v>
      </c>
      <c r="B178" s="60" t="s">
        <v>586</v>
      </c>
      <c r="C178" s="60" t="s">
        <v>15</v>
      </c>
      <c r="D178" s="60" t="s">
        <v>568</v>
      </c>
      <c r="E178" s="60" t="s">
        <v>587</v>
      </c>
      <c r="F178" s="60" t="s">
        <v>588</v>
      </c>
      <c r="G178" s="60" t="s">
        <v>573</v>
      </c>
      <c r="H178" s="60" t="s">
        <v>193</v>
      </c>
      <c r="I178" s="60">
        <v>4</v>
      </c>
      <c r="J178" s="60">
        <v>2</v>
      </c>
      <c r="K178" s="60">
        <v>200</v>
      </c>
      <c r="L178" s="60">
        <f t="shared" si="23"/>
        <v>400</v>
      </c>
    </row>
    <row r="179" ht="25" customHeight="1" spans="1:12">
      <c r="A179" s="7">
        <f t="shared" si="25"/>
        <v>176</v>
      </c>
      <c r="B179" s="60" t="s">
        <v>589</v>
      </c>
      <c r="C179" s="60" t="s">
        <v>15</v>
      </c>
      <c r="D179" s="60" t="s">
        <v>568</v>
      </c>
      <c r="E179" s="60" t="s">
        <v>590</v>
      </c>
      <c r="F179" s="60" t="s">
        <v>591</v>
      </c>
      <c r="G179" s="60" t="s">
        <v>413</v>
      </c>
      <c r="H179" s="60" t="s">
        <v>193</v>
      </c>
      <c r="I179" s="60">
        <v>1</v>
      </c>
      <c r="J179" s="60">
        <v>1</v>
      </c>
      <c r="K179" s="60">
        <v>200</v>
      </c>
      <c r="L179" s="60">
        <f t="shared" si="23"/>
        <v>200</v>
      </c>
    </row>
    <row r="180" ht="25" customHeight="1" spans="1:12">
      <c r="A180" s="7">
        <f t="shared" si="25"/>
        <v>177</v>
      </c>
      <c r="B180" s="60" t="s">
        <v>592</v>
      </c>
      <c r="C180" s="60" t="s">
        <v>15</v>
      </c>
      <c r="D180" s="60" t="s">
        <v>568</v>
      </c>
      <c r="E180" s="60" t="s">
        <v>267</v>
      </c>
      <c r="F180" s="60" t="s">
        <v>593</v>
      </c>
      <c r="G180" s="60" t="s">
        <v>389</v>
      </c>
      <c r="H180" s="60" t="s">
        <v>193</v>
      </c>
      <c r="I180" s="60">
        <v>5</v>
      </c>
      <c r="J180" s="60">
        <v>4.2</v>
      </c>
      <c r="K180" s="60">
        <v>200</v>
      </c>
      <c r="L180" s="60">
        <f t="shared" si="23"/>
        <v>840</v>
      </c>
    </row>
    <row r="181" ht="25" customHeight="1" spans="1:12">
      <c r="A181" s="7">
        <f t="shared" si="25"/>
        <v>178</v>
      </c>
      <c r="B181" s="60" t="s">
        <v>594</v>
      </c>
      <c r="C181" s="60" t="s">
        <v>15</v>
      </c>
      <c r="D181" s="60" t="s">
        <v>568</v>
      </c>
      <c r="E181" s="60" t="s">
        <v>595</v>
      </c>
      <c r="F181" s="60" t="s">
        <v>596</v>
      </c>
      <c r="G181" s="60" t="s">
        <v>548</v>
      </c>
      <c r="H181" s="60" t="s">
        <v>193</v>
      </c>
      <c r="I181" s="60">
        <v>5</v>
      </c>
      <c r="J181" s="60">
        <v>3.1</v>
      </c>
      <c r="K181" s="60">
        <v>200</v>
      </c>
      <c r="L181" s="60">
        <f t="shared" si="23"/>
        <v>620</v>
      </c>
    </row>
    <row r="182" ht="25" customHeight="1" spans="1:12">
      <c r="A182" s="7">
        <f t="shared" si="25"/>
        <v>179</v>
      </c>
      <c r="B182" s="60" t="s">
        <v>597</v>
      </c>
      <c r="C182" s="60" t="s">
        <v>15</v>
      </c>
      <c r="D182" s="60" t="s">
        <v>568</v>
      </c>
      <c r="E182" s="60" t="s">
        <v>598</v>
      </c>
      <c r="F182" s="60" t="s">
        <v>599</v>
      </c>
      <c r="G182" s="60" t="s">
        <v>510</v>
      </c>
      <c r="H182" s="60" t="s">
        <v>193</v>
      </c>
      <c r="I182" s="60">
        <v>2</v>
      </c>
      <c r="J182" s="60">
        <v>1</v>
      </c>
      <c r="K182" s="60">
        <v>200</v>
      </c>
      <c r="L182" s="60">
        <f t="shared" si="23"/>
        <v>200</v>
      </c>
    </row>
    <row r="183" ht="25" customHeight="1" spans="1:12">
      <c r="A183" s="7">
        <f t="shared" si="25"/>
        <v>180</v>
      </c>
      <c r="B183" s="60" t="s">
        <v>600</v>
      </c>
      <c r="C183" s="60" t="s">
        <v>15</v>
      </c>
      <c r="D183" s="60" t="s">
        <v>568</v>
      </c>
      <c r="E183" s="60" t="s">
        <v>108</v>
      </c>
      <c r="F183" s="60" t="s">
        <v>601</v>
      </c>
      <c r="G183" s="60" t="s">
        <v>425</v>
      </c>
      <c r="H183" s="60" t="s">
        <v>193</v>
      </c>
      <c r="I183" s="60">
        <v>6</v>
      </c>
      <c r="J183" s="60">
        <v>3.8</v>
      </c>
      <c r="K183" s="60">
        <v>200</v>
      </c>
      <c r="L183" s="60">
        <f t="shared" si="23"/>
        <v>760</v>
      </c>
    </row>
    <row r="184" ht="25" customHeight="1" spans="1:12">
      <c r="A184" s="7">
        <f t="shared" si="25"/>
        <v>181</v>
      </c>
      <c r="B184" s="60" t="s">
        <v>602</v>
      </c>
      <c r="C184" s="60" t="s">
        <v>15</v>
      </c>
      <c r="D184" s="60" t="s">
        <v>568</v>
      </c>
      <c r="E184" s="60" t="s">
        <v>480</v>
      </c>
      <c r="F184" s="60" t="s">
        <v>603</v>
      </c>
      <c r="G184" s="60" t="s">
        <v>604</v>
      </c>
      <c r="H184" s="60" t="s">
        <v>193</v>
      </c>
      <c r="I184" s="60">
        <v>5.5</v>
      </c>
      <c r="J184" s="60">
        <v>2.5</v>
      </c>
      <c r="K184" s="60">
        <v>200</v>
      </c>
      <c r="L184" s="60">
        <f t="shared" si="23"/>
        <v>500</v>
      </c>
    </row>
    <row r="185" ht="25" customHeight="1" spans="1:12">
      <c r="A185" s="7">
        <f t="shared" si="25"/>
        <v>182</v>
      </c>
      <c r="B185" s="60" t="s">
        <v>605</v>
      </c>
      <c r="C185" s="60" t="s">
        <v>15</v>
      </c>
      <c r="D185" s="60" t="s">
        <v>568</v>
      </c>
      <c r="E185" s="60" t="s">
        <v>525</v>
      </c>
      <c r="F185" s="60" t="s">
        <v>606</v>
      </c>
      <c r="G185" s="60" t="s">
        <v>425</v>
      </c>
      <c r="H185" s="60" t="s">
        <v>193</v>
      </c>
      <c r="I185" s="60">
        <v>6</v>
      </c>
      <c r="J185" s="60">
        <v>1.15</v>
      </c>
      <c r="K185" s="60">
        <v>200</v>
      </c>
      <c r="L185" s="60">
        <f t="shared" si="23"/>
        <v>230</v>
      </c>
    </row>
    <row r="186" ht="25" customHeight="1" spans="1:12">
      <c r="A186" s="7">
        <f t="shared" si="25"/>
        <v>183</v>
      </c>
      <c r="B186" s="60" t="s">
        <v>607</v>
      </c>
      <c r="C186" s="60" t="s">
        <v>291</v>
      </c>
      <c r="D186" s="60" t="s">
        <v>568</v>
      </c>
      <c r="E186" s="60" t="s">
        <v>608</v>
      </c>
      <c r="F186" s="60" t="s">
        <v>609</v>
      </c>
      <c r="G186" s="60" t="s">
        <v>309</v>
      </c>
      <c r="H186" s="60" t="s">
        <v>193</v>
      </c>
      <c r="I186" s="60">
        <v>3</v>
      </c>
      <c r="J186" s="60">
        <v>2</v>
      </c>
      <c r="K186" s="60">
        <v>240</v>
      </c>
      <c r="L186" s="60">
        <f t="shared" si="23"/>
        <v>480</v>
      </c>
    </row>
    <row r="187" ht="25" customHeight="1" spans="1:12">
      <c r="A187" s="7">
        <f t="shared" si="25"/>
        <v>184</v>
      </c>
      <c r="B187" s="60" t="s">
        <v>567</v>
      </c>
      <c r="C187" s="60" t="s">
        <v>15</v>
      </c>
      <c r="D187" s="60" t="s">
        <v>568</v>
      </c>
      <c r="E187" s="60" t="s">
        <v>48</v>
      </c>
      <c r="F187" s="60" t="s">
        <v>569</v>
      </c>
      <c r="G187" s="60" t="s">
        <v>335</v>
      </c>
      <c r="H187" s="60" t="s">
        <v>20</v>
      </c>
      <c r="I187" s="60">
        <v>10</v>
      </c>
      <c r="J187" s="60">
        <v>10</v>
      </c>
      <c r="K187" s="60">
        <v>200</v>
      </c>
      <c r="L187" s="60">
        <f t="shared" si="23"/>
        <v>2000</v>
      </c>
    </row>
    <row r="188" ht="25" customHeight="1" spans="1:12">
      <c r="A188" s="7">
        <f t="shared" si="25"/>
        <v>185</v>
      </c>
      <c r="B188" s="60" t="s">
        <v>610</v>
      </c>
      <c r="C188" s="60" t="s">
        <v>15</v>
      </c>
      <c r="D188" s="60" t="s">
        <v>568</v>
      </c>
      <c r="E188" s="60" t="s">
        <v>73</v>
      </c>
      <c r="F188" s="60" t="s">
        <v>611</v>
      </c>
      <c r="G188" s="60" t="s">
        <v>192</v>
      </c>
      <c r="H188" s="60" t="s">
        <v>193</v>
      </c>
      <c r="I188" s="60">
        <v>3</v>
      </c>
      <c r="J188" s="60">
        <v>1.45</v>
      </c>
      <c r="K188" s="60">
        <v>200</v>
      </c>
      <c r="L188" s="60">
        <f t="shared" si="23"/>
        <v>290</v>
      </c>
    </row>
    <row r="189" spans="10:10">
      <c r="J189" s="45">
        <f>SUM(J4:J188)</f>
        <v>863.33</v>
      </c>
    </row>
  </sheetData>
  <autoFilter ref="A3:L188">
    <extLst/>
  </autoFilter>
  <mergeCells count="2">
    <mergeCell ref="A1:L1"/>
    <mergeCell ref="A2:L2"/>
  </mergeCells>
  <pageMargins left="0.511805555555556" right="0.393055555555556" top="0.472222222222222" bottom="0.314583333333333" header="0.5" footer="0.5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O4" sqref="O4"/>
    </sheetView>
  </sheetViews>
  <sheetFormatPr defaultColWidth="9" defaultRowHeight="14.25"/>
  <cols>
    <col min="1" max="1" width="4.75" style="19" customWidth="1"/>
    <col min="2" max="2" width="8.75" style="19" customWidth="1"/>
    <col min="3" max="3" width="8" style="19" customWidth="1"/>
    <col min="4" max="4" width="11" style="19" customWidth="1"/>
    <col min="5" max="5" width="21.125" style="19" customWidth="1"/>
    <col min="6" max="6" width="10.125" style="19" customWidth="1"/>
    <col min="7" max="7" width="15.375" style="19" customWidth="1"/>
    <col min="8" max="8" width="8.375" style="19" customWidth="1"/>
    <col min="9" max="10" width="10" style="19" customWidth="1"/>
    <col min="11" max="11" width="11.25" style="19" customWidth="1"/>
    <col min="12" max="12" width="10.125" style="19" customWidth="1"/>
    <col min="13" max="16384" width="9" style="19"/>
  </cols>
  <sheetData>
    <row r="1" s="19" customFormat="1" ht="39" customHeight="1" spans="1:12">
      <c r="A1" s="20" t="s">
        <v>612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="19" customFormat="1" ht="26" customHeight="1" spans="1:12">
      <c r="A2" s="21" t="s">
        <v>613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="19" customFormat="1" ht="46" customHeight="1" spans="1:12">
      <c r="A3" s="22" t="s">
        <v>2</v>
      </c>
      <c r="B3" s="23" t="s">
        <v>614</v>
      </c>
      <c r="C3" s="24"/>
      <c r="D3" s="25"/>
      <c r="E3" s="22" t="s">
        <v>615</v>
      </c>
      <c r="F3" s="31" t="s">
        <v>616</v>
      </c>
      <c r="G3" s="32" t="s">
        <v>8</v>
      </c>
      <c r="H3" s="32" t="s">
        <v>9</v>
      </c>
      <c r="I3" s="39" t="s">
        <v>10</v>
      </c>
      <c r="J3" s="39" t="s">
        <v>11</v>
      </c>
      <c r="K3" s="39" t="s">
        <v>12</v>
      </c>
      <c r="L3" s="39" t="s">
        <v>13</v>
      </c>
    </row>
    <row r="4" s="19" customFormat="1" ht="30" customHeight="1" spans="1:12">
      <c r="A4" s="26">
        <v>1</v>
      </c>
      <c r="B4" s="27" t="s">
        <v>617</v>
      </c>
      <c r="C4" s="28"/>
      <c r="D4" s="29"/>
      <c r="E4" s="30" t="s">
        <v>618</v>
      </c>
      <c r="F4" s="26" t="s">
        <v>619</v>
      </c>
      <c r="G4" s="26" t="s">
        <v>620</v>
      </c>
      <c r="H4" s="26" t="s">
        <v>274</v>
      </c>
      <c r="I4" s="26">
        <v>166</v>
      </c>
      <c r="J4" s="26">
        <v>143.9</v>
      </c>
      <c r="K4" s="26">
        <v>400</v>
      </c>
      <c r="L4" s="26">
        <f t="shared" ref="L4:L12" si="0">K4*J4</f>
        <v>57560</v>
      </c>
    </row>
    <row r="5" s="19" customFormat="1" ht="30" customHeight="1" spans="1:12">
      <c r="A5" s="26">
        <v>2</v>
      </c>
      <c r="B5" s="27" t="s">
        <v>617</v>
      </c>
      <c r="C5" s="28"/>
      <c r="D5" s="29"/>
      <c r="E5" s="30" t="s">
        <v>618</v>
      </c>
      <c r="F5" s="26" t="s">
        <v>619</v>
      </c>
      <c r="G5" s="33" t="s">
        <v>621</v>
      </c>
      <c r="H5" s="26" t="s">
        <v>20</v>
      </c>
      <c r="I5" s="26">
        <v>165</v>
      </c>
      <c r="J5" s="26">
        <f>19+165</f>
        <v>184</v>
      </c>
      <c r="K5" s="26">
        <v>100</v>
      </c>
      <c r="L5" s="26">
        <f t="shared" si="0"/>
        <v>18400</v>
      </c>
    </row>
    <row r="6" s="19" customFormat="1" ht="30" customHeight="1" spans="1:12">
      <c r="A6" s="26">
        <v>3</v>
      </c>
      <c r="B6" s="26" t="s">
        <v>622</v>
      </c>
      <c r="C6" s="26"/>
      <c r="D6" s="26"/>
      <c r="E6" s="30" t="s">
        <v>623</v>
      </c>
      <c r="F6" s="34" t="s">
        <v>624</v>
      </c>
      <c r="G6" s="26" t="s">
        <v>19</v>
      </c>
      <c r="H6" s="35" t="s">
        <v>20</v>
      </c>
      <c r="I6" s="26">
        <v>47</v>
      </c>
      <c r="J6" s="33">
        <v>52.79</v>
      </c>
      <c r="K6" s="33">
        <v>100</v>
      </c>
      <c r="L6" s="26">
        <f t="shared" si="0"/>
        <v>5279</v>
      </c>
    </row>
    <row r="7" s="19" customFormat="1" ht="30" customHeight="1" spans="1:12">
      <c r="A7" s="26">
        <v>4</v>
      </c>
      <c r="B7" s="26" t="s">
        <v>622</v>
      </c>
      <c r="C7" s="26"/>
      <c r="D7" s="26"/>
      <c r="E7" s="30" t="s">
        <v>623</v>
      </c>
      <c r="F7" s="34" t="s">
        <v>624</v>
      </c>
      <c r="G7" s="26" t="s">
        <v>192</v>
      </c>
      <c r="H7" s="35" t="s">
        <v>20</v>
      </c>
      <c r="I7" s="26">
        <v>73</v>
      </c>
      <c r="J7" s="33">
        <v>75.35</v>
      </c>
      <c r="K7" s="33">
        <v>100</v>
      </c>
      <c r="L7" s="26">
        <f t="shared" si="0"/>
        <v>7535</v>
      </c>
    </row>
    <row r="8" s="19" customFormat="1" ht="30" customHeight="1" spans="1:12">
      <c r="A8" s="26">
        <v>5</v>
      </c>
      <c r="B8" s="27" t="s">
        <v>625</v>
      </c>
      <c r="C8" s="28"/>
      <c r="D8" s="29"/>
      <c r="E8" s="36" t="s">
        <v>626</v>
      </c>
      <c r="F8" s="30" t="s">
        <v>627</v>
      </c>
      <c r="G8" s="26" t="s">
        <v>89</v>
      </c>
      <c r="H8" s="26" t="s">
        <v>20</v>
      </c>
      <c r="I8" s="26">
        <v>150</v>
      </c>
      <c r="J8" s="33">
        <v>68.1</v>
      </c>
      <c r="K8" s="33">
        <v>100</v>
      </c>
      <c r="L8" s="26">
        <f t="shared" si="0"/>
        <v>6810</v>
      </c>
    </row>
    <row r="9" s="19" customFormat="1" ht="30" customHeight="1" spans="1:12">
      <c r="A9" s="26">
        <v>6</v>
      </c>
      <c r="B9" s="27" t="s">
        <v>628</v>
      </c>
      <c r="C9" s="28"/>
      <c r="D9" s="29"/>
      <c r="E9" s="30" t="s">
        <v>629</v>
      </c>
      <c r="F9" s="26" t="s">
        <v>630</v>
      </c>
      <c r="G9" s="26" t="s">
        <v>631</v>
      </c>
      <c r="H9" s="26" t="s">
        <v>20</v>
      </c>
      <c r="I9" s="26">
        <v>165</v>
      </c>
      <c r="J9" s="33">
        <v>76.52</v>
      </c>
      <c r="K9" s="33">
        <v>100</v>
      </c>
      <c r="L9" s="26">
        <f t="shared" si="0"/>
        <v>7652</v>
      </c>
    </row>
    <row r="10" ht="30" customHeight="1" spans="1:12">
      <c r="A10" s="26">
        <v>7</v>
      </c>
      <c r="B10" s="30" t="s">
        <v>632</v>
      </c>
      <c r="C10" s="30"/>
      <c r="D10" s="30"/>
      <c r="E10" s="37" t="s">
        <v>633</v>
      </c>
      <c r="F10" s="30" t="s">
        <v>634</v>
      </c>
      <c r="G10" s="30" t="s">
        <v>635</v>
      </c>
      <c r="H10" s="30" t="s">
        <v>20</v>
      </c>
      <c r="I10" s="35">
        <v>80</v>
      </c>
      <c r="J10" s="33">
        <v>75.9</v>
      </c>
      <c r="K10" s="33">
        <v>100</v>
      </c>
      <c r="L10" s="26">
        <f t="shared" si="0"/>
        <v>7590</v>
      </c>
    </row>
    <row r="11" ht="30" customHeight="1" spans="1:12">
      <c r="A11" s="26">
        <v>8</v>
      </c>
      <c r="B11" s="26" t="s">
        <v>636</v>
      </c>
      <c r="C11" s="26"/>
      <c r="D11" s="26"/>
      <c r="E11" s="38" t="s">
        <v>637</v>
      </c>
      <c r="F11" s="38" t="s">
        <v>638</v>
      </c>
      <c r="G11" s="26" t="s">
        <v>639</v>
      </c>
      <c r="H11" s="30" t="s">
        <v>20</v>
      </c>
      <c r="I11" s="26">
        <v>175</v>
      </c>
      <c r="J11" s="33">
        <v>139.4</v>
      </c>
      <c r="K11" s="33">
        <v>100</v>
      </c>
      <c r="L11" s="26">
        <f t="shared" si="0"/>
        <v>13940</v>
      </c>
    </row>
    <row r="12" spans="10:10">
      <c r="J12" s="19">
        <f>SUM(J4:J11)</f>
        <v>815.96</v>
      </c>
    </row>
  </sheetData>
  <mergeCells count="11">
    <mergeCell ref="A1:L1"/>
    <mergeCell ref="A2:L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rintOptions horizontalCentered="1"/>
  <pageMargins left="0.196527777777778" right="0.393055555555556" top="0.865972222222222" bottom="0.550694444444444" header="0.5" footer="0.5"/>
  <pageSetup paperSize="9" scale="85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4:O11"/>
  <sheetViews>
    <sheetView workbookViewId="0">
      <selection activeCell="F36" sqref="F36"/>
    </sheetView>
  </sheetViews>
  <sheetFormatPr defaultColWidth="9" defaultRowHeight="12.75"/>
  <cols>
    <col min="1" max="3" width="9" style="2"/>
    <col min="4" max="4" width="13.5" style="2" customWidth="1"/>
    <col min="5" max="5" width="22.25" style="2" customWidth="1"/>
    <col min="6" max="6" width="23.125" style="2" customWidth="1"/>
    <col min="7" max="7" width="20.5" style="2" customWidth="1"/>
    <col min="8" max="16384" width="9" style="2"/>
  </cols>
  <sheetData>
    <row r="4" ht="28.5" spans="1:13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640</v>
      </c>
      <c r="H4" s="10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</row>
    <row r="5" s="1" customFormat="1" ht="25" hidden="1" customHeight="1" spans="1:14">
      <c r="A5" s="4"/>
      <c r="B5" s="5" t="s">
        <v>641</v>
      </c>
      <c r="C5" s="6"/>
      <c r="D5" s="6"/>
      <c r="E5" s="11"/>
      <c r="F5" s="11"/>
      <c r="G5" s="5"/>
      <c r="H5" s="12"/>
      <c r="I5" s="16"/>
      <c r="J5" s="4"/>
      <c r="K5" s="8">
        <v>6.9</v>
      </c>
      <c r="L5" s="8"/>
      <c r="M5" s="8"/>
      <c r="N5" s="1">
        <f>M5+L5+K5</f>
        <v>6.9</v>
      </c>
    </row>
    <row r="6" hidden="1" spans="11:14">
      <c r="K6" s="2">
        <f>SUM(K5:K5)</f>
        <v>6.9</v>
      </c>
      <c r="L6" s="2">
        <f>SUM(L5:L5)</f>
        <v>0</v>
      </c>
      <c r="M6" s="2">
        <f>SUM(M5:M5)</f>
        <v>0</v>
      </c>
      <c r="N6" s="2">
        <f>SUM(K6:M6)</f>
        <v>6.9</v>
      </c>
    </row>
    <row r="8" ht="15.75" spans="1:15">
      <c r="A8" s="7">
        <v>110</v>
      </c>
      <c r="B8" s="8" t="s">
        <v>642</v>
      </c>
      <c r="C8" s="7" t="s">
        <v>15</v>
      </c>
      <c r="D8" s="8"/>
      <c r="E8" s="8"/>
      <c r="F8" s="8"/>
      <c r="G8" s="13"/>
      <c r="H8" s="14"/>
      <c r="I8" s="17"/>
      <c r="J8" s="13">
        <v>10</v>
      </c>
      <c r="K8" s="13">
        <v>10.5</v>
      </c>
      <c r="L8" s="13">
        <v>200</v>
      </c>
      <c r="M8" s="9"/>
      <c r="N8" s="18" t="s">
        <v>643</v>
      </c>
      <c r="O8" s="18" t="s">
        <v>644</v>
      </c>
    </row>
    <row r="9" ht="15.75" spans="1:15">
      <c r="A9" s="7">
        <v>111</v>
      </c>
      <c r="B9" s="9" t="s">
        <v>642</v>
      </c>
      <c r="C9" s="7" t="s">
        <v>15</v>
      </c>
      <c r="D9" s="9"/>
      <c r="E9" s="9"/>
      <c r="F9" s="9"/>
      <c r="G9" s="9"/>
      <c r="H9" s="15"/>
      <c r="I9" s="17"/>
      <c r="J9" s="9"/>
      <c r="K9" s="9">
        <v>7.4</v>
      </c>
      <c r="L9" s="13">
        <v>200</v>
      </c>
      <c r="M9" s="9"/>
      <c r="N9" s="18" t="s">
        <v>643</v>
      </c>
      <c r="O9" s="18" t="s">
        <v>645</v>
      </c>
    </row>
    <row r="10" ht="15.75" spans="1:15">
      <c r="A10" s="7">
        <v>112</v>
      </c>
      <c r="B10" s="9" t="s">
        <v>642</v>
      </c>
      <c r="C10" s="7" t="s">
        <v>15</v>
      </c>
      <c r="D10" s="9"/>
      <c r="E10" s="9"/>
      <c r="F10" s="9"/>
      <c r="G10" s="9"/>
      <c r="H10" s="15"/>
      <c r="I10" s="17"/>
      <c r="J10" s="9"/>
      <c r="K10" s="9">
        <v>8.4</v>
      </c>
      <c r="L10" s="13">
        <v>200</v>
      </c>
      <c r="M10" s="9"/>
      <c r="N10" s="18" t="s">
        <v>643</v>
      </c>
      <c r="O10" s="18" t="s">
        <v>646</v>
      </c>
    </row>
    <row r="11" spans="11:11">
      <c r="K11" s="2">
        <v>26.6</v>
      </c>
    </row>
  </sheetData>
  <autoFilter ref="A4:M6">
    <filterColumn colId="2">
      <filters>
        <filter val="一般户"/>
        <filter val="监测户"/>
        <filter val="脱贫户"/>
      </filters>
    </filterColumn>
    <extLst/>
  </autoFilter>
  <conditionalFormatting sqref="F5">
    <cfRule type="expression" dxfId="0" priority="5">
      <formula>AND(SUMPRODUCT(IFERROR(1*((#REF!&amp;"x")=(F5&amp;"x")),0))&gt;1,NOT(ISBLANK(F5)))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乡级复验（农户）</vt:lpstr>
      <vt:lpstr>乡级复验（村集体）</vt:lpstr>
      <vt:lpstr>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hxm</dc:creator>
  <cp:lastModifiedBy>admin</cp:lastModifiedBy>
  <dcterms:created xsi:type="dcterms:W3CDTF">2023-05-28T16:56:00Z</dcterms:created>
  <dcterms:modified xsi:type="dcterms:W3CDTF">2025-08-25T18:16:59Z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09FD27D138D674B41B38AC68A7847A06</vt:lpwstr>
  </property>
  <property fmtid="{D5CDD505-2E9C-101B-9397-08002B2CF9AE}" pid="3" name="KSOProductBuildVer">
    <vt:lpwstr>2052-11.8.2.12019</vt:lpwstr>
  </property>
</Properties>
</file>