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65" activeTab="3"/>
  </bookViews>
  <sheets>
    <sheet name="行政村脱贫户汇总表" sheetId="12" r:id="rId1"/>
    <sheet name="脱贫户花名册" sheetId="13" r:id="rId2"/>
    <sheet name="一般户花名册" sheetId="14" r:id="rId3"/>
    <sheet name="行政村一般户汇总表" sheetId="15" r:id="rId4"/>
  </sheets>
  <definedNames>
    <definedName name="_xlnm._FilterDatabase" localSheetId="1" hidden="1">脱贫户花名册!$A$1:$P$511</definedName>
    <definedName name="_xlnm._FilterDatabase" localSheetId="2" hidden="1">一般户花名册!$A$3:$P$1328</definedName>
    <definedName name="_xlnm.Print_Titles" localSheetId="2">一般户花名册!$1:$5</definedName>
    <definedName name="_xlnm.Print_Titles" localSheetId="1">脱贫户花名册!$1:$5</definedName>
  </definedNames>
  <calcPr calcId="144525"/>
</workbook>
</file>

<file path=xl/sharedStrings.xml><?xml version="1.0" encoding="utf-8"?>
<sst xmlns="http://schemas.openxmlformats.org/spreadsheetml/2006/main" count="5653" uniqueCount="1810">
  <si>
    <t>2022年优质高产高效玉米地膜、种子发放汇总表(脱贫户）</t>
  </si>
  <si>
    <t xml:space="preserve">      大湾乡（盖章）                                                                                                                 单位：亩、卷、公斤、元</t>
  </si>
  <si>
    <t>单位：亩.卷.公斤.元</t>
  </si>
  <si>
    <t>序号</t>
  </si>
  <si>
    <t>行政村</t>
  </si>
  <si>
    <t>总户数</t>
  </si>
  <si>
    <t>受益人口</t>
  </si>
  <si>
    <t>发放面积</t>
  </si>
  <si>
    <t>地膜</t>
  </si>
  <si>
    <t>种子</t>
  </si>
  <si>
    <t>地膜资金</t>
  </si>
  <si>
    <t>种子资金</t>
  </si>
  <si>
    <t>合计资金</t>
  </si>
  <si>
    <t>备注</t>
  </si>
  <si>
    <t>全膜</t>
  </si>
  <si>
    <t>半膜</t>
  </si>
  <si>
    <t>卷</t>
  </si>
  <si>
    <t>公斤</t>
  </si>
  <si>
    <t>品种</t>
  </si>
  <si>
    <t>数量</t>
  </si>
  <si>
    <t>大湾村</t>
  </si>
  <si>
    <t>宁单40</t>
  </si>
  <si>
    <t>绿塬村</t>
  </si>
  <si>
    <t>瓦亭村</t>
  </si>
  <si>
    <t>四沟村</t>
  </si>
  <si>
    <t>中庄村</t>
  </si>
  <si>
    <t>牛营村</t>
  </si>
  <si>
    <t>尚坪村</t>
  </si>
  <si>
    <t>六盘村</t>
  </si>
  <si>
    <t>何堡村</t>
  </si>
  <si>
    <t>武坪村</t>
  </si>
  <si>
    <t>董庄村</t>
  </si>
  <si>
    <t>杨岭村</t>
  </si>
  <si>
    <t>苏堡</t>
  </si>
  <si>
    <t>合计</t>
  </si>
  <si>
    <t xml:space="preserve">                           注：全膜9公斤/亩（1卷）,12.46元/公斤，半膜7公斤/亩（1卷 ）,12.46元/公斤。玉米种子2公斤/亩，22.92元/公斤</t>
  </si>
  <si>
    <t xml:space="preserve">       乡（镇）负责人签字：                                             乡（镇）农业发展服务中心负责人签字：                        </t>
  </si>
  <si>
    <t>2022年优质高产高效玉米地膜、种子发放花名册(脱贫户）</t>
  </si>
  <si>
    <t xml:space="preserve">         大湾乡                                                                                                         单位：亩、卷、公斤、元</t>
  </si>
  <si>
    <t>姓名</t>
  </si>
  <si>
    <t>村组</t>
  </si>
  <si>
    <t>受益
人口</t>
  </si>
  <si>
    <t>发放
面积</t>
  </si>
  <si>
    <t>农户签字</t>
  </si>
  <si>
    <t>赵俊</t>
  </si>
  <si>
    <t>常士军</t>
  </si>
  <si>
    <t>常维林</t>
  </si>
  <si>
    <t>康玉明</t>
  </si>
  <si>
    <t>马宏斌</t>
  </si>
  <si>
    <t>张俊明</t>
  </si>
  <si>
    <t>薛会义</t>
  </si>
  <si>
    <t>田志忠</t>
  </si>
  <si>
    <t>王  平</t>
  </si>
  <si>
    <t>寇有福</t>
  </si>
  <si>
    <t>赵正刚</t>
  </si>
  <si>
    <t>赵  明</t>
  </si>
  <si>
    <t>魏春江</t>
  </si>
  <si>
    <t>马卫军</t>
  </si>
  <si>
    <t>海虎</t>
  </si>
  <si>
    <t>大湾村一组</t>
  </si>
  <si>
    <t>10</t>
  </si>
  <si>
    <t>张润华</t>
  </si>
  <si>
    <t>2</t>
  </si>
  <si>
    <t>海正刚</t>
  </si>
  <si>
    <t>7</t>
  </si>
  <si>
    <t>马忠强</t>
  </si>
  <si>
    <t>4</t>
  </si>
  <si>
    <t>赵海林</t>
  </si>
  <si>
    <t>马义兰</t>
  </si>
  <si>
    <t>海正林</t>
  </si>
  <si>
    <t>3</t>
  </si>
  <si>
    <t>马荣昌</t>
  </si>
  <si>
    <t>海文智</t>
  </si>
  <si>
    <t>海正虎</t>
  </si>
  <si>
    <t>赵小军</t>
  </si>
  <si>
    <t>海生岐</t>
  </si>
  <si>
    <t>5</t>
  </si>
  <si>
    <t>马小成</t>
  </si>
  <si>
    <t>马克举</t>
  </si>
  <si>
    <t>马忠仁</t>
  </si>
  <si>
    <t>1</t>
  </si>
  <si>
    <t>马克仁</t>
  </si>
  <si>
    <t>海正宏</t>
  </si>
  <si>
    <t>马忠虎</t>
  </si>
  <si>
    <t>海生林</t>
  </si>
  <si>
    <t>张兴荣</t>
  </si>
  <si>
    <t>马桂莲</t>
  </si>
  <si>
    <t>大湾村二组</t>
  </si>
  <si>
    <t>马继云</t>
  </si>
  <si>
    <t>马贵海</t>
  </si>
  <si>
    <t>马和俊</t>
  </si>
  <si>
    <t>马付海</t>
  </si>
  <si>
    <t>马福明</t>
  </si>
  <si>
    <t>母云华</t>
  </si>
  <si>
    <t>马和平</t>
  </si>
  <si>
    <t>马文兰</t>
  </si>
  <si>
    <t>马占祥</t>
  </si>
  <si>
    <t>马志兰</t>
  </si>
  <si>
    <t>马玉莲</t>
  </si>
  <si>
    <t>马继勤</t>
  </si>
  <si>
    <t>大湾村三组</t>
  </si>
  <si>
    <t>马孝仁</t>
  </si>
  <si>
    <t>马继</t>
  </si>
  <si>
    <t>苏荣福</t>
  </si>
  <si>
    <t>苏飞虎</t>
  </si>
  <si>
    <t>马红旭</t>
  </si>
  <si>
    <t>冶金旺</t>
  </si>
  <si>
    <t>马八虎</t>
  </si>
  <si>
    <t>马耀军</t>
  </si>
  <si>
    <t>马小军</t>
  </si>
  <si>
    <t>剡春雷</t>
  </si>
  <si>
    <t>黄玉成</t>
  </si>
  <si>
    <t>大湾村四组</t>
  </si>
  <si>
    <t>黄占忠</t>
  </si>
  <si>
    <t>马志军</t>
  </si>
  <si>
    <t>何生荣</t>
  </si>
  <si>
    <t>马文西</t>
  </si>
  <si>
    <t>黄宗福</t>
  </si>
  <si>
    <t>黄有财</t>
  </si>
  <si>
    <t>何文礼</t>
  </si>
  <si>
    <t>何文齐</t>
  </si>
  <si>
    <t>马兆林</t>
  </si>
  <si>
    <t>丁国平</t>
  </si>
  <si>
    <t>马桂平</t>
  </si>
  <si>
    <t>大湾村五组</t>
  </si>
  <si>
    <t>马苏秀</t>
  </si>
  <si>
    <t>马志庆</t>
  </si>
  <si>
    <t>马龙</t>
  </si>
  <si>
    <t>马志义</t>
  </si>
  <si>
    <t>剡文俊</t>
  </si>
  <si>
    <t>马学花</t>
  </si>
  <si>
    <t>马志兴</t>
  </si>
  <si>
    <t>马吾尔</t>
  </si>
  <si>
    <t>马付明</t>
  </si>
  <si>
    <t>马志福</t>
  </si>
  <si>
    <t>马兴云</t>
  </si>
  <si>
    <t>马兴文</t>
  </si>
  <si>
    <t>杨维兴</t>
  </si>
  <si>
    <t>大湾村六组</t>
  </si>
  <si>
    <t>母凯虎</t>
  </si>
  <si>
    <t>母志国</t>
  </si>
  <si>
    <t>母秀学</t>
  </si>
  <si>
    <t>母秀成</t>
  </si>
  <si>
    <t>张兴成</t>
  </si>
  <si>
    <t>马红仁</t>
  </si>
  <si>
    <t>马兴龙</t>
  </si>
  <si>
    <t>马有兰</t>
  </si>
  <si>
    <t>母德学</t>
  </si>
  <si>
    <t>母秀龙</t>
  </si>
  <si>
    <t>罗廷义</t>
  </si>
  <si>
    <t>绿源村</t>
  </si>
  <si>
    <t>张荣生</t>
  </si>
  <si>
    <t>张建清</t>
  </si>
  <si>
    <t>马存礼</t>
  </si>
  <si>
    <t>黄玉斌</t>
  </si>
  <si>
    <t>陈安平</t>
  </si>
  <si>
    <t>王淑琴</t>
  </si>
  <si>
    <t>马德彪</t>
  </si>
  <si>
    <t>黄尔沙</t>
  </si>
  <si>
    <t>摆生录</t>
  </si>
  <si>
    <t>苏永兵</t>
  </si>
  <si>
    <t>马德祥</t>
  </si>
  <si>
    <t>张荣军</t>
  </si>
  <si>
    <t>马生宝</t>
  </si>
  <si>
    <t>黄志祥</t>
  </si>
  <si>
    <t>马生林</t>
  </si>
  <si>
    <t>马存福</t>
  </si>
  <si>
    <t>马秀虎</t>
  </si>
  <si>
    <t>罗廷龙</t>
  </si>
  <si>
    <t>张荣杰</t>
  </si>
  <si>
    <t>张启科</t>
  </si>
  <si>
    <t>马志林</t>
  </si>
  <si>
    <t>马志和</t>
  </si>
  <si>
    <t>马维仁</t>
  </si>
  <si>
    <t>黄志明</t>
  </si>
  <si>
    <t>张玉祥</t>
  </si>
  <si>
    <t>苏有兵</t>
  </si>
  <si>
    <t>马应军</t>
  </si>
  <si>
    <t>鲜军力</t>
  </si>
  <si>
    <t>马生有</t>
  </si>
  <si>
    <t>张荣平</t>
  </si>
  <si>
    <t>张龙</t>
  </si>
  <si>
    <t>马兵</t>
  </si>
  <si>
    <t>罗廷宝</t>
  </si>
  <si>
    <t>马志兵</t>
  </si>
  <si>
    <t>苏明珍</t>
  </si>
  <si>
    <t>苏有福</t>
  </si>
  <si>
    <t>马俊仁</t>
  </si>
  <si>
    <t>张荣俊</t>
  </si>
  <si>
    <t>摆生全</t>
  </si>
  <si>
    <t>麻国成</t>
  </si>
  <si>
    <t>罗廷俊</t>
  </si>
  <si>
    <t>马占福</t>
  </si>
  <si>
    <t>马占华</t>
  </si>
  <si>
    <t>马向武</t>
  </si>
  <si>
    <t>四沟村二组</t>
  </si>
  <si>
    <t>马忠海</t>
  </si>
  <si>
    <t>马金海</t>
  </si>
  <si>
    <t>马世荣</t>
  </si>
  <si>
    <t>四沟村三组</t>
  </si>
  <si>
    <t>马付梅</t>
  </si>
  <si>
    <t>马明义</t>
  </si>
  <si>
    <t>四沟村一组</t>
  </si>
  <si>
    <t>于进荣</t>
  </si>
  <si>
    <t>于进录</t>
  </si>
  <si>
    <t>冯花叶</t>
  </si>
  <si>
    <t>马生海</t>
  </si>
  <si>
    <t>刘黄军</t>
  </si>
  <si>
    <t>吕腾飞</t>
  </si>
  <si>
    <t>韩满全</t>
  </si>
  <si>
    <t>王玉梅</t>
  </si>
  <si>
    <t>冯世杰</t>
  </si>
  <si>
    <t>孙海军</t>
  </si>
  <si>
    <t>刘义明</t>
  </si>
  <si>
    <t>冯世雄</t>
  </si>
  <si>
    <t>刘春勇</t>
  </si>
  <si>
    <t>王东旭</t>
  </si>
  <si>
    <t>冯清杰</t>
  </si>
  <si>
    <t>王紀荣</t>
  </si>
  <si>
    <t>王觐</t>
  </si>
  <si>
    <t>李福明</t>
  </si>
  <si>
    <t>牛营一组</t>
  </si>
  <si>
    <t>杨生忠</t>
  </si>
  <si>
    <t>王建斌</t>
  </si>
  <si>
    <t>陈宗礼</t>
  </si>
  <si>
    <t>王忠明</t>
  </si>
  <si>
    <t>陈军军</t>
  </si>
  <si>
    <t>冯汉杰</t>
  </si>
  <si>
    <t>杨生效</t>
  </si>
  <si>
    <t>杨珍</t>
  </si>
  <si>
    <t>王新龙</t>
  </si>
  <si>
    <t>杨福生</t>
  </si>
  <si>
    <t>王军</t>
  </si>
  <si>
    <t>王治荣</t>
  </si>
  <si>
    <t>牛营二组</t>
  </si>
  <si>
    <t>董旭东</t>
  </si>
  <si>
    <t>董继武</t>
  </si>
  <si>
    <t>蔡向阳</t>
  </si>
  <si>
    <t>苏凤英</t>
  </si>
  <si>
    <t>杨秀云</t>
  </si>
  <si>
    <t>雷云</t>
  </si>
  <si>
    <t>王耐</t>
  </si>
  <si>
    <t>杨生荣</t>
  </si>
  <si>
    <t>赵明月</t>
  </si>
  <si>
    <t>牛营三组</t>
  </si>
  <si>
    <t>任义雄</t>
  </si>
  <si>
    <t>张彩霞</t>
  </si>
  <si>
    <t>董继国</t>
  </si>
  <si>
    <t>冯新智</t>
  </si>
  <si>
    <t>段全瑞</t>
  </si>
  <si>
    <t>王志明</t>
  </si>
  <si>
    <t>马林宪</t>
  </si>
  <si>
    <t>王强</t>
  </si>
  <si>
    <t>王志忠</t>
  </si>
  <si>
    <t>马林</t>
  </si>
  <si>
    <t>赵晓强</t>
  </si>
  <si>
    <t>张永明</t>
  </si>
  <si>
    <t>王志雄</t>
  </si>
  <si>
    <t>杨春玉</t>
  </si>
  <si>
    <t>赵鹏程</t>
  </si>
  <si>
    <t>李俊林</t>
  </si>
  <si>
    <t>牛营四组</t>
  </si>
  <si>
    <t>梁应宁</t>
  </si>
  <si>
    <t>闫四院</t>
  </si>
  <si>
    <t>魏志明</t>
  </si>
  <si>
    <t>魏强</t>
  </si>
  <si>
    <t>陈刚</t>
  </si>
  <si>
    <t>宋春亮</t>
  </si>
  <si>
    <t>林范荣</t>
  </si>
  <si>
    <t>陈俊福</t>
  </si>
  <si>
    <t>闫志明</t>
  </si>
  <si>
    <t>张仲代</t>
  </si>
  <si>
    <t>赵凤英</t>
  </si>
  <si>
    <t>魏子入</t>
  </si>
  <si>
    <t>薛新明</t>
  </si>
  <si>
    <t>牛营五组</t>
  </si>
  <si>
    <t>张存福</t>
  </si>
  <si>
    <t>梁应汉</t>
  </si>
  <si>
    <t>薛社社</t>
  </si>
  <si>
    <t>张培成</t>
  </si>
  <si>
    <t>薛芝琪</t>
  </si>
  <si>
    <t>张建武</t>
  </si>
  <si>
    <t>宋小明</t>
  </si>
  <si>
    <t>梁凤岗</t>
  </si>
  <si>
    <t>牛彩梅</t>
  </si>
  <si>
    <t>牛营六组</t>
  </si>
  <si>
    <t>朱俊锋</t>
  </si>
  <si>
    <t>吕廷华</t>
  </si>
  <si>
    <t>任志有</t>
  </si>
  <si>
    <t>苏冠魁</t>
  </si>
  <si>
    <t>宁单40号</t>
  </si>
  <si>
    <t>杨志山</t>
  </si>
  <si>
    <t>张行</t>
  </si>
  <si>
    <t>苏亮</t>
  </si>
  <si>
    <t>王俊恒</t>
  </si>
  <si>
    <t>张勇</t>
  </si>
  <si>
    <t>苏利云</t>
  </si>
  <si>
    <t>苏克学</t>
  </si>
  <si>
    <t>李国军</t>
  </si>
  <si>
    <t>苏存仓</t>
  </si>
  <si>
    <t>何拴牛</t>
  </si>
  <si>
    <t>王守西</t>
  </si>
  <si>
    <t>何强</t>
  </si>
  <si>
    <t>高维智</t>
  </si>
  <si>
    <t>高明</t>
  </si>
  <si>
    <t>牛志强</t>
  </si>
  <si>
    <t>岳养荣</t>
  </si>
  <si>
    <t>谈国成</t>
  </si>
  <si>
    <t>谈国章</t>
  </si>
  <si>
    <t>李俊峰</t>
  </si>
  <si>
    <t>李荣兴</t>
  </si>
  <si>
    <t>王克选</t>
  </si>
  <si>
    <t>杜玉明</t>
  </si>
  <si>
    <t>蔡国岐</t>
  </si>
  <si>
    <t>苏宝拴</t>
  </si>
  <si>
    <t>李远</t>
  </si>
  <si>
    <t>苏沛元</t>
  </si>
  <si>
    <t>苏玉琴</t>
  </si>
  <si>
    <t>张众</t>
  </si>
  <si>
    <t>柳丽萍</t>
  </si>
  <si>
    <t>谈国强</t>
  </si>
  <si>
    <t>李生林</t>
  </si>
  <si>
    <t>张春</t>
  </si>
  <si>
    <t>李记</t>
  </si>
  <si>
    <t>苏金明</t>
  </si>
  <si>
    <t>刘国章</t>
  </si>
  <si>
    <t>刘世元</t>
  </si>
  <si>
    <t>苏双丁</t>
  </si>
  <si>
    <t>李国焕</t>
  </si>
  <si>
    <t>苏永刚</t>
  </si>
  <si>
    <t>高小东</t>
  </si>
  <si>
    <t>高小明</t>
  </si>
  <si>
    <t>李俊兵</t>
  </si>
  <si>
    <t>苏拾金</t>
  </si>
  <si>
    <t>何志成</t>
  </si>
  <si>
    <t>刘炳君</t>
  </si>
  <si>
    <t>刘文科</t>
  </si>
  <si>
    <t>刘继平</t>
  </si>
  <si>
    <t>受富</t>
  </si>
  <si>
    <t>张华</t>
  </si>
  <si>
    <t>张明</t>
  </si>
  <si>
    <t>张志有</t>
  </si>
  <si>
    <t>张海清</t>
  </si>
  <si>
    <t>张爱平</t>
  </si>
  <si>
    <t>张维刚</t>
  </si>
  <si>
    <t>张维奇</t>
  </si>
  <si>
    <t>李俊立</t>
  </si>
  <si>
    <t>李建芳</t>
  </si>
  <si>
    <t>李彦兵</t>
  </si>
  <si>
    <t>李翠琴</t>
  </si>
  <si>
    <t>段明贵</t>
  </si>
  <si>
    <t>段明杰</t>
  </si>
  <si>
    <t>王志杰</t>
  </si>
  <si>
    <t>王礼义</t>
  </si>
  <si>
    <t>郭志清</t>
  </si>
  <si>
    <t>陈宗仁</t>
  </si>
  <si>
    <t>陈耀明</t>
  </si>
  <si>
    <t>陈海</t>
  </si>
  <si>
    <t>苏礼</t>
  </si>
  <si>
    <t>张长生</t>
  </si>
  <si>
    <t>李俊祥</t>
  </si>
  <si>
    <t>宋宽</t>
  </si>
  <si>
    <t>常志兵</t>
  </si>
  <si>
    <t>刘满富</t>
  </si>
  <si>
    <t>陈伟</t>
  </si>
  <si>
    <t>何拴虎</t>
  </si>
  <si>
    <t>李海</t>
  </si>
  <si>
    <t>王相军</t>
  </si>
  <si>
    <t>刘明滢</t>
  </si>
  <si>
    <t>王军侠</t>
  </si>
  <si>
    <t>张强</t>
  </si>
  <si>
    <t>乃国军</t>
  </si>
  <si>
    <t>李海军</t>
  </si>
  <si>
    <t>杨文军</t>
  </si>
  <si>
    <t>何秀萍</t>
  </si>
  <si>
    <t>张义国</t>
  </si>
  <si>
    <t>张克俭</t>
  </si>
  <si>
    <t>李志忠</t>
  </si>
  <si>
    <t>何宏杰</t>
  </si>
  <si>
    <t>邓得录</t>
  </si>
  <si>
    <t>赵步云</t>
  </si>
  <si>
    <t>张治家</t>
  </si>
  <si>
    <t>郭建军</t>
  </si>
  <si>
    <t>谢志强</t>
  </si>
  <si>
    <t>魏汉西</t>
  </si>
  <si>
    <t>王国东</t>
  </si>
  <si>
    <t>魏志忠</t>
  </si>
  <si>
    <t>郭胜利</t>
  </si>
  <si>
    <t>陈小兵</t>
  </si>
  <si>
    <t>杨得志</t>
  </si>
  <si>
    <t>祁连科</t>
  </si>
  <si>
    <t>王辉</t>
  </si>
  <si>
    <t>王四相</t>
  </si>
  <si>
    <t>高德亮</t>
  </si>
  <si>
    <t>陈治明</t>
  </si>
  <si>
    <t>郭根虎</t>
  </si>
  <si>
    <t>赵加林</t>
  </si>
  <si>
    <t>周维祥</t>
  </si>
  <si>
    <t>雷孝英</t>
  </si>
  <si>
    <t>吕文兵</t>
  </si>
  <si>
    <t>张旭光</t>
  </si>
  <si>
    <t>王志勤</t>
  </si>
  <si>
    <t>王秀山</t>
  </si>
  <si>
    <t>张应录</t>
  </si>
  <si>
    <t>司丽霞</t>
  </si>
  <si>
    <t>王文仁</t>
  </si>
  <si>
    <t>李茂祥</t>
  </si>
  <si>
    <t>王丕华</t>
  </si>
  <si>
    <t>冉小牛</t>
  </si>
  <si>
    <t>姚守全</t>
  </si>
  <si>
    <t>王志清</t>
  </si>
  <si>
    <t>冉柏琴</t>
  </si>
  <si>
    <t>魏七一</t>
  </si>
  <si>
    <t>王凤军</t>
  </si>
  <si>
    <t>张建忠</t>
  </si>
  <si>
    <t>马文军</t>
  </si>
  <si>
    <t>张效明</t>
  </si>
  <si>
    <t>刘孝俊</t>
  </si>
  <si>
    <t>董金霞</t>
  </si>
  <si>
    <t>何荣发</t>
  </si>
  <si>
    <t>王七七</t>
  </si>
  <si>
    <t>郭玉莲</t>
  </si>
  <si>
    <t>王丕合</t>
  </si>
  <si>
    <t>牛芝兰</t>
  </si>
  <si>
    <t>王克林</t>
  </si>
  <si>
    <t>倪锁女</t>
  </si>
  <si>
    <t>罗玉梅</t>
  </si>
  <si>
    <t>王亮亮</t>
  </si>
  <si>
    <t>张孝忠</t>
  </si>
  <si>
    <t>王廷瑞</t>
  </si>
  <si>
    <t>董庄村二组</t>
  </si>
  <si>
    <t>陈俊吉</t>
  </si>
  <si>
    <t>董庄村三组</t>
  </si>
  <si>
    <t>李侠剑</t>
  </si>
  <si>
    <t>董庄村一组</t>
  </si>
  <si>
    <t>吕  伟</t>
  </si>
  <si>
    <t>董庄村四组</t>
  </si>
  <si>
    <t>武克刚</t>
  </si>
  <si>
    <t>王三劝</t>
  </si>
  <si>
    <t>周玉成</t>
  </si>
  <si>
    <t>杨芮芳</t>
  </si>
  <si>
    <t>冉玉英</t>
  </si>
  <si>
    <t>杨春林</t>
  </si>
  <si>
    <t>李维俊</t>
  </si>
  <si>
    <t>董志雄</t>
  </si>
  <si>
    <t>杨志忠</t>
  </si>
  <si>
    <t>刘成章</t>
  </si>
  <si>
    <t>董定西</t>
  </si>
  <si>
    <t>任素兰</t>
  </si>
  <si>
    <t>王新学</t>
  </si>
  <si>
    <t>王福乾</t>
  </si>
  <si>
    <t>董庄村五组</t>
  </si>
  <si>
    <t>路维选</t>
  </si>
  <si>
    <t>吕克前</t>
  </si>
  <si>
    <t>柳碧银</t>
  </si>
  <si>
    <t>王晓祥</t>
  </si>
  <si>
    <t>杨小龙</t>
  </si>
  <si>
    <t>任万录</t>
  </si>
  <si>
    <t>魏占仓</t>
  </si>
  <si>
    <t>司万仓</t>
  </si>
  <si>
    <t>魏玉珠</t>
  </si>
  <si>
    <t>杨虎林</t>
  </si>
  <si>
    <t>杨志荣</t>
  </si>
  <si>
    <t>牛银彪</t>
  </si>
  <si>
    <t>马玉珍</t>
  </si>
  <si>
    <t>杨生俊</t>
  </si>
  <si>
    <t>柳碧青</t>
  </si>
  <si>
    <t>武克银</t>
  </si>
  <si>
    <t>杨拴虎</t>
  </si>
  <si>
    <t>吕凤财</t>
  </si>
  <si>
    <t>王庚军</t>
  </si>
  <si>
    <t>刘龙乾</t>
  </si>
  <si>
    <t>马成英</t>
  </si>
  <si>
    <t>杨岭村一组</t>
  </si>
  <si>
    <t>马国有</t>
  </si>
  <si>
    <t>马占洲</t>
  </si>
  <si>
    <t>马占禄</t>
  </si>
  <si>
    <t>赫治明</t>
  </si>
  <si>
    <t>马安军</t>
  </si>
  <si>
    <t>金保山</t>
  </si>
  <si>
    <t>马启贵</t>
  </si>
  <si>
    <t>杨岭村三组</t>
  </si>
  <si>
    <t>马国平</t>
  </si>
  <si>
    <t>杨岭村二组</t>
  </si>
  <si>
    <t>马全虎</t>
  </si>
  <si>
    <t>杨岭村五组</t>
  </si>
  <si>
    <t>祝双权</t>
  </si>
  <si>
    <t>马鹏成</t>
  </si>
  <si>
    <t>马俊治</t>
  </si>
  <si>
    <t>冯学斌</t>
  </si>
  <si>
    <t>张志梅</t>
  </si>
  <si>
    <t>殷德玺</t>
  </si>
  <si>
    <t>马俊西</t>
  </si>
  <si>
    <t>马全林</t>
  </si>
  <si>
    <t>马俊明</t>
  </si>
  <si>
    <t>黄克英</t>
  </si>
  <si>
    <t>马占军</t>
  </si>
  <si>
    <t>马占国</t>
  </si>
  <si>
    <t>马克俊</t>
  </si>
  <si>
    <t>马科</t>
  </si>
  <si>
    <t>马军</t>
  </si>
  <si>
    <t>马德元</t>
  </si>
  <si>
    <t>马存财</t>
  </si>
  <si>
    <t>马存仁</t>
  </si>
  <si>
    <t>殷德虎</t>
  </si>
  <si>
    <t>赫殿保</t>
  </si>
  <si>
    <t>马德秀</t>
  </si>
  <si>
    <t>刘学智</t>
  </si>
  <si>
    <t>苏堡村</t>
  </si>
  <si>
    <t>李晓菊</t>
  </si>
  <si>
    <t>狄保平</t>
  </si>
  <si>
    <t>王志强</t>
  </si>
  <si>
    <t>王强宏</t>
  </si>
  <si>
    <t>王丽萍</t>
  </si>
  <si>
    <t>王小平</t>
  </si>
  <si>
    <t>王平安</t>
  </si>
  <si>
    <t>张琴</t>
  </si>
  <si>
    <t>杨引雄</t>
  </si>
  <si>
    <t>王永强</t>
  </si>
  <si>
    <t>王进</t>
  </si>
  <si>
    <t>蒿志刚</t>
  </si>
  <si>
    <t>宋国宏</t>
  </si>
  <si>
    <t>魏佐山</t>
  </si>
  <si>
    <t>高玉梅</t>
  </si>
  <si>
    <t>康法海</t>
  </si>
  <si>
    <t>李明</t>
  </si>
  <si>
    <t>李成</t>
  </si>
  <si>
    <t>王锋</t>
  </si>
  <si>
    <t>谢玉仓</t>
  </si>
  <si>
    <t>冯新军</t>
  </si>
  <si>
    <t>冯新华</t>
  </si>
  <si>
    <t>冯新永</t>
  </si>
  <si>
    <t>摆生昌</t>
  </si>
  <si>
    <t>李建强</t>
  </si>
  <si>
    <t>杨志强</t>
  </si>
  <si>
    <t>李自成</t>
  </si>
  <si>
    <t>杨有有</t>
  </si>
  <si>
    <t>杨志彪</t>
  </si>
  <si>
    <t>王正德</t>
  </si>
  <si>
    <t>赵登吉</t>
  </si>
  <si>
    <t>马利军</t>
  </si>
  <si>
    <t>柳如松</t>
  </si>
  <si>
    <t>杨录</t>
  </si>
  <si>
    <t>柳生林</t>
  </si>
  <si>
    <t>柳小龙</t>
  </si>
  <si>
    <t>王生录</t>
  </si>
  <si>
    <t>谢永强</t>
  </si>
  <si>
    <t>白治军</t>
  </si>
  <si>
    <t>谢添</t>
  </si>
  <si>
    <t>高凤兰</t>
  </si>
  <si>
    <t>魏国仓</t>
  </si>
  <si>
    <t>康发勇</t>
  </si>
  <si>
    <t>柳玉溪</t>
  </si>
  <si>
    <t>王秀风</t>
  </si>
  <si>
    <t>白全红</t>
  </si>
  <si>
    <t>白冬冬</t>
  </si>
  <si>
    <t>白居发</t>
  </si>
  <si>
    <t>白海军</t>
  </si>
  <si>
    <t>白金学</t>
  </si>
  <si>
    <t>高清</t>
  </si>
  <si>
    <t>薛强</t>
  </si>
  <si>
    <t>丁国祥</t>
  </si>
  <si>
    <t>丁勇刚</t>
  </si>
  <si>
    <t>李存英</t>
  </si>
  <si>
    <t>张晓顺</t>
  </si>
  <si>
    <t>杨小鹏</t>
  </si>
  <si>
    <t>魏国奇</t>
  </si>
  <si>
    <t>赵宝成</t>
  </si>
  <si>
    <t>王钧西</t>
  </si>
  <si>
    <t>王忠和</t>
  </si>
  <si>
    <t>任强</t>
  </si>
  <si>
    <t>摆月军</t>
  </si>
  <si>
    <t>柳清林</t>
  </si>
  <si>
    <t>宋国碧</t>
  </si>
  <si>
    <t>白全林</t>
  </si>
  <si>
    <t>康占宝</t>
  </si>
  <si>
    <t>白志军</t>
  </si>
  <si>
    <t>王均亮</t>
  </si>
  <si>
    <t>李国良</t>
  </si>
  <si>
    <t>扁小义</t>
  </si>
  <si>
    <t>2022年优质高产高效玉米地膜、种子发放花名册(一般户）</t>
  </si>
  <si>
    <t xml:space="preserve">          大湾乡（盖章）                                                                                                                 单位：亩、卷、公斤、元</t>
  </si>
  <si>
    <t>魏玉和</t>
  </si>
  <si>
    <t>张  健</t>
  </si>
  <si>
    <t>张林</t>
  </si>
  <si>
    <t>张平</t>
  </si>
  <si>
    <t>杨义林</t>
  </si>
  <si>
    <t>常万财</t>
  </si>
  <si>
    <t>王伍迁</t>
  </si>
  <si>
    <t>赵淑琴</t>
  </si>
  <si>
    <t>罗瑞林</t>
  </si>
  <si>
    <t>刘宝成</t>
  </si>
  <si>
    <t>张金</t>
  </si>
  <si>
    <t>张学文</t>
  </si>
  <si>
    <t>田维林</t>
  </si>
  <si>
    <t>黄子刚</t>
  </si>
  <si>
    <t>袁国义</t>
  </si>
  <si>
    <t>苏建忠</t>
  </si>
  <si>
    <t>田建强</t>
  </si>
  <si>
    <t>张云</t>
  </si>
  <si>
    <t>景荣</t>
  </si>
  <si>
    <t>杨维林</t>
  </si>
  <si>
    <t>赵正岐</t>
  </si>
  <si>
    <t>张进仓</t>
  </si>
  <si>
    <t>祁俊仓</t>
  </si>
  <si>
    <t>赵秉荣</t>
  </si>
  <si>
    <t>王彦录</t>
  </si>
  <si>
    <t>刘进财</t>
  </si>
  <si>
    <t>李永林</t>
  </si>
  <si>
    <t>武国平</t>
  </si>
  <si>
    <t>张乾</t>
  </si>
  <si>
    <t>张小明</t>
  </si>
  <si>
    <t xml:space="preserve">沈德良      </t>
  </si>
  <si>
    <t>王生华</t>
  </si>
  <si>
    <t>王新明</t>
  </si>
  <si>
    <t>沈万财</t>
  </si>
  <si>
    <t>叶建军</t>
  </si>
  <si>
    <t>夏淑芳</t>
  </si>
  <si>
    <t>姚宗期</t>
  </si>
  <si>
    <t>张德成</t>
  </si>
  <si>
    <t>柳孝义</t>
  </si>
  <si>
    <t>张东彦</t>
  </si>
  <si>
    <t>李芝兰</t>
  </si>
  <si>
    <t>祁世和</t>
  </si>
  <si>
    <t>潘小春</t>
  </si>
  <si>
    <t>叶建民</t>
  </si>
  <si>
    <t>赵军治</t>
  </si>
  <si>
    <t>赵平</t>
  </si>
  <si>
    <t>张平安</t>
  </si>
  <si>
    <t>常士林</t>
  </si>
  <si>
    <t>王新</t>
  </si>
  <si>
    <t>祁俊帮</t>
  </si>
  <si>
    <t>田维军</t>
  </si>
  <si>
    <t>沈宏军</t>
  </si>
  <si>
    <t>王有录</t>
  </si>
  <si>
    <t>田志刚</t>
  </si>
  <si>
    <t>张凤举</t>
  </si>
  <si>
    <t>刘汉军</t>
  </si>
  <si>
    <t>康玉新</t>
  </si>
  <si>
    <t>祁世雄</t>
  </si>
  <si>
    <t>张建军</t>
  </si>
  <si>
    <t>张西明</t>
  </si>
  <si>
    <t>郑永春</t>
  </si>
  <si>
    <t>马俊吉</t>
  </si>
  <si>
    <t>谈国明</t>
  </si>
  <si>
    <t>虎九升</t>
  </si>
  <si>
    <t>刘志高</t>
  </si>
  <si>
    <t>刘志宏</t>
  </si>
  <si>
    <t>王宏</t>
  </si>
  <si>
    <t>李彦龙</t>
  </si>
  <si>
    <t>张武</t>
  </si>
  <si>
    <t>贺寿成</t>
  </si>
  <si>
    <t>罗佳义</t>
  </si>
  <si>
    <t>李继林</t>
  </si>
  <si>
    <t>何 军</t>
  </si>
  <si>
    <t>李永军</t>
  </si>
  <si>
    <t>田志玉</t>
  </si>
  <si>
    <t>杨生海</t>
  </si>
  <si>
    <t>景发财</t>
  </si>
  <si>
    <t>罗瑞祥</t>
  </si>
  <si>
    <t>苏红梅</t>
  </si>
  <si>
    <t>张凤武</t>
  </si>
  <si>
    <t>杨翠平</t>
  </si>
  <si>
    <t>刘永才</t>
  </si>
  <si>
    <t>李虎珍</t>
  </si>
  <si>
    <t>王  斌</t>
  </si>
  <si>
    <t>张  明</t>
  </si>
  <si>
    <t>张学功</t>
  </si>
  <si>
    <t>张  兵</t>
  </si>
  <si>
    <t>赵永军</t>
  </si>
  <si>
    <t>刘志刚</t>
  </si>
  <si>
    <t>李存珍</t>
  </si>
  <si>
    <t>田银银</t>
  </si>
  <si>
    <t>王彩兰</t>
  </si>
  <si>
    <t>谈智军</t>
  </si>
  <si>
    <t>马俊林</t>
  </si>
  <si>
    <t>王武奎</t>
  </si>
  <si>
    <t>常进林</t>
  </si>
  <si>
    <t>张冬梅</t>
  </si>
  <si>
    <t>谈来红</t>
  </si>
  <si>
    <t>海生清</t>
  </si>
  <si>
    <t>赵海全</t>
  </si>
  <si>
    <t>马志成</t>
  </si>
  <si>
    <t>马杰</t>
  </si>
  <si>
    <t>马克让</t>
  </si>
  <si>
    <t>海正平</t>
  </si>
  <si>
    <t>马炳文</t>
  </si>
  <si>
    <t>马忠荣</t>
  </si>
  <si>
    <t>马忠付</t>
  </si>
  <si>
    <t>赵海明</t>
  </si>
  <si>
    <t>马忠宏</t>
  </si>
  <si>
    <t>张富军</t>
  </si>
  <si>
    <t>海正强</t>
  </si>
  <si>
    <t>马金贵</t>
  </si>
  <si>
    <t>马占林</t>
  </si>
  <si>
    <t>马文选</t>
  </si>
  <si>
    <t>马应虎</t>
  </si>
  <si>
    <t>海正德</t>
  </si>
  <si>
    <t>马忠贵</t>
  </si>
  <si>
    <t>马继平</t>
  </si>
  <si>
    <t>马成虎</t>
  </si>
  <si>
    <t>马志忠</t>
  </si>
  <si>
    <t>张荣齐</t>
  </si>
  <si>
    <t>赵小明</t>
  </si>
  <si>
    <t>马守礼</t>
  </si>
  <si>
    <t>张荣禄</t>
  </si>
  <si>
    <t>海生虎</t>
  </si>
  <si>
    <t>马云录</t>
  </si>
  <si>
    <t>马忠贤</t>
  </si>
  <si>
    <t>海正明</t>
  </si>
  <si>
    <t>海文珍</t>
  </si>
  <si>
    <t>海军</t>
  </si>
  <si>
    <t>马义翠</t>
  </si>
  <si>
    <t>马计武</t>
  </si>
  <si>
    <t>海生银</t>
  </si>
  <si>
    <t>马义仁</t>
  </si>
  <si>
    <t>马义宗</t>
  </si>
  <si>
    <t>海正成</t>
  </si>
  <si>
    <t>马应平</t>
  </si>
  <si>
    <t>马彦梅</t>
  </si>
  <si>
    <t>马成俊</t>
  </si>
  <si>
    <t>马继虎</t>
  </si>
  <si>
    <t>马小平</t>
  </si>
  <si>
    <t>马继军</t>
  </si>
  <si>
    <t>马继生</t>
  </si>
  <si>
    <t>马贵荣</t>
  </si>
  <si>
    <t>母慧军</t>
  </si>
  <si>
    <t>马占海</t>
  </si>
  <si>
    <t>李志明</t>
  </si>
  <si>
    <t>马福刚</t>
  </si>
  <si>
    <t>马贵成</t>
  </si>
  <si>
    <t>李永智</t>
  </si>
  <si>
    <t>马维军</t>
  </si>
  <si>
    <t>马占斌</t>
  </si>
  <si>
    <t>马占荣</t>
  </si>
  <si>
    <t>马志平</t>
  </si>
  <si>
    <t>马小龙</t>
  </si>
  <si>
    <t>马国强</t>
  </si>
  <si>
    <t>罗自力</t>
  </si>
  <si>
    <t>马福林</t>
  </si>
  <si>
    <t>海晓伟</t>
  </si>
  <si>
    <t>马林军</t>
  </si>
  <si>
    <t>马树平</t>
  </si>
  <si>
    <t>马维海</t>
  </si>
  <si>
    <t>张荣富</t>
  </si>
  <si>
    <t>马志强</t>
  </si>
  <si>
    <t>马发祥</t>
  </si>
  <si>
    <t>马维福</t>
  </si>
  <si>
    <t>马玉平</t>
  </si>
  <si>
    <t>马富军</t>
  </si>
  <si>
    <t>马富仓</t>
  </si>
  <si>
    <t>冯新民</t>
  </si>
  <si>
    <t>马庆国</t>
  </si>
  <si>
    <t>马贤明</t>
  </si>
  <si>
    <t>马志龙</t>
  </si>
  <si>
    <t>马继荣</t>
  </si>
  <si>
    <t>马明春</t>
  </si>
  <si>
    <t>马廷智</t>
  </si>
  <si>
    <t>马小云</t>
  </si>
  <si>
    <t>马明亮</t>
  </si>
  <si>
    <t>马和水</t>
  </si>
  <si>
    <t>马刚</t>
  </si>
  <si>
    <t>马奎</t>
  </si>
  <si>
    <t>马继成</t>
  </si>
  <si>
    <t>马庆元</t>
  </si>
  <si>
    <t>海连花</t>
  </si>
  <si>
    <t>马玉龙</t>
  </si>
  <si>
    <t>陈新林</t>
  </si>
  <si>
    <t>马兴福</t>
  </si>
  <si>
    <t>马志仁</t>
  </si>
  <si>
    <t>黄占吉</t>
  </si>
  <si>
    <t>马耀南</t>
  </si>
  <si>
    <t>黄占宽</t>
  </si>
  <si>
    <t>冶建宁</t>
  </si>
  <si>
    <t>马兴隆</t>
  </si>
  <si>
    <t>马文炳</t>
  </si>
  <si>
    <t>马贵勤</t>
  </si>
  <si>
    <t>黄明邻</t>
  </si>
  <si>
    <t>黄宗军</t>
  </si>
  <si>
    <t>黄保军</t>
  </si>
  <si>
    <t>黄占智</t>
  </si>
  <si>
    <t>黄占虎</t>
  </si>
  <si>
    <t>丁学平</t>
  </si>
  <si>
    <t>黄有福</t>
  </si>
  <si>
    <t>马富荣</t>
  </si>
  <si>
    <t>马玉清</t>
  </si>
  <si>
    <t>马贵仁</t>
  </si>
  <si>
    <t>金学智</t>
  </si>
  <si>
    <t>金学明</t>
  </si>
  <si>
    <t>马福军</t>
  </si>
  <si>
    <t>马贵武</t>
  </si>
  <si>
    <t>何生福</t>
  </si>
  <si>
    <t>黄宗义</t>
  </si>
  <si>
    <t>马贵云</t>
  </si>
  <si>
    <t>马兴俊</t>
  </si>
  <si>
    <t>金学仁</t>
  </si>
  <si>
    <t>马玉林</t>
  </si>
  <si>
    <t>马进仁</t>
  </si>
  <si>
    <t>安秀芳</t>
  </si>
  <si>
    <t>马文玉</t>
  </si>
  <si>
    <t>马国章</t>
  </si>
  <si>
    <t>马付财</t>
  </si>
  <si>
    <t>马廷仁</t>
  </si>
  <si>
    <t>马耀仓</t>
  </si>
  <si>
    <t>李军</t>
  </si>
  <si>
    <t>张兴科</t>
  </si>
  <si>
    <t>马明俊</t>
  </si>
  <si>
    <t>马贵福</t>
  </si>
  <si>
    <t>马秀栋</t>
  </si>
  <si>
    <t>张文海</t>
  </si>
  <si>
    <t>马宝</t>
  </si>
  <si>
    <t>马贵财</t>
  </si>
  <si>
    <t>马孝军</t>
  </si>
  <si>
    <t>马继文</t>
  </si>
  <si>
    <t>冶小强</t>
  </si>
  <si>
    <t>马秀福</t>
  </si>
  <si>
    <t>马伟</t>
  </si>
  <si>
    <t>马付得</t>
  </si>
  <si>
    <t>苏秀龙</t>
  </si>
  <si>
    <t>冶建军</t>
  </si>
  <si>
    <t>李晓东</t>
  </si>
  <si>
    <t>杨存仁</t>
  </si>
  <si>
    <t>马贵龙</t>
  </si>
  <si>
    <t>剡小军</t>
  </si>
  <si>
    <t>冶建珍</t>
  </si>
  <si>
    <t>冶晓东</t>
  </si>
  <si>
    <t>马兴虎</t>
  </si>
  <si>
    <t>马桂林</t>
  </si>
  <si>
    <t>马锐</t>
  </si>
  <si>
    <t>马志元</t>
  </si>
  <si>
    <t>张文江</t>
  </si>
  <si>
    <t>马小虎</t>
  </si>
  <si>
    <t>冶建成</t>
  </si>
  <si>
    <t>冶建平</t>
  </si>
  <si>
    <t>冶建忠</t>
  </si>
  <si>
    <t>马记</t>
  </si>
  <si>
    <t>马孝林</t>
  </si>
  <si>
    <t>马孝东</t>
  </si>
  <si>
    <t>马志付</t>
  </si>
  <si>
    <t>金学礼</t>
  </si>
  <si>
    <t>冶长新</t>
  </si>
  <si>
    <t>苏强</t>
  </si>
  <si>
    <t>虎晓梅</t>
  </si>
  <si>
    <t>张小龙</t>
  </si>
  <si>
    <t>马贵军</t>
  </si>
  <si>
    <t>马付贵</t>
  </si>
  <si>
    <t>马耀宝</t>
  </si>
  <si>
    <t>冶建明</t>
  </si>
  <si>
    <t>马兴军</t>
  </si>
  <si>
    <t>马付仓</t>
  </si>
  <si>
    <t>苏秀全</t>
  </si>
  <si>
    <t>冶明</t>
  </si>
  <si>
    <t>马成</t>
  </si>
  <si>
    <t>马社社</t>
  </si>
  <si>
    <t>杨存福</t>
  </si>
  <si>
    <t>母志川</t>
  </si>
  <si>
    <t>母凯华</t>
  </si>
  <si>
    <t>母志山</t>
  </si>
  <si>
    <t>母秀仁</t>
  </si>
  <si>
    <t>母志兵</t>
  </si>
  <si>
    <t>母秀军</t>
  </si>
  <si>
    <t>母志红</t>
  </si>
  <si>
    <t>母凯林</t>
  </si>
  <si>
    <t>马学武</t>
  </si>
  <si>
    <t>母秀明</t>
  </si>
  <si>
    <t>马义川</t>
  </si>
  <si>
    <t>马云升</t>
  </si>
  <si>
    <t>母志明</t>
  </si>
  <si>
    <t>杨存宝</t>
  </si>
  <si>
    <t>张富成</t>
  </si>
  <si>
    <t>张富海</t>
  </si>
  <si>
    <t>母志军</t>
  </si>
  <si>
    <t>马兴仁</t>
  </si>
  <si>
    <t>马国旗</t>
  </si>
  <si>
    <t>马存花</t>
  </si>
  <si>
    <t>马国荣</t>
  </si>
  <si>
    <t>母秀平</t>
  </si>
  <si>
    <t>母秀春</t>
  </si>
  <si>
    <t>母志万</t>
  </si>
  <si>
    <t>马义军</t>
  </si>
  <si>
    <t>马志章</t>
  </si>
  <si>
    <t>母凯军</t>
  </si>
  <si>
    <t>马平仓</t>
  </si>
  <si>
    <t>大湾村七组</t>
  </si>
  <si>
    <t>马学峰</t>
  </si>
  <si>
    <t>马瑞</t>
  </si>
  <si>
    <t>母彦龙</t>
  </si>
  <si>
    <t>海春芳</t>
  </si>
  <si>
    <t>母忠杰</t>
  </si>
  <si>
    <t>马新芳</t>
  </si>
  <si>
    <t>李汉文</t>
  </si>
  <si>
    <t>王莉凤</t>
  </si>
  <si>
    <t>杨建昌</t>
  </si>
  <si>
    <t xml:space="preserve">李生林 </t>
  </si>
  <si>
    <t>张鹏程</t>
  </si>
  <si>
    <t>马维孝</t>
  </si>
  <si>
    <t>陈安国</t>
  </si>
  <si>
    <t>杨希文</t>
  </si>
  <si>
    <t>杨希武</t>
  </si>
  <si>
    <t>马志刚</t>
  </si>
  <si>
    <t xml:space="preserve">李生俊 </t>
  </si>
  <si>
    <t>陈小宁</t>
  </si>
  <si>
    <t>陈治平</t>
  </si>
  <si>
    <t>陈安忠</t>
  </si>
  <si>
    <t>马维礼</t>
  </si>
  <si>
    <t>杨生林</t>
  </si>
  <si>
    <t>马德保</t>
  </si>
  <si>
    <t>马秀芳</t>
  </si>
  <si>
    <t>摆永成</t>
  </si>
  <si>
    <t>田文兵</t>
  </si>
  <si>
    <t>张建新</t>
  </si>
  <si>
    <t>刘生才</t>
  </si>
  <si>
    <t>马德思</t>
  </si>
  <si>
    <t>马德齐</t>
  </si>
  <si>
    <t>马富财</t>
  </si>
  <si>
    <t>杨国堂</t>
  </si>
  <si>
    <t>摆永刚</t>
  </si>
  <si>
    <t>杨顺义</t>
  </si>
  <si>
    <t>马耀德</t>
  </si>
  <si>
    <t>马文虎</t>
  </si>
  <si>
    <t>田文军</t>
  </si>
  <si>
    <t>田文清</t>
  </si>
  <si>
    <t>谈淑萍</t>
  </si>
  <si>
    <t>王东娥</t>
  </si>
  <si>
    <t>杨宏武</t>
  </si>
  <si>
    <t>张建辉</t>
  </si>
  <si>
    <t>张荣珍</t>
  </si>
  <si>
    <t>张荣礼</t>
  </si>
  <si>
    <t>马志明</t>
  </si>
  <si>
    <t>马秀才</t>
  </si>
  <si>
    <t>马志德</t>
  </si>
  <si>
    <t>刘生福</t>
  </si>
  <si>
    <t>马耀忠</t>
  </si>
  <si>
    <t>马进军</t>
  </si>
  <si>
    <t>马进涛</t>
  </si>
  <si>
    <t>苏满索</t>
  </si>
  <si>
    <t>马进荣</t>
  </si>
  <si>
    <t>马凤明</t>
  </si>
  <si>
    <t>李生秀</t>
  </si>
  <si>
    <t>李汉军</t>
  </si>
  <si>
    <t>田汉宝</t>
  </si>
  <si>
    <t>田小羊</t>
  </si>
  <si>
    <t>田宝平</t>
  </si>
  <si>
    <t>田汉岐</t>
  </si>
  <si>
    <t>张鹏玉</t>
  </si>
  <si>
    <t>马存祥</t>
  </si>
  <si>
    <t>李秀兰</t>
  </si>
  <si>
    <t>马进祥</t>
  </si>
  <si>
    <t>马进莲</t>
  </si>
  <si>
    <t>马兴英</t>
  </si>
  <si>
    <t>张玉清</t>
  </si>
  <si>
    <t>张涛</t>
  </si>
  <si>
    <t>张启德</t>
  </si>
  <si>
    <t>张启忠</t>
  </si>
  <si>
    <t>田亮军</t>
  </si>
  <si>
    <t>田勇</t>
  </si>
  <si>
    <t>马桂梅</t>
  </si>
  <si>
    <t>张启英</t>
  </si>
  <si>
    <t>张贤举</t>
  </si>
  <si>
    <t>罗廷彪</t>
  </si>
  <si>
    <t>田忠祥</t>
  </si>
  <si>
    <t>田文仓</t>
  </si>
  <si>
    <t>马富国</t>
  </si>
  <si>
    <t>陈富明</t>
  </si>
  <si>
    <t>陈富强</t>
  </si>
  <si>
    <t>陈祥智</t>
  </si>
  <si>
    <t>张国强</t>
  </si>
  <si>
    <t>黄玉军</t>
  </si>
  <si>
    <t>黄付荣</t>
  </si>
  <si>
    <t>马建兵</t>
  </si>
  <si>
    <t>苏占有</t>
  </si>
  <si>
    <t>张启斌</t>
  </si>
  <si>
    <t>马俊虎</t>
  </si>
  <si>
    <t>马德强</t>
  </si>
  <si>
    <t>杨俊清</t>
  </si>
  <si>
    <t>田东刚</t>
  </si>
  <si>
    <t>杨儒林</t>
  </si>
  <si>
    <t>马德清</t>
  </si>
  <si>
    <t>马德才</t>
  </si>
  <si>
    <t>马德兵</t>
  </si>
  <si>
    <t>张启军</t>
  </si>
  <si>
    <t>张玉德</t>
  </si>
  <si>
    <t>张玉军</t>
  </si>
  <si>
    <t>张荣虎</t>
  </si>
  <si>
    <t>苏占平</t>
  </si>
  <si>
    <t>马应举</t>
  </si>
  <si>
    <t>马进礼</t>
  </si>
  <si>
    <t>马生栋</t>
  </si>
  <si>
    <t>马进彪</t>
  </si>
  <si>
    <t>马耀福</t>
  </si>
  <si>
    <t>苏沙利</t>
  </si>
  <si>
    <t>张亚军</t>
  </si>
  <si>
    <t>张全</t>
  </si>
  <si>
    <t>王进发</t>
  </si>
  <si>
    <t>田文举</t>
  </si>
  <si>
    <t>马国仁</t>
  </si>
  <si>
    <t>马义忠</t>
  </si>
  <si>
    <t>马国元</t>
  </si>
  <si>
    <t>马国林</t>
  </si>
  <si>
    <t>张建国</t>
  </si>
  <si>
    <t>马进龙</t>
  </si>
  <si>
    <t>田英</t>
  </si>
  <si>
    <t>马付刚</t>
  </si>
  <si>
    <t>田文学</t>
  </si>
  <si>
    <t>马斌</t>
  </si>
  <si>
    <t>黄小斌</t>
  </si>
  <si>
    <t>张荣福</t>
  </si>
  <si>
    <t>马进平</t>
  </si>
  <si>
    <t>马思珍</t>
  </si>
  <si>
    <t>马明</t>
  </si>
  <si>
    <t>马忠川</t>
  </si>
  <si>
    <t>马玉军</t>
  </si>
  <si>
    <t>马忠良</t>
  </si>
  <si>
    <t>郭秀兰</t>
  </si>
  <si>
    <t>金学梅</t>
  </si>
  <si>
    <t>冯志明</t>
  </si>
  <si>
    <t>马兰芳</t>
  </si>
  <si>
    <t>马有财</t>
  </si>
  <si>
    <t>马学斌</t>
  </si>
  <si>
    <t>杨秀红</t>
  </si>
  <si>
    <t>李宗义</t>
  </si>
  <si>
    <t>马志珍</t>
  </si>
  <si>
    <t>林玉兰</t>
  </si>
  <si>
    <t>李宗红</t>
  </si>
  <si>
    <t>马荣</t>
  </si>
  <si>
    <t>李旭平</t>
  </si>
  <si>
    <t>李宗辉</t>
  </si>
  <si>
    <t>兰志忠</t>
  </si>
  <si>
    <t>马金堂</t>
  </si>
  <si>
    <t>马金虎</t>
  </si>
  <si>
    <t>马金有</t>
  </si>
  <si>
    <t>林军荣</t>
  </si>
  <si>
    <t>海俊英</t>
  </si>
  <si>
    <t>丁志云</t>
  </si>
  <si>
    <t>马世俊</t>
  </si>
  <si>
    <t>剡强</t>
  </si>
  <si>
    <t>马银梅</t>
  </si>
  <si>
    <t>马占昌</t>
  </si>
  <si>
    <t>于进龙</t>
  </si>
  <si>
    <t>于进虎</t>
  </si>
  <si>
    <t>马富成</t>
  </si>
  <si>
    <t>余兴梅</t>
  </si>
  <si>
    <t>林军平</t>
  </si>
  <si>
    <t>于志强</t>
  </si>
  <si>
    <t>马  飞</t>
  </si>
  <si>
    <t>马占清</t>
  </si>
  <si>
    <t>冯世明</t>
  </si>
  <si>
    <t>刘建华</t>
  </si>
  <si>
    <t>梁玉林</t>
  </si>
  <si>
    <t>王永宏</t>
  </si>
  <si>
    <t>梁秀明</t>
  </si>
  <si>
    <t>张鹏斌</t>
  </si>
  <si>
    <t>曹忠仁</t>
  </si>
  <si>
    <t>黄金星</t>
  </si>
  <si>
    <t>梁秀乔</t>
  </si>
  <si>
    <t>刘义春</t>
  </si>
  <si>
    <t>王金川</t>
  </si>
  <si>
    <t>刘园生</t>
  </si>
  <si>
    <t>黄应明</t>
  </si>
  <si>
    <t>刘旭东</t>
  </si>
  <si>
    <t>刘旭升</t>
  </si>
  <si>
    <t>黄应军</t>
  </si>
  <si>
    <t>姬亚龙</t>
  </si>
  <si>
    <t>刘少祖</t>
  </si>
  <si>
    <t>孙亚虎</t>
  </si>
  <si>
    <t>刘生国</t>
  </si>
  <si>
    <t>王平</t>
  </si>
  <si>
    <t>梁永刚</t>
  </si>
  <si>
    <t>冯利东</t>
  </si>
  <si>
    <t>冯汉雄</t>
  </si>
  <si>
    <t>黄步荣</t>
  </si>
  <si>
    <t>梁继兵</t>
  </si>
  <si>
    <t>刘汉章</t>
  </si>
  <si>
    <t>夏淑花</t>
  </si>
  <si>
    <t>梁秀义</t>
  </si>
  <si>
    <t>刘汉武</t>
  </si>
  <si>
    <t>孙鹏</t>
  </si>
  <si>
    <t>黄步刚</t>
  </si>
  <si>
    <t>张治科</t>
  </si>
  <si>
    <t>梁继学</t>
  </si>
  <si>
    <t>王国华</t>
  </si>
  <si>
    <t>王东伟</t>
  </si>
  <si>
    <t>黄金有</t>
  </si>
  <si>
    <t>王东举</t>
  </si>
  <si>
    <t>郭玉兰</t>
  </si>
  <si>
    <t>刘建军</t>
  </si>
  <si>
    <t>陈虎东</t>
  </si>
  <si>
    <t>王龙</t>
  </si>
  <si>
    <t>陈宗有</t>
  </si>
  <si>
    <t>王海军</t>
  </si>
  <si>
    <t>陈宗林</t>
  </si>
  <si>
    <t>王耀辉</t>
  </si>
  <si>
    <t>杨斌</t>
  </si>
  <si>
    <t>陈小军</t>
  </si>
  <si>
    <t>杨生宾</t>
  </si>
  <si>
    <t>王学兵</t>
  </si>
  <si>
    <t>李福昌</t>
  </si>
  <si>
    <t>杨敦</t>
  </si>
  <si>
    <t>王世荣</t>
  </si>
  <si>
    <t>杨五银</t>
  </si>
  <si>
    <t>安荣平</t>
  </si>
  <si>
    <t>王生林</t>
  </si>
  <si>
    <t>杨永红</t>
  </si>
  <si>
    <t>杨少明</t>
  </si>
  <si>
    <t>董成宝</t>
  </si>
  <si>
    <t>崔鹏巍</t>
  </si>
  <si>
    <t>王福军</t>
  </si>
  <si>
    <t>朱贵林</t>
  </si>
  <si>
    <t>林宏</t>
  </si>
  <si>
    <t>何泉</t>
  </si>
  <si>
    <t>薛辉</t>
  </si>
  <si>
    <t>蔡永军</t>
  </si>
  <si>
    <t>董旭明</t>
  </si>
  <si>
    <t>蔡永明</t>
  </si>
  <si>
    <t>王生荣</t>
  </si>
  <si>
    <t>杨晓花</t>
  </si>
  <si>
    <t>杨生</t>
  </si>
  <si>
    <t>杨小平</t>
  </si>
  <si>
    <t>何兵</t>
  </si>
  <si>
    <t>闫星宇</t>
  </si>
  <si>
    <t>姚定国</t>
  </si>
  <si>
    <t>安荣国</t>
  </si>
  <si>
    <t>闫生银</t>
  </si>
  <si>
    <t>安泽民</t>
  </si>
  <si>
    <t>张继发</t>
  </si>
  <si>
    <t>王力</t>
  </si>
  <si>
    <t>赵少荣</t>
  </si>
  <si>
    <t>蔡向明</t>
  </si>
  <si>
    <t>聂有新</t>
  </si>
  <si>
    <t>何凡</t>
  </si>
  <si>
    <t>林锋</t>
  </si>
  <si>
    <t>苏军</t>
  </si>
  <si>
    <t>赵军</t>
  </si>
  <si>
    <t>杨春茂</t>
  </si>
  <si>
    <t>冯杰</t>
  </si>
  <si>
    <t>赵明生</t>
  </si>
  <si>
    <t>段全仁</t>
  </si>
  <si>
    <t>赵志明</t>
  </si>
  <si>
    <t>李向荣</t>
  </si>
  <si>
    <t>赵强</t>
  </si>
  <si>
    <t>王长军</t>
  </si>
  <si>
    <t>柳碧栋</t>
  </si>
  <si>
    <t>刘志军</t>
  </si>
  <si>
    <t>赵银成</t>
  </si>
  <si>
    <t>杨春新</t>
  </si>
  <si>
    <t>翟向东</t>
  </si>
  <si>
    <t>冯刚</t>
  </si>
  <si>
    <t>宋三相</t>
  </si>
  <si>
    <t>段军强</t>
  </si>
  <si>
    <t>张淑琴</t>
  </si>
  <si>
    <t>吴升明</t>
  </si>
  <si>
    <t>王毅</t>
  </si>
  <si>
    <t>王志远</t>
  </si>
  <si>
    <t>柳永刚</t>
  </si>
  <si>
    <t>魏鹏飞</t>
  </si>
  <si>
    <t>宋小平</t>
  </si>
  <si>
    <t>闫少军</t>
  </si>
  <si>
    <t>梁应辉</t>
  </si>
  <si>
    <t>张兴</t>
  </si>
  <si>
    <t>闫永军</t>
  </si>
  <si>
    <t>陈俊祥</t>
  </si>
  <si>
    <t>杨克栋</t>
  </si>
  <si>
    <t>闫少明</t>
  </si>
  <si>
    <t>杨志</t>
  </si>
  <si>
    <t>牛朝强</t>
  </si>
  <si>
    <t>闫锦华</t>
  </si>
  <si>
    <t>李国权</t>
  </si>
  <si>
    <t>柳永强</t>
  </si>
  <si>
    <t>张爱民</t>
  </si>
  <si>
    <t>李治明</t>
  </si>
  <si>
    <t>李金明</t>
  </si>
  <si>
    <t>王进福</t>
  </si>
  <si>
    <t>薛明</t>
  </si>
  <si>
    <t>梁应成</t>
  </si>
  <si>
    <t>张建喜</t>
  </si>
  <si>
    <t>柳永林</t>
  </si>
  <si>
    <t>柳玉福</t>
  </si>
  <si>
    <t>张国栋</t>
  </si>
  <si>
    <t>宋建刚</t>
  </si>
  <si>
    <t>宋建国</t>
  </si>
  <si>
    <t>梁应记</t>
  </si>
  <si>
    <t>张志荣</t>
  </si>
  <si>
    <t>王进科</t>
  </si>
  <si>
    <t>郭淑芳</t>
  </si>
  <si>
    <t>薛芝林</t>
  </si>
  <si>
    <t>薛新龙</t>
  </si>
  <si>
    <t>王进举</t>
  </si>
  <si>
    <t>王进贵</t>
  </si>
  <si>
    <t>张慧慧</t>
  </si>
  <si>
    <t>朱奎</t>
  </si>
  <si>
    <t>谈维彪</t>
  </si>
  <si>
    <t>刘万祥</t>
  </si>
  <si>
    <t>苏维新</t>
  </si>
  <si>
    <t>柳芳梅</t>
  </si>
  <si>
    <t>苏克林</t>
  </si>
  <si>
    <t>苏建军</t>
  </si>
  <si>
    <t>李占荣</t>
  </si>
  <si>
    <t>龚占川</t>
  </si>
  <si>
    <t>杨国杰</t>
  </si>
  <si>
    <t>曹军成</t>
  </si>
  <si>
    <t>苏仁</t>
  </si>
  <si>
    <t>刘强强</t>
  </si>
  <si>
    <t>苏向忠</t>
  </si>
  <si>
    <t>张孟</t>
  </si>
  <si>
    <t>杨桂萍</t>
  </si>
  <si>
    <t>马俊杰</t>
  </si>
  <si>
    <t>王玲</t>
  </si>
  <si>
    <t>高伟雄</t>
  </si>
  <si>
    <t>张维明</t>
  </si>
  <si>
    <t>柳学兵</t>
  </si>
  <si>
    <t>张治</t>
  </si>
  <si>
    <t>冯小霞</t>
  </si>
  <si>
    <t>张武军</t>
  </si>
  <si>
    <t>杜虎林</t>
  </si>
  <si>
    <t>王俊山</t>
  </si>
  <si>
    <t>高泰义</t>
  </si>
  <si>
    <t>陈军</t>
  </si>
  <si>
    <t>苏具仓</t>
  </si>
  <si>
    <t>孙建邦</t>
  </si>
  <si>
    <t>刘长寿</t>
  </si>
  <si>
    <t>杨志全</t>
  </si>
  <si>
    <t>柳彦武</t>
  </si>
  <si>
    <t>王建清</t>
  </si>
  <si>
    <t>谈维军</t>
  </si>
  <si>
    <t>张世明</t>
  </si>
  <si>
    <t>李建明</t>
  </si>
  <si>
    <t>杨林</t>
  </si>
  <si>
    <t>高晓平</t>
  </si>
  <si>
    <t>杨志孝</t>
  </si>
  <si>
    <t>王选科</t>
  </si>
  <si>
    <t>李玉林</t>
  </si>
  <si>
    <t>薛世珍</t>
  </si>
  <si>
    <t>杨军</t>
  </si>
  <si>
    <t>范国强</t>
  </si>
  <si>
    <t>苏维吉</t>
  </si>
  <si>
    <t>梁澳</t>
  </si>
  <si>
    <t>杨志雄</t>
  </si>
  <si>
    <t>李治林</t>
  </si>
  <si>
    <t>张武斌</t>
  </si>
  <si>
    <t>王喆</t>
  </si>
  <si>
    <t>牛治勤</t>
  </si>
  <si>
    <t>牛治安</t>
  </si>
  <si>
    <t>郭小梅</t>
  </si>
  <si>
    <t>柳国强</t>
  </si>
  <si>
    <t>牛永军</t>
  </si>
  <si>
    <t>赵玉梅</t>
  </si>
  <si>
    <t>岳志明</t>
  </si>
  <si>
    <t>王殿珍</t>
  </si>
  <si>
    <t>谈维忠</t>
  </si>
  <si>
    <t>韩国永</t>
  </si>
  <si>
    <t>苏林</t>
  </si>
  <si>
    <t>韩治国</t>
  </si>
  <si>
    <t>苏浩东</t>
  </si>
  <si>
    <t>苏云斌</t>
  </si>
  <si>
    <t>张淑英</t>
  </si>
  <si>
    <t>谈治国</t>
  </si>
  <si>
    <t>牛养林</t>
  </si>
  <si>
    <t>谈国碧</t>
  </si>
  <si>
    <t>杜玉林</t>
  </si>
  <si>
    <t>宋世清</t>
  </si>
  <si>
    <t>苏斌</t>
  </si>
  <si>
    <t>王耀军</t>
  </si>
  <si>
    <t>陈百平</t>
  </si>
  <si>
    <t>王四贝</t>
  </si>
  <si>
    <t>苏维顺</t>
  </si>
  <si>
    <t>苏沛甲</t>
  </si>
  <si>
    <t>曹荣</t>
  </si>
  <si>
    <t>薛志军</t>
  </si>
  <si>
    <t>杜淑英</t>
  </si>
  <si>
    <t>韩凯</t>
  </si>
  <si>
    <t>韩国成</t>
  </si>
  <si>
    <t>韩国平</t>
  </si>
  <si>
    <t>韩龙</t>
  </si>
  <si>
    <t>王兵</t>
  </si>
  <si>
    <t>屠俊花</t>
  </si>
  <si>
    <t>雍铁军</t>
  </si>
  <si>
    <t>杜郁</t>
  </si>
  <si>
    <t>刘勇</t>
  </si>
  <si>
    <t>杨武刚</t>
  </si>
  <si>
    <t>苏维生</t>
  </si>
  <si>
    <t>刘万辉.</t>
  </si>
  <si>
    <t>杨鹏举</t>
  </si>
  <si>
    <t>苏沛荣</t>
  </si>
  <si>
    <t>何志红</t>
  </si>
  <si>
    <t>张雄</t>
  </si>
  <si>
    <t>张发</t>
  </si>
  <si>
    <t>陈宗明</t>
  </si>
  <si>
    <t>何志贵</t>
  </si>
  <si>
    <t>受培基</t>
  </si>
  <si>
    <t>受红军</t>
  </si>
  <si>
    <t>刘耀忠</t>
  </si>
  <si>
    <t>王彦兵</t>
  </si>
  <si>
    <t>王海荣</t>
  </si>
  <si>
    <t>王治国</t>
  </si>
  <si>
    <t>王永杰</t>
  </si>
  <si>
    <t>靳元</t>
  </si>
  <si>
    <t>张志红</t>
  </si>
  <si>
    <t>范金莲</t>
  </si>
  <si>
    <t>肖占国</t>
  </si>
  <si>
    <t>杨耀华</t>
  </si>
  <si>
    <t>张维俊</t>
  </si>
  <si>
    <t>柳桂珍</t>
  </si>
  <si>
    <t>王贵成</t>
  </si>
  <si>
    <t>受杰</t>
  </si>
  <si>
    <t>马海兰</t>
  </si>
  <si>
    <t>受敏</t>
  </si>
  <si>
    <t>张维平</t>
  </si>
  <si>
    <t>刘天祥</t>
  </si>
  <si>
    <t>王来喜</t>
  </si>
  <si>
    <t>庞应太</t>
  </si>
  <si>
    <t>刘存荣</t>
  </si>
  <si>
    <t>陈永兵</t>
  </si>
  <si>
    <t>周旭梅</t>
  </si>
  <si>
    <t>柳亮</t>
  </si>
  <si>
    <t>王维明</t>
  </si>
  <si>
    <t>潘爱军</t>
  </si>
  <si>
    <t>刘建明</t>
  </si>
  <si>
    <t>张学清</t>
  </si>
  <si>
    <t>李俊成</t>
  </si>
  <si>
    <t>陈萌</t>
  </si>
  <si>
    <t>陈乾</t>
  </si>
  <si>
    <t>受高阳</t>
  </si>
  <si>
    <t>陈建宏</t>
  </si>
  <si>
    <t>何银录</t>
  </si>
  <si>
    <t>李永祥</t>
  </si>
  <si>
    <t>乃军义</t>
  </si>
  <si>
    <t>安志军</t>
  </si>
  <si>
    <t>安栓定</t>
  </si>
  <si>
    <t>张凤洲</t>
  </si>
  <si>
    <t>安志杰</t>
  </si>
  <si>
    <t>罗仁杰</t>
  </si>
  <si>
    <t>苏志明</t>
  </si>
  <si>
    <t>柳占军</t>
  </si>
  <si>
    <t>何保良</t>
  </si>
  <si>
    <t>李志强</t>
  </si>
  <si>
    <t>郑四平</t>
  </si>
  <si>
    <t>邓有录</t>
  </si>
  <si>
    <t>宪维忠</t>
  </si>
  <si>
    <t>张克勤</t>
  </si>
  <si>
    <t>白国成</t>
  </si>
  <si>
    <t>郑俊祥</t>
  </si>
  <si>
    <t>李志刚</t>
  </si>
  <si>
    <t>张克仁</t>
  </si>
  <si>
    <t>魏汉军</t>
  </si>
  <si>
    <t>祁宝山</t>
  </si>
  <si>
    <t>魏汉兵</t>
  </si>
  <si>
    <t>郭虎林</t>
  </si>
  <si>
    <t>高德贵</t>
  </si>
  <si>
    <t>魏汉荣</t>
  </si>
  <si>
    <t>郭彦明</t>
  </si>
  <si>
    <t>张玉其</t>
  </si>
  <si>
    <t>张治军</t>
  </si>
  <si>
    <t>康彩霞</t>
  </si>
  <si>
    <t>王文钰</t>
  </si>
  <si>
    <t>安志国</t>
  </si>
  <si>
    <t>尹俊林</t>
  </si>
  <si>
    <t>王荣</t>
  </si>
  <si>
    <t>邓永福</t>
  </si>
  <si>
    <t>杨卫杰</t>
  </si>
  <si>
    <t>宪银</t>
  </si>
  <si>
    <t>陈登举</t>
  </si>
  <si>
    <t>杨明杰</t>
  </si>
  <si>
    <t>张克明</t>
  </si>
  <si>
    <t>李军明</t>
  </si>
  <si>
    <t>卜志义</t>
  </si>
  <si>
    <t>杨忠尧</t>
  </si>
  <si>
    <t>杨忠雄</t>
  </si>
  <si>
    <t>安志明</t>
  </si>
  <si>
    <t>郭建忠</t>
  </si>
  <si>
    <t>张玉平</t>
  </si>
  <si>
    <t>张文科</t>
  </si>
  <si>
    <t>张广田</t>
  </si>
  <si>
    <t>张治杰</t>
  </si>
  <si>
    <t>魏军红</t>
  </si>
  <si>
    <t>王建国</t>
  </si>
  <si>
    <t>田发忠</t>
  </si>
  <si>
    <t>郭根明</t>
  </si>
  <si>
    <t>王红军</t>
  </si>
  <si>
    <t>杨进功</t>
  </si>
  <si>
    <t>陈小嘎</t>
  </si>
  <si>
    <t>郭耀西</t>
  </si>
  <si>
    <t>陈耀武</t>
  </si>
  <si>
    <t>郭满意</t>
  </si>
  <si>
    <t>杨德元</t>
  </si>
  <si>
    <t>杨维杰</t>
  </si>
  <si>
    <t>杨忠科</t>
  </si>
  <si>
    <t>杨维西</t>
  </si>
  <si>
    <t>高荣</t>
  </si>
  <si>
    <t>张建明</t>
  </si>
  <si>
    <t>陈朝升</t>
  </si>
  <si>
    <t>魏永雄</t>
  </si>
  <si>
    <t>杨治青</t>
  </si>
  <si>
    <t>高雄</t>
  </si>
  <si>
    <t>张建堂</t>
  </si>
  <si>
    <t>杨治科</t>
  </si>
  <si>
    <t>魏汉文</t>
  </si>
  <si>
    <t>高德芳</t>
  </si>
  <si>
    <t>柳海军</t>
  </si>
  <si>
    <t>谢廷科</t>
  </si>
  <si>
    <t>王国祥</t>
  </si>
  <si>
    <t>谢军科</t>
  </si>
  <si>
    <t>向有录</t>
  </si>
  <si>
    <t>秦建明</t>
  </si>
  <si>
    <t>秦永强</t>
  </si>
  <si>
    <t>秦志明</t>
  </si>
  <si>
    <t>乃文学</t>
  </si>
  <si>
    <t>高彬</t>
  </si>
  <si>
    <t>曹升</t>
  </si>
  <si>
    <t>尹军亮</t>
  </si>
  <si>
    <t>张万杰</t>
  </si>
  <si>
    <t>魏国平</t>
  </si>
  <si>
    <t>邓满福</t>
  </si>
  <si>
    <t>张克礼</t>
  </si>
  <si>
    <t>魏志刚</t>
  </si>
  <si>
    <t>魏凤英</t>
  </si>
  <si>
    <t>杨小兵</t>
  </si>
  <si>
    <t>张永军</t>
  </si>
  <si>
    <t>王永忠</t>
  </si>
  <si>
    <t>魏汉雄</t>
  </si>
  <si>
    <t>杨建业</t>
  </si>
  <si>
    <t>郭成军</t>
  </si>
  <si>
    <t>魏习林</t>
  </si>
  <si>
    <t>李桂兰</t>
  </si>
  <si>
    <t>陈彩霞</t>
  </si>
  <si>
    <t>秦玉贤</t>
  </si>
  <si>
    <t>张国录</t>
  </si>
  <si>
    <t>杨得功</t>
  </si>
  <si>
    <t>祁发旦</t>
  </si>
  <si>
    <t>高永红</t>
  </si>
  <si>
    <t>张建华</t>
  </si>
  <si>
    <t>魏勇</t>
  </si>
  <si>
    <t>杨广荣</t>
  </si>
  <si>
    <t>罗明杰</t>
  </si>
  <si>
    <t>杨进宝</t>
  </si>
  <si>
    <t>杨玉玲</t>
  </si>
  <si>
    <t>韩炳礼</t>
  </si>
  <si>
    <t>王耀东</t>
  </si>
  <si>
    <t>郭亚民</t>
  </si>
  <si>
    <t>张治成</t>
  </si>
  <si>
    <t>张旭东</t>
  </si>
  <si>
    <t>王桂兰</t>
  </si>
  <si>
    <t>王文玉</t>
  </si>
  <si>
    <t>王耀兵</t>
  </si>
  <si>
    <t>王连喜</t>
  </si>
  <si>
    <t>任新才</t>
  </si>
  <si>
    <t>任彦林</t>
  </si>
  <si>
    <t>董秀琴</t>
  </si>
  <si>
    <t>姚福荣</t>
  </si>
  <si>
    <t>韩晓军</t>
  </si>
  <si>
    <t>王虎元</t>
  </si>
  <si>
    <t>马宏业</t>
  </si>
  <si>
    <t>韩国俊</t>
  </si>
  <si>
    <t>樊守忠</t>
  </si>
  <si>
    <t>张彩彩</t>
  </si>
  <si>
    <t>王维吉</t>
  </si>
  <si>
    <t>王赟吉</t>
  </si>
  <si>
    <t>王学礼</t>
  </si>
  <si>
    <t>牛小平</t>
  </si>
  <si>
    <t>王丕林</t>
  </si>
  <si>
    <t>王立栋</t>
  </si>
  <si>
    <t>王宁昌</t>
  </si>
  <si>
    <t>姚建新</t>
  </si>
  <si>
    <t>樊守军</t>
  </si>
  <si>
    <t>王银缠</t>
  </si>
  <si>
    <t>彭淑梅</t>
  </si>
  <si>
    <t>姚守江</t>
  </si>
  <si>
    <t>李国栋</t>
  </si>
  <si>
    <t>冉守江</t>
  </si>
  <si>
    <t>李有仓</t>
  </si>
  <si>
    <t>马国新</t>
  </si>
  <si>
    <t>马国军</t>
  </si>
  <si>
    <t>冉富杰</t>
  </si>
  <si>
    <t>王对昌</t>
  </si>
  <si>
    <t>姚荣升</t>
  </si>
  <si>
    <t>马成军</t>
  </si>
  <si>
    <t>赵玉花</t>
  </si>
  <si>
    <t>马桂兰</t>
  </si>
  <si>
    <t>李银桥</t>
  </si>
  <si>
    <t>樊刚刚</t>
  </si>
  <si>
    <t>薛小霞</t>
  </si>
  <si>
    <t>冉福荣</t>
  </si>
  <si>
    <t>王利强</t>
  </si>
  <si>
    <t>王学吉</t>
  </si>
  <si>
    <t>王立鹏</t>
  </si>
  <si>
    <t>王维江</t>
  </si>
  <si>
    <t>樊转转</t>
  </si>
  <si>
    <t>李向军</t>
  </si>
  <si>
    <t>杨志俊</t>
  </si>
  <si>
    <t>罗义</t>
  </si>
  <si>
    <t>刘学军</t>
  </si>
  <si>
    <t>杨福银</t>
  </si>
  <si>
    <t>屈孝平</t>
  </si>
  <si>
    <t>魏龙龙</t>
  </si>
  <si>
    <t>魏廷汉</t>
  </si>
  <si>
    <t>路永成</t>
  </si>
  <si>
    <t>马新俊</t>
  </si>
  <si>
    <t>刘少华</t>
  </si>
  <si>
    <t>魏永强</t>
  </si>
  <si>
    <t>张永君</t>
  </si>
  <si>
    <t>王泰明</t>
  </si>
  <si>
    <t>魏军刚</t>
  </si>
  <si>
    <t>马文俊</t>
  </si>
  <si>
    <t>魏金鹏</t>
  </si>
  <si>
    <t>马强</t>
  </si>
  <si>
    <t>马文学</t>
  </si>
  <si>
    <t>吕鹏章</t>
  </si>
  <si>
    <t>王泰平</t>
  </si>
  <si>
    <t>吕俊基</t>
  </si>
  <si>
    <t>魏永国</t>
  </si>
  <si>
    <t>杨志国</t>
  </si>
  <si>
    <t>马翠琴</t>
  </si>
  <si>
    <t>魏永斌</t>
  </si>
  <si>
    <t>杨永刚</t>
  </si>
  <si>
    <t>杨秀英</t>
  </si>
  <si>
    <t>王萍</t>
  </si>
  <si>
    <t>张小玲</t>
  </si>
  <si>
    <t>崔凯祯</t>
  </si>
  <si>
    <t>王金梅</t>
  </si>
  <si>
    <t>魏志文</t>
  </si>
  <si>
    <t>张文学</t>
  </si>
  <si>
    <t>罗晓东</t>
  </si>
  <si>
    <t>崔建国</t>
  </si>
  <si>
    <t>王志祯</t>
  </si>
  <si>
    <t>张永珍</t>
  </si>
  <si>
    <t xml:space="preserve">罗永 </t>
  </si>
  <si>
    <t>张文军</t>
  </si>
  <si>
    <t>王继祯</t>
  </si>
  <si>
    <t>王忠成</t>
  </si>
  <si>
    <t>张孝林</t>
  </si>
  <si>
    <t>张军</t>
  </si>
  <si>
    <t>杨志长</t>
  </si>
  <si>
    <t>张少明</t>
  </si>
  <si>
    <t>魏德才</t>
  </si>
  <si>
    <t>潘勇</t>
  </si>
  <si>
    <t>牛继鹏</t>
  </si>
  <si>
    <t>何晓林</t>
  </si>
  <si>
    <t>何继红</t>
  </si>
  <si>
    <t>何荣春</t>
  </si>
  <si>
    <t>牛继东</t>
  </si>
  <si>
    <t>何荣光</t>
  </si>
  <si>
    <t>孙淑霞</t>
  </si>
  <si>
    <t>林菊英</t>
  </si>
  <si>
    <t>何廷明</t>
  </si>
  <si>
    <t>何涛</t>
  </si>
  <si>
    <t>何瑞</t>
  </si>
  <si>
    <t>何伟</t>
  </si>
  <si>
    <t>杨淑琴</t>
  </si>
  <si>
    <t>何荣花</t>
  </si>
  <si>
    <t>何文敏</t>
  </si>
  <si>
    <t>王文明</t>
  </si>
  <si>
    <t>丁志刚</t>
  </si>
  <si>
    <t>丁志宽</t>
  </si>
  <si>
    <t>杨生录</t>
  </si>
  <si>
    <t>司俊仓</t>
  </si>
  <si>
    <t>司军林</t>
  </si>
  <si>
    <t>杨文举</t>
  </si>
  <si>
    <t>周文华</t>
  </si>
  <si>
    <t>王克强</t>
  </si>
  <si>
    <t>王永祥</t>
  </si>
  <si>
    <t>武克俭</t>
  </si>
  <si>
    <t>牛俊山</t>
  </si>
  <si>
    <t>何玉兰</t>
  </si>
  <si>
    <t>王廷栋</t>
  </si>
  <si>
    <t>王永发</t>
  </si>
  <si>
    <t>牛耀吉</t>
  </si>
  <si>
    <t>武晓辉</t>
  </si>
  <si>
    <t>杨栋</t>
  </si>
  <si>
    <t>董玉忠</t>
  </si>
  <si>
    <t>王志林</t>
  </si>
  <si>
    <t>王志军</t>
  </si>
  <si>
    <t>王彦斌</t>
  </si>
  <si>
    <t>王彪</t>
  </si>
  <si>
    <t>董成业</t>
  </si>
  <si>
    <t>杨巧英</t>
  </si>
  <si>
    <t>牛廷俊</t>
  </si>
  <si>
    <t>吕克强</t>
  </si>
  <si>
    <t>周小平</t>
  </si>
  <si>
    <t>周广伟</t>
  </si>
  <si>
    <t>王懿</t>
  </si>
  <si>
    <t>牛登彪</t>
  </si>
  <si>
    <t>路义明</t>
  </si>
  <si>
    <t>刘俊章</t>
  </si>
  <si>
    <t>杨宁</t>
  </si>
  <si>
    <t>王志珍</t>
  </si>
  <si>
    <t>杨耀军</t>
  </si>
  <si>
    <t>董庄一组</t>
  </si>
  <si>
    <t>丁志珍</t>
  </si>
  <si>
    <t>张玉莲</t>
  </si>
  <si>
    <t>路义宏</t>
  </si>
  <si>
    <t>李红亮</t>
  </si>
  <si>
    <t>路克选</t>
  </si>
  <si>
    <t>杨志军</t>
  </si>
  <si>
    <t>杨守前</t>
  </si>
  <si>
    <t>吕秀军</t>
  </si>
  <si>
    <t>路义斯</t>
  </si>
  <si>
    <t>刘银新</t>
  </si>
  <si>
    <t>王雪琴</t>
  </si>
  <si>
    <t>董庄四组</t>
  </si>
  <si>
    <t>李淑琴</t>
  </si>
  <si>
    <t>柳启</t>
  </si>
  <si>
    <t>王吉祥</t>
  </si>
  <si>
    <t>杨成</t>
  </si>
  <si>
    <t>柳碧坤</t>
  </si>
  <si>
    <t>杨桂兰</t>
  </si>
  <si>
    <t>李维军</t>
  </si>
  <si>
    <t>李兴林</t>
  </si>
  <si>
    <t>丁志乾</t>
  </si>
  <si>
    <t>吕登科</t>
  </si>
  <si>
    <t>王军怀</t>
  </si>
  <si>
    <t>王廷国</t>
  </si>
  <si>
    <t>王廷斌</t>
  </si>
  <si>
    <t>杨春晖</t>
  </si>
  <si>
    <t>董辉</t>
  </si>
  <si>
    <t>丁志忠</t>
  </si>
  <si>
    <t>董国民</t>
  </si>
  <si>
    <t>柳永斌</t>
  </si>
  <si>
    <t>吕智深</t>
  </si>
  <si>
    <t>杨耀东</t>
  </si>
  <si>
    <t>吕克军</t>
  </si>
  <si>
    <t>王彦贵</t>
  </si>
  <si>
    <t>王文学</t>
  </si>
  <si>
    <t xml:space="preserve"> 王廷祥</t>
  </si>
  <si>
    <t>董淑琴</t>
  </si>
  <si>
    <t>徐彦斌</t>
  </si>
  <si>
    <t>董国章</t>
  </si>
  <si>
    <t>王汉杰</t>
  </si>
  <si>
    <t>吕克恩</t>
  </si>
  <si>
    <t>李生明</t>
  </si>
  <si>
    <t>杨克举</t>
  </si>
  <si>
    <t>李生强</t>
  </si>
  <si>
    <t>王廷昌</t>
  </si>
  <si>
    <t>路俊仓</t>
  </si>
  <si>
    <t>吕长京</t>
  </si>
  <si>
    <t>王建林</t>
  </si>
  <si>
    <t>董世华</t>
  </si>
  <si>
    <t>杨少杰</t>
  </si>
  <si>
    <t>刘瑞</t>
  </si>
  <si>
    <t>柳碧军</t>
  </si>
  <si>
    <t>丁志辉</t>
  </si>
  <si>
    <t>董继业</t>
  </si>
  <si>
    <t>刘晓东</t>
  </si>
  <si>
    <t>丁鸿儒</t>
  </si>
  <si>
    <t>徐文西</t>
  </si>
  <si>
    <t>刘晓成</t>
  </si>
  <si>
    <t>董旭晓</t>
  </si>
  <si>
    <t>董进财</t>
  </si>
  <si>
    <t>赫志雄</t>
  </si>
  <si>
    <t>马保山</t>
  </si>
  <si>
    <t>马国才</t>
  </si>
  <si>
    <t>马占武</t>
  </si>
  <si>
    <t>马祥国</t>
  </si>
  <si>
    <t>马占奎</t>
  </si>
  <si>
    <t>马安保</t>
  </si>
  <si>
    <t>赫建虎</t>
  </si>
  <si>
    <t>赫殿有</t>
  </si>
  <si>
    <t>赫志强</t>
  </si>
  <si>
    <t>赫志全</t>
  </si>
  <si>
    <t>马启明</t>
  </si>
  <si>
    <t>马俊英</t>
  </si>
  <si>
    <t>赫志斌</t>
  </si>
  <si>
    <t>马占平</t>
  </si>
  <si>
    <t>王建翔</t>
  </si>
  <si>
    <t>赫治国</t>
  </si>
  <si>
    <t>范红强</t>
  </si>
  <si>
    <t>虎国富</t>
  </si>
  <si>
    <t>马德贵</t>
  </si>
  <si>
    <t>马德财</t>
  </si>
  <si>
    <t>杨保军</t>
  </si>
  <si>
    <t>杨国林</t>
  </si>
  <si>
    <t>赫殿英</t>
  </si>
  <si>
    <t>赫生柱</t>
  </si>
  <si>
    <t>赫生润</t>
  </si>
  <si>
    <t>赫殿云</t>
  </si>
  <si>
    <t>赫殿富</t>
  </si>
  <si>
    <t>马生武</t>
  </si>
  <si>
    <t>马占贵</t>
  </si>
  <si>
    <t>马安林</t>
  </si>
  <si>
    <t>马永强</t>
  </si>
  <si>
    <t>马全科</t>
  </si>
  <si>
    <t>赫殿贵</t>
  </si>
  <si>
    <t>张凤英</t>
  </si>
  <si>
    <t>赫殿国</t>
  </si>
  <si>
    <t>赫志荣</t>
  </si>
  <si>
    <t>马俊山</t>
  </si>
  <si>
    <t>马国仓</t>
  </si>
  <si>
    <t>赫耀川</t>
  </si>
  <si>
    <t>张虎霞</t>
  </si>
  <si>
    <t>马国虎</t>
  </si>
  <si>
    <t>马万兴</t>
  </si>
  <si>
    <t>马俊福</t>
  </si>
  <si>
    <t>赫志军</t>
  </si>
  <si>
    <t>赫耀龙</t>
  </si>
  <si>
    <t>马占强</t>
  </si>
  <si>
    <t>马全龙</t>
  </si>
  <si>
    <t>马全福</t>
  </si>
  <si>
    <t>殷文君</t>
  </si>
  <si>
    <t>马德付</t>
  </si>
  <si>
    <t>赫志贵</t>
  </si>
  <si>
    <t>马银凤</t>
  </si>
  <si>
    <t>殷万斌</t>
  </si>
  <si>
    <t>赫生宝</t>
  </si>
  <si>
    <t>杨宝俊</t>
  </si>
  <si>
    <t>马生文</t>
  </si>
  <si>
    <t>赫殿雄</t>
  </si>
  <si>
    <t>马国福</t>
  </si>
  <si>
    <t>马国龙</t>
  </si>
  <si>
    <t>马正福</t>
  </si>
  <si>
    <t>马占富</t>
  </si>
  <si>
    <t>赫殿全</t>
  </si>
  <si>
    <t>赫耀山</t>
  </si>
  <si>
    <t>杨保祥</t>
  </si>
  <si>
    <t>赫志明</t>
  </si>
  <si>
    <t>殷德明</t>
  </si>
  <si>
    <t>殷建军</t>
  </si>
  <si>
    <t>殷德鹏</t>
  </si>
  <si>
    <t>马治山</t>
  </si>
  <si>
    <t>殷德玉</t>
  </si>
  <si>
    <t>殷武君</t>
  </si>
  <si>
    <t>虎国山</t>
  </si>
  <si>
    <t>马克玺</t>
  </si>
  <si>
    <t>马克珍</t>
  </si>
  <si>
    <t>殷德荣</t>
  </si>
  <si>
    <t>赫志学</t>
  </si>
  <si>
    <t>马应龙</t>
  </si>
  <si>
    <t>马国杰</t>
  </si>
  <si>
    <t>马克明</t>
  </si>
  <si>
    <t>马万平</t>
  </si>
  <si>
    <t>李兰付</t>
  </si>
  <si>
    <t>马德成</t>
  </si>
  <si>
    <t>李忠仁</t>
  </si>
  <si>
    <t>冯文义</t>
  </si>
  <si>
    <t>冯军民</t>
  </si>
  <si>
    <t>马建平</t>
  </si>
  <si>
    <t>苏艳花</t>
  </si>
  <si>
    <t>李国财</t>
  </si>
  <si>
    <t>范进军</t>
  </si>
  <si>
    <t>刘玉忠</t>
  </si>
  <si>
    <t>马国栋</t>
  </si>
  <si>
    <t>王汉文</t>
  </si>
  <si>
    <t>苏成军</t>
  </si>
  <si>
    <t>范丙科</t>
  </si>
  <si>
    <t>柳满栋</t>
  </si>
  <si>
    <t>李建国</t>
  </si>
  <si>
    <t>马红兵</t>
  </si>
  <si>
    <t>白满军</t>
  </si>
  <si>
    <t>王均章</t>
  </si>
  <si>
    <t>陈红利</t>
  </si>
  <si>
    <t>宋玉东</t>
  </si>
  <si>
    <t>罗秀梅</t>
  </si>
  <si>
    <t>姜德礼</t>
  </si>
  <si>
    <t>李玉宝</t>
  </si>
  <si>
    <t>陈云</t>
  </si>
  <si>
    <t>王海强</t>
  </si>
  <si>
    <t>高志良</t>
  </si>
  <si>
    <t>王平顺</t>
  </si>
  <si>
    <t>高建忠</t>
  </si>
  <si>
    <t>崔淑琴</t>
  </si>
  <si>
    <t>王信</t>
  </si>
  <si>
    <t>王平原</t>
  </si>
  <si>
    <t>王建强</t>
  </si>
  <si>
    <t>王守旭</t>
  </si>
  <si>
    <t>康发雄</t>
  </si>
  <si>
    <t>柳志强</t>
  </si>
  <si>
    <t>杨志宏</t>
  </si>
  <si>
    <t>杨福成</t>
  </si>
  <si>
    <t>任玉章</t>
  </si>
  <si>
    <t>任玉明</t>
  </si>
  <si>
    <t>白学清</t>
  </si>
  <si>
    <t>柳志平</t>
  </si>
  <si>
    <t>王勇</t>
  </si>
  <si>
    <t>王挺</t>
  </si>
  <si>
    <t>何建新</t>
  </si>
  <si>
    <t>杨义</t>
  </si>
  <si>
    <t>王芳</t>
  </si>
  <si>
    <t>张全林</t>
  </si>
  <si>
    <t>王君安</t>
  </si>
  <si>
    <t>王相全</t>
  </si>
  <si>
    <t>王定杰</t>
  </si>
  <si>
    <t>李满仓</t>
  </si>
  <si>
    <t>赵海清</t>
  </si>
  <si>
    <t>王志平</t>
  </si>
  <si>
    <t>宋有清</t>
  </si>
  <si>
    <t>宋付军</t>
  </si>
  <si>
    <t>宋有林</t>
  </si>
  <si>
    <t>赵登选</t>
  </si>
  <si>
    <t>赵保军</t>
  </si>
  <si>
    <t>赵登俊</t>
  </si>
  <si>
    <t>李建平</t>
  </si>
  <si>
    <t>马从英</t>
  </si>
  <si>
    <t>孙玉平</t>
  </si>
  <si>
    <t>李建斌</t>
  </si>
  <si>
    <t>宋志清</t>
  </si>
  <si>
    <t>摆军</t>
  </si>
  <si>
    <t>位录成</t>
  </si>
  <si>
    <t>王仲东</t>
  </si>
  <si>
    <t>杨志平</t>
  </si>
  <si>
    <t>李冠阳</t>
  </si>
  <si>
    <t>谢保明</t>
  </si>
  <si>
    <t>魏发旺</t>
  </si>
  <si>
    <t>扁小平</t>
  </si>
  <si>
    <t>谢保仓</t>
  </si>
  <si>
    <t>柳军</t>
  </si>
  <si>
    <t>谢永胜</t>
  </si>
  <si>
    <t>魏国忠</t>
  </si>
  <si>
    <t>魏国富</t>
  </si>
  <si>
    <t>苏文杰</t>
  </si>
  <si>
    <t>王廷杰</t>
  </si>
  <si>
    <t>2022年优质高产高效玉米地膜、种子发放汇总表(一般户）</t>
  </si>
  <si>
    <t xml:space="preserve">              注：全膜9公斤/亩（1卷）,12.46元/公斤，半膜7公斤/亩（1卷 ）,12.46元/公斤。玉米种子2公斤/亩，22.92元/公斤</t>
  </si>
  <si>
    <t xml:space="preserve"> 乡（镇）负责人签字：                                                                         乡（镇）农业发展服务中心负责人签字：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</si>
</sst>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"/>
    </font>
    <font>
      <sz val="8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6" fillId="0" borderId="13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8" fillId="13" borderId="11" applyNumberFormat="0" applyAlignment="0" applyProtection="0">
      <alignment vertical="center"/>
    </xf>
    <xf numFmtId="0" fontId="39" fillId="14" borderId="1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5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5" fillId="0" borderId="0"/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/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176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68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68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常规_成员身份界定表_1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4 3 2" xfId="34"/>
    <cellStyle name="好" xfId="35" builtinId="26"/>
    <cellStyle name="常规_黄花乡退耕地扣款汇总表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_园子村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常规_成员身份界定表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2 8" xfId="61"/>
    <cellStyle name="常规 7" xfId="62"/>
    <cellStyle name="常规_Sheet1" xfId="63"/>
    <cellStyle name="常规 11" xfId="64"/>
    <cellStyle name="常规 10 2" xfId="65"/>
    <cellStyle name="常规 2 6" xfId="66"/>
    <cellStyle name="常规 10 2 3 2" xfId="67"/>
    <cellStyle name="常规 10 2 2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view="pageBreakPreview" zoomScaleNormal="100" workbookViewId="0">
      <selection activeCell="E18" sqref="E18"/>
    </sheetView>
  </sheetViews>
  <sheetFormatPr defaultColWidth="9" defaultRowHeight="13.5"/>
  <cols>
    <col min="1" max="1" width="4.375" customWidth="1"/>
    <col min="2" max="2" width="7.25" customWidth="1"/>
    <col min="3" max="3" width="6" customWidth="1"/>
    <col min="4" max="6" width="6.625" customWidth="1"/>
    <col min="7" max="7" width="6.75" customWidth="1"/>
    <col min="8" max="8" width="5.625" customWidth="1"/>
    <col min="9" max="9" width="7.625" customWidth="1"/>
    <col min="10" max="10" width="8.875" customWidth="1"/>
    <col min="11" max="11" width="7.5" customWidth="1"/>
    <col min="12" max="12" width="11.375" customWidth="1"/>
    <col min="13" max="13" width="10.625" customWidth="1"/>
    <col min="14" max="14" width="11.5" customWidth="1"/>
    <col min="15" max="15" width="12.875" customWidth="1"/>
  </cols>
  <sheetData>
    <row r="1" s="1" customFormat="1" ht="2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2" customHeight="1" spans="1:15">
      <c r="A2" s="5" t="s">
        <v>1</v>
      </c>
      <c r="B2" s="5"/>
      <c r="C2" s="5"/>
      <c r="D2" s="5"/>
      <c r="E2" s="5"/>
      <c r="O2" t="s">
        <v>2</v>
      </c>
    </row>
    <row r="3" ht="20" customHeight="1" spans="1:16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39" t="s">
        <v>8</v>
      </c>
      <c r="G3" s="39"/>
      <c r="H3" s="39"/>
      <c r="I3" s="44"/>
      <c r="J3" s="25" t="s">
        <v>9</v>
      </c>
      <c r="K3" s="26"/>
      <c r="L3" s="25" t="s">
        <v>10</v>
      </c>
      <c r="M3" s="26"/>
      <c r="N3" s="8" t="s">
        <v>11</v>
      </c>
      <c r="O3" s="8" t="s">
        <v>12</v>
      </c>
      <c r="P3" s="8" t="s">
        <v>13</v>
      </c>
    </row>
    <row r="4" ht="20" customHeight="1" spans="1:16">
      <c r="A4" s="6"/>
      <c r="B4" s="6"/>
      <c r="C4" s="7"/>
      <c r="D4" s="8"/>
      <c r="E4" s="8"/>
      <c r="F4" s="19" t="s">
        <v>14</v>
      </c>
      <c r="G4" s="19"/>
      <c r="H4" s="19" t="s">
        <v>15</v>
      </c>
      <c r="I4" s="19"/>
      <c r="J4" s="27"/>
      <c r="K4" s="28"/>
      <c r="L4" s="27"/>
      <c r="M4" s="28"/>
      <c r="N4" s="8"/>
      <c r="O4" s="8"/>
      <c r="P4" s="8"/>
    </row>
    <row r="5" ht="20" customHeight="1" spans="1:16">
      <c r="A5" s="6"/>
      <c r="B5" s="6"/>
      <c r="C5" s="7"/>
      <c r="D5" s="8"/>
      <c r="E5" s="8"/>
      <c r="F5" s="40" t="s">
        <v>16</v>
      </c>
      <c r="G5" s="18" t="s">
        <v>17</v>
      </c>
      <c r="H5" s="40" t="s">
        <v>16</v>
      </c>
      <c r="I5" s="18" t="s">
        <v>17</v>
      </c>
      <c r="J5" s="6" t="s">
        <v>18</v>
      </c>
      <c r="K5" s="6" t="s">
        <v>19</v>
      </c>
      <c r="L5" s="6" t="s">
        <v>14</v>
      </c>
      <c r="M5" s="6" t="s">
        <v>15</v>
      </c>
      <c r="N5" s="8"/>
      <c r="O5" s="8"/>
      <c r="P5" s="8"/>
    </row>
    <row r="6" s="2" customFormat="1" ht="20" customHeight="1" spans="1:16">
      <c r="A6" s="6">
        <v>1</v>
      </c>
      <c r="B6" s="13" t="s">
        <v>20</v>
      </c>
      <c r="C6" s="13">
        <v>79</v>
      </c>
      <c r="D6" s="13">
        <v>271</v>
      </c>
      <c r="E6" s="13">
        <v>1857</v>
      </c>
      <c r="F6" s="14">
        <v>1857</v>
      </c>
      <c r="G6" s="14">
        <v>16713</v>
      </c>
      <c r="H6" s="14"/>
      <c r="I6" s="14"/>
      <c r="J6" s="13" t="s">
        <v>21</v>
      </c>
      <c r="K6" s="6">
        <v>3714</v>
      </c>
      <c r="L6" s="13">
        <v>208243.98</v>
      </c>
      <c r="M6" s="6"/>
      <c r="N6" s="13">
        <v>85124.88</v>
      </c>
      <c r="O6" s="13">
        <v>293368.86</v>
      </c>
      <c r="P6" s="13"/>
    </row>
    <row r="7" s="2" customFormat="1" ht="20" customHeight="1" spans="1:16">
      <c r="A7" s="6">
        <v>2</v>
      </c>
      <c r="B7" s="13" t="s">
        <v>22</v>
      </c>
      <c r="C7" s="13">
        <v>44</v>
      </c>
      <c r="D7" s="13">
        <v>182</v>
      </c>
      <c r="E7" s="13">
        <v>719</v>
      </c>
      <c r="F7" s="14">
        <v>719</v>
      </c>
      <c r="G7" s="14">
        <v>6471</v>
      </c>
      <c r="H7" s="14"/>
      <c r="I7" s="14"/>
      <c r="J7" s="13" t="s">
        <v>21</v>
      </c>
      <c r="K7" s="6">
        <v>1438</v>
      </c>
      <c r="L7" s="136">
        <v>80628.66</v>
      </c>
      <c r="M7" s="6"/>
      <c r="N7" s="13">
        <v>32958.96</v>
      </c>
      <c r="O7" s="13">
        <v>113587.62</v>
      </c>
      <c r="P7" s="13"/>
    </row>
    <row r="8" s="2" customFormat="1" ht="20" customHeight="1" spans="1:16">
      <c r="A8" s="6">
        <v>3</v>
      </c>
      <c r="B8" s="13" t="s">
        <v>23</v>
      </c>
      <c r="C8" s="13">
        <v>14</v>
      </c>
      <c r="D8" s="13">
        <v>55</v>
      </c>
      <c r="E8" s="13">
        <v>168</v>
      </c>
      <c r="F8" s="6">
        <v>168</v>
      </c>
      <c r="G8" s="6">
        <v>1512</v>
      </c>
      <c r="H8" s="14"/>
      <c r="I8" s="14"/>
      <c r="J8" s="13" t="s">
        <v>21</v>
      </c>
      <c r="K8" s="6">
        <v>336</v>
      </c>
      <c r="L8" s="13">
        <v>18839.52</v>
      </c>
      <c r="M8" s="6"/>
      <c r="N8" s="13">
        <v>7701.12</v>
      </c>
      <c r="O8" s="13">
        <v>26540.64</v>
      </c>
      <c r="P8" s="13"/>
    </row>
    <row r="9" s="2" customFormat="1" ht="20" customHeight="1" spans="1:16">
      <c r="A9" s="6">
        <v>4</v>
      </c>
      <c r="B9" s="13" t="s">
        <v>24</v>
      </c>
      <c r="C9" s="13">
        <v>10</v>
      </c>
      <c r="D9" s="13">
        <v>29</v>
      </c>
      <c r="E9" s="13">
        <v>258</v>
      </c>
      <c r="F9" s="16">
        <v>258</v>
      </c>
      <c r="G9" s="16">
        <v>2322</v>
      </c>
      <c r="H9" s="14"/>
      <c r="I9" s="14"/>
      <c r="J9" s="13" t="s">
        <v>21</v>
      </c>
      <c r="K9" s="6">
        <v>516</v>
      </c>
      <c r="L9" s="15">
        <v>28932.12</v>
      </c>
      <c r="M9" s="30"/>
      <c r="N9" s="13">
        <v>11826.72</v>
      </c>
      <c r="O9" s="13">
        <v>40758.84</v>
      </c>
      <c r="P9" s="13"/>
    </row>
    <row r="10" s="2" customFormat="1" ht="20" customHeight="1" spans="1:16">
      <c r="A10" s="6">
        <v>5</v>
      </c>
      <c r="B10" s="13" t="s">
        <v>25</v>
      </c>
      <c r="C10" s="13">
        <v>13</v>
      </c>
      <c r="D10" s="13">
        <v>44</v>
      </c>
      <c r="E10" s="13">
        <v>59</v>
      </c>
      <c r="F10" s="14">
        <v>59</v>
      </c>
      <c r="G10" s="14">
        <v>531</v>
      </c>
      <c r="H10" s="14"/>
      <c r="I10" s="14"/>
      <c r="J10" s="13" t="s">
        <v>21</v>
      </c>
      <c r="K10" s="6">
        <v>118</v>
      </c>
      <c r="L10" s="13">
        <v>6616.26</v>
      </c>
      <c r="M10" s="6"/>
      <c r="N10" s="6">
        <v>2704.56</v>
      </c>
      <c r="O10" s="13">
        <v>9320.82</v>
      </c>
      <c r="P10" s="13"/>
    </row>
    <row r="11" s="2" customFormat="1" ht="20" customHeight="1" spans="1:16">
      <c r="A11" s="6">
        <v>6</v>
      </c>
      <c r="B11" s="13" t="s">
        <v>26</v>
      </c>
      <c r="C11" s="13">
        <v>63</v>
      </c>
      <c r="D11" s="15">
        <v>184</v>
      </c>
      <c r="E11" s="15">
        <v>347</v>
      </c>
      <c r="F11" s="16">
        <v>347</v>
      </c>
      <c r="G11" s="16">
        <v>3123</v>
      </c>
      <c r="H11" s="16"/>
      <c r="I11" s="16"/>
      <c r="J11" s="13" t="s">
        <v>21</v>
      </c>
      <c r="K11" s="30">
        <v>694</v>
      </c>
      <c r="L11" s="15">
        <v>38912.58</v>
      </c>
      <c r="M11" s="30"/>
      <c r="N11" s="15">
        <v>15906.48</v>
      </c>
      <c r="O11" s="15">
        <v>54819.06</v>
      </c>
      <c r="P11" s="13"/>
    </row>
    <row r="12" s="2" customFormat="1" ht="20" customHeight="1" spans="1:16">
      <c r="A12" s="6">
        <v>7</v>
      </c>
      <c r="B12" s="13" t="s">
        <v>27</v>
      </c>
      <c r="C12" s="13">
        <v>44</v>
      </c>
      <c r="D12" s="13">
        <v>160</v>
      </c>
      <c r="E12" s="13">
        <v>307</v>
      </c>
      <c r="F12" s="14">
        <v>307</v>
      </c>
      <c r="G12" s="14">
        <v>2763</v>
      </c>
      <c r="H12" s="14"/>
      <c r="I12" s="14"/>
      <c r="J12" s="13" t="s">
        <v>21</v>
      </c>
      <c r="K12" s="6">
        <v>614</v>
      </c>
      <c r="L12" s="13">
        <v>34426.98</v>
      </c>
      <c r="M12" s="6"/>
      <c r="N12" s="13">
        <v>14072.88</v>
      </c>
      <c r="O12" s="13">
        <f>L12+N12</f>
        <v>48499.86</v>
      </c>
      <c r="P12" s="13"/>
    </row>
    <row r="13" s="3" customFormat="1" ht="20" customHeight="1" spans="1:16">
      <c r="A13" s="6">
        <v>8</v>
      </c>
      <c r="B13" s="17" t="s">
        <v>28</v>
      </c>
      <c r="C13" s="17">
        <v>37</v>
      </c>
      <c r="D13" s="17">
        <v>131</v>
      </c>
      <c r="E13" s="14">
        <v>311</v>
      </c>
      <c r="F13" s="14">
        <v>311</v>
      </c>
      <c r="G13" s="14">
        <v>2799</v>
      </c>
      <c r="H13" s="14"/>
      <c r="I13" s="14"/>
      <c r="J13" s="13" t="s">
        <v>21</v>
      </c>
      <c r="K13" s="31">
        <v>622</v>
      </c>
      <c r="L13" s="17">
        <v>34875.54</v>
      </c>
      <c r="M13" s="31"/>
      <c r="N13" s="17">
        <v>14256.24</v>
      </c>
      <c r="O13" s="17">
        <v>49131.78</v>
      </c>
      <c r="P13" s="17"/>
    </row>
    <row r="14" s="2" customFormat="1" ht="20" customHeight="1" spans="1:16">
      <c r="A14" s="6">
        <v>9</v>
      </c>
      <c r="B14" s="13" t="s">
        <v>29</v>
      </c>
      <c r="C14" s="13">
        <v>25</v>
      </c>
      <c r="D14" s="13">
        <v>86</v>
      </c>
      <c r="E14" s="13">
        <v>599</v>
      </c>
      <c r="F14" s="14">
        <v>599</v>
      </c>
      <c r="G14" s="14">
        <v>5391</v>
      </c>
      <c r="H14" s="14"/>
      <c r="I14" s="14"/>
      <c r="J14" s="13" t="s">
        <v>21</v>
      </c>
      <c r="K14" s="6">
        <v>1198</v>
      </c>
      <c r="L14" s="13">
        <v>67171.86</v>
      </c>
      <c r="M14" s="6"/>
      <c r="N14" s="13">
        <v>27458.16</v>
      </c>
      <c r="O14" s="13">
        <v>94630.02</v>
      </c>
      <c r="P14" s="13"/>
    </row>
    <row r="15" s="2" customFormat="1" ht="20" customHeight="1" spans="1:16">
      <c r="A15" s="6">
        <v>10</v>
      </c>
      <c r="B15" s="13" t="s">
        <v>30</v>
      </c>
      <c r="C15" s="13">
        <v>34</v>
      </c>
      <c r="D15" s="13">
        <v>85</v>
      </c>
      <c r="E15" s="13">
        <v>259</v>
      </c>
      <c r="F15" s="14">
        <v>259</v>
      </c>
      <c r="G15" s="14">
        <v>2331</v>
      </c>
      <c r="H15" s="14"/>
      <c r="I15" s="14"/>
      <c r="J15" s="13" t="s">
        <v>21</v>
      </c>
      <c r="K15" s="6">
        <v>518</v>
      </c>
      <c r="L15" s="13">
        <v>29044.26</v>
      </c>
      <c r="M15" s="6"/>
      <c r="N15" s="13">
        <v>11872.56</v>
      </c>
      <c r="O15" s="13">
        <v>40916.82</v>
      </c>
      <c r="P15" s="13"/>
    </row>
    <row r="16" s="2" customFormat="1" ht="20" customHeight="1" spans="1:16">
      <c r="A16" s="6">
        <v>11</v>
      </c>
      <c r="B16" s="13" t="s">
        <v>31</v>
      </c>
      <c r="C16" s="13">
        <v>38</v>
      </c>
      <c r="D16" s="13">
        <v>111</v>
      </c>
      <c r="E16" s="13">
        <v>417</v>
      </c>
      <c r="F16" s="6">
        <v>417</v>
      </c>
      <c r="G16" s="6">
        <v>3753</v>
      </c>
      <c r="H16" s="6"/>
      <c r="I16" s="6"/>
      <c r="J16" s="13" t="s">
        <v>21</v>
      </c>
      <c r="K16" s="6">
        <v>834</v>
      </c>
      <c r="L16" s="13">
        <v>46762.38</v>
      </c>
      <c r="M16" s="6"/>
      <c r="N16" s="13">
        <v>19115.28</v>
      </c>
      <c r="O16" s="13">
        <v>65877.66</v>
      </c>
      <c r="P16" s="13"/>
    </row>
    <row r="17" s="2" customFormat="1" ht="20" customHeight="1" spans="1:16">
      <c r="A17" s="6">
        <v>12</v>
      </c>
      <c r="B17" s="13" t="s">
        <v>32</v>
      </c>
      <c r="C17" s="13">
        <v>32</v>
      </c>
      <c r="D17" s="13">
        <v>131</v>
      </c>
      <c r="E17" s="13">
        <v>510</v>
      </c>
      <c r="F17" s="6">
        <v>510</v>
      </c>
      <c r="G17" s="6">
        <v>4590</v>
      </c>
      <c r="H17" s="6"/>
      <c r="I17" s="6"/>
      <c r="J17" s="13" t="s">
        <v>21</v>
      </c>
      <c r="K17" s="6">
        <v>1020</v>
      </c>
      <c r="L17" s="13">
        <v>57191.4</v>
      </c>
      <c r="M17" s="6"/>
      <c r="N17" s="13">
        <v>23378.4</v>
      </c>
      <c r="O17" s="13">
        <v>80569.8</v>
      </c>
      <c r="P17" s="13"/>
    </row>
    <row r="18" s="2" customFormat="1" ht="20" customHeight="1" spans="1:16">
      <c r="A18" s="6">
        <v>13</v>
      </c>
      <c r="B18" s="13" t="s">
        <v>33</v>
      </c>
      <c r="C18" s="13">
        <v>72</v>
      </c>
      <c r="D18" s="13">
        <v>242</v>
      </c>
      <c r="E18" s="13">
        <v>850</v>
      </c>
      <c r="F18" s="6">
        <v>850</v>
      </c>
      <c r="G18" s="6">
        <v>7650</v>
      </c>
      <c r="H18" s="6"/>
      <c r="I18" s="6"/>
      <c r="J18" s="13" t="s">
        <v>21</v>
      </c>
      <c r="K18" s="6">
        <v>1700</v>
      </c>
      <c r="L18" s="13">
        <v>95319</v>
      </c>
      <c r="M18" s="6"/>
      <c r="N18" s="13">
        <v>38964</v>
      </c>
      <c r="O18" s="13">
        <v>134283</v>
      </c>
      <c r="P18" s="13"/>
    </row>
    <row r="19" s="2" customFormat="1" ht="20" customHeight="1" spans="1:16">
      <c r="A19" s="20" t="s">
        <v>34</v>
      </c>
      <c r="B19" s="21"/>
      <c r="C19" s="21">
        <f>SUM(C6:C18)</f>
        <v>505</v>
      </c>
      <c r="D19" s="13">
        <f>SUM(D6:D18)</f>
        <v>1711</v>
      </c>
      <c r="E19" s="13">
        <f>SUM(E6:E18)</f>
        <v>6661</v>
      </c>
      <c r="F19" s="6">
        <f>SUM(F6:F18)</f>
        <v>6661</v>
      </c>
      <c r="G19" s="6">
        <f>SUM(G6:G18)</f>
        <v>59949</v>
      </c>
      <c r="H19" s="6"/>
      <c r="I19" s="6"/>
      <c r="J19" s="13"/>
      <c r="K19" s="6">
        <f>SUM(K6:K18)</f>
        <v>13322</v>
      </c>
      <c r="L19" s="13">
        <f>SUM(L6:L18)</f>
        <v>746964.54</v>
      </c>
      <c r="M19" s="6"/>
      <c r="N19" s="13">
        <f>SUM(N6:N18)</f>
        <v>305340.24</v>
      </c>
      <c r="O19" s="13">
        <f>SUM(O6:O18)</f>
        <v>1052304.78</v>
      </c>
      <c r="P19" s="13"/>
    </row>
    <row r="20" customFormat="1" ht="40" customHeight="1" spans="1:16">
      <c r="A20" s="135" t="s">
        <v>35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  <row r="21" customFormat="1" ht="40" customHeight="1" spans="1:16">
      <c r="A21" s="23" t="s">
        <v>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mergeCells count="19">
    <mergeCell ref="A1:P1"/>
    <mergeCell ref="A2:E2"/>
    <mergeCell ref="O2:P2"/>
    <mergeCell ref="F3:I3"/>
    <mergeCell ref="F4:G4"/>
    <mergeCell ref="H4:I4"/>
    <mergeCell ref="A19:B19"/>
    <mergeCell ref="A20:P20"/>
    <mergeCell ref="A21:P21"/>
    <mergeCell ref="A3:A5"/>
    <mergeCell ref="B3:B5"/>
    <mergeCell ref="C3:C5"/>
    <mergeCell ref="D3:D5"/>
    <mergeCell ref="E3:E5"/>
    <mergeCell ref="N3:N5"/>
    <mergeCell ref="O3:O5"/>
    <mergeCell ref="P3:P5"/>
    <mergeCell ref="J3:K4"/>
    <mergeCell ref="L3:M4"/>
  </mergeCells>
  <pageMargins left="0.75" right="0.75" top="1" bottom="1" header="0.5" footer="0.5"/>
  <pageSetup paperSize="9" scale="9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11"/>
  <sheetViews>
    <sheetView view="pageBreakPreview" zoomScaleNormal="100" topLeftCell="A13" workbookViewId="0">
      <selection activeCell="Q1" sqref="Q$1:Q$1048576"/>
    </sheetView>
  </sheetViews>
  <sheetFormatPr defaultColWidth="9" defaultRowHeight="13.5"/>
  <cols>
    <col min="1" max="1" width="4.375" style="78" customWidth="1"/>
    <col min="2" max="2" width="6.375" style="78" customWidth="1"/>
    <col min="3" max="3" width="9.5" style="78" customWidth="1"/>
    <col min="4" max="9" width="5.625" style="78" customWidth="1"/>
    <col min="10" max="10" width="7.625" style="78" customWidth="1"/>
    <col min="11" max="11" width="5.625" style="78" customWidth="1"/>
    <col min="12" max="12" width="10.375" style="78" customWidth="1"/>
    <col min="13" max="13" width="5.625" style="78" customWidth="1"/>
    <col min="14" max="14" width="10.375" style="78" customWidth="1"/>
    <col min="15" max="15" width="11.5" style="78" customWidth="1"/>
    <col min="16" max="16" width="9.875" style="78" customWidth="1"/>
    <col min="17" max="16384" width="9" style="78"/>
  </cols>
  <sheetData>
    <row r="1" s="4" customFormat="1" ht="22" customHeight="1" spans="1:1">
      <c r="A1" s="4" t="s">
        <v>37</v>
      </c>
    </row>
    <row r="2" ht="22" customHeight="1" spans="1:14">
      <c r="A2" s="79" t="s">
        <v>38</v>
      </c>
      <c r="B2" s="79"/>
      <c r="C2" s="79"/>
      <c r="D2" s="79"/>
      <c r="E2" s="79"/>
      <c r="N2" s="78" t="s">
        <v>2</v>
      </c>
    </row>
    <row r="3" ht="20" customHeight="1" spans="1:16">
      <c r="A3" s="80" t="s">
        <v>3</v>
      </c>
      <c r="B3" s="80" t="s">
        <v>39</v>
      </c>
      <c r="C3" s="80" t="s">
        <v>40</v>
      </c>
      <c r="D3" s="81" t="s">
        <v>41</v>
      </c>
      <c r="E3" s="81" t="s">
        <v>42</v>
      </c>
      <c r="F3" s="82" t="s">
        <v>8</v>
      </c>
      <c r="G3" s="82"/>
      <c r="H3" s="82"/>
      <c r="I3" s="91"/>
      <c r="J3" s="92" t="s">
        <v>9</v>
      </c>
      <c r="K3" s="93"/>
      <c r="L3" s="92" t="s">
        <v>10</v>
      </c>
      <c r="M3" s="93"/>
      <c r="N3" s="81" t="s">
        <v>11</v>
      </c>
      <c r="O3" s="81" t="s">
        <v>12</v>
      </c>
      <c r="P3" s="81" t="s">
        <v>43</v>
      </c>
    </row>
    <row r="4" ht="20" customHeight="1" spans="1:16">
      <c r="A4" s="80"/>
      <c r="B4" s="80"/>
      <c r="C4" s="80"/>
      <c r="D4" s="81"/>
      <c r="E4" s="81"/>
      <c r="F4" s="83" t="s">
        <v>14</v>
      </c>
      <c r="G4" s="83"/>
      <c r="H4" s="83" t="s">
        <v>15</v>
      </c>
      <c r="I4" s="83"/>
      <c r="J4" s="94"/>
      <c r="K4" s="95"/>
      <c r="L4" s="94"/>
      <c r="M4" s="95"/>
      <c r="N4" s="81"/>
      <c r="O4" s="81"/>
      <c r="P4" s="81"/>
    </row>
    <row r="5" ht="20" customHeight="1" spans="1:16">
      <c r="A5" s="80"/>
      <c r="B5" s="80"/>
      <c r="C5" s="80"/>
      <c r="D5" s="81"/>
      <c r="E5" s="81"/>
      <c r="F5" s="84" t="s">
        <v>16</v>
      </c>
      <c r="G5" s="85" t="s">
        <v>17</v>
      </c>
      <c r="H5" s="84" t="s">
        <v>16</v>
      </c>
      <c r="I5" s="85" t="s">
        <v>17</v>
      </c>
      <c r="J5" s="80" t="s">
        <v>18</v>
      </c>
      <c r="K5" s="80" t="s">
        <v>19</v>
      </c>
      <c r="L5" s="80" t="s">
        <v>14</v>
      </c>
      <c r="M5" s="80" t="s">
        <v>15</v>
      </c>
      <c r="N5" s="81"/>
      <c r="O5" s="81"/>
      <c r="P5" s="81"/>
    </row>
    <row r="6" s="2" customFormat="1" ht="25" customHeight="1" spans="1:16">
      <c r="A6" s="80">
        <f>ROW()-5</f>
        <v>1</v>
      </c>
      <c r="B6" s="86" t="s">
        <v>44</v>
      </c>
      <c r="C6" s="87" t="s">
        <v>23</v>
      </c>
      <c r="D6" s="88">
        <v>2</v>
      </c>
      <c r="E6" s="87">
        <v>19</v>
      </c>
      <c r="F6" s="87">
        <v>19</v>
      </c>
      <c r="G6" s="85">
        <f>F6*9</f>
        <v>171</v>
      </c>
      <c r="H6" s="85"/>
      <c r="I6" s="85"/>
      <c r="J6" s="87" t="s">
        <v>21</v>
      </c>
      <c r="K6" s="80">
        <f t="shared" ref="K6:K19" si="0">F6*2</f>
        <v>38</v>
      </c>
      <c r="L6" s="87">
        <f t="shared" ref="L6:L19" si="1">G6*12.46</f>
        <v>2130.66</v>
      </c>
      <c r="M6" s="80"/>
      <c r="N6" s="87">
        <f t="shared" ref="N6:N19" si="2">K6*22.92</f>
        <v>870.96</v>
      </c>
      <c r="O6" s="87">
        <f t="shared" ref="O6:O19" si="3">L6+N6</f>
        <v>3001.62</v>
      </c>
      <c r="P6" s="87"/>
    </row>
    <row r="7" s="2" customFormat="1" ht="25" customHeight="1" spans="1:16">
      <c r="A7" s="80">
        <f t="shared" ref="A7:A16" si="4">ROW()-5</f>
        <v>2</v>
      </c>
      <c r="B7" s="86" t="s">
        <v>45</v>
      </c>
      <c r="C7" s="87" t="s">
        <v>23</v>
      </c>
      <c r="D7" s="6">
        <v>3</v>
      </c>
      <c r="E7" s="87">
        <v>14</v>
      </c>
      <c r="F7" s="87">
        <v>14</v>
      </c>
      <c r="G7" s="85">
        <f t="shared" ref="G7:G70" si="5">F7*9</f>
        <v>126</v>
      </c>
      <c r="H7" s="85"/>
      <c r="I7" s="85"/>
      <c r="J7" s="87" t="s">
        <v>21</v>
      </c>
      <c r="K7" s="80">
        <f t="shared" si="0"/>
        <v>28</v>
      </c>
      <c r="L7" s="87">
        <f t="shared" si="1"/>
        <v>1569.96</v>
      </c>
      <c r="M7" s="80"/>
      <c r="N7" s="87">
        <f t="shared" si="2"/>
        <v>641.76</v>
      </c>
      <c r="O7" s="87">
        <f t="shared" si="3"/>
        <v>2211.72</v>
      </c>
      <c r="P7" s="87"/>
    </row>
    <row r="8" s="2" customFormat="1" ht="25" customHeight="1" spans="1:16">
      <c r="A8" s="80">
        <f t="shared" si="4"/>
        <v>3</v>
      </c>
      <c r="B8" s="86" t="s">
        <v>46</v>
      </c>
      <c r="C8" s="87" t="s">
        <v>23</v>
      </c>
      <c r="D8" s="6">
        <v>3</v>
      </c>
      <c r="E8" s="87">
        <v>17</v>
      </c>
      <c r="F8" s="87">
        <v>17</v>
      </c>
      <c r="G8" s="85">
        <f t="shared" si="5"/>
        <v>153</v>
      </c>
      <c r="H8" s="6"/>
      <c r="I8" s="6"/>
      <c r="J8" s="87" t="s">
        <v>21</v>
      </c>
      <c r="K8" s="80">
        <f t="shared" si="0"/>
        <v>34</v>
      </c>
      <c r="L8" s="87">
        <f t="shared" si="1"/>
        <v>1906.38</v>
      </c>
      <c r="M8" s="80"/>
      <c r="N8" s="87">
        <f t="shared" si="2"/>
        <v>779.28</v>
      </c>
      <c r="O8" s="87">
        <f t="shared" si="3"/>
        <v>2685.66</v>
      </c>
      <c r="P8" s="87"/>
    </row>
    <row r="9" s="2" customFormat="1" ht="25" customHeight="1" spans="1:16">
      <c r="A9" s="80">
        <f t="shared" si="4"/>
        <v>4</v>
      </c>
      <c r="B9" s="86" t="s">
        <v>47</v>
      </c>
      <c r="C9" s="87" t="s">
        <v>23</v>
      </c>
      <c r="D9" s="6">
        <v>4</v>
      </c>
      <c r="E9" s="87">
        <v>12</v>
      </c>
      <c r="F9" s="87">
        <v>12</v>
      </c>
      <c r="G9" s="85">
        <f t="shared" si="5"/>
        <v>108</v>
      </c>
      <c r="H9" s="85"/>
      <c r="I9" s="85"/>
      <c r="J9" s="87" t="s">
        <v>21</v>
      </c>
      <c r="K9" s="80">
        <f t="shared" si="0"/>
        <v>24</v>
      </c>
      <c r="L9" s="87">
        <f t="shared" si="1"/>
        <v>1345.68</v>
      </c>
      <c r="M9" s="80"/>
      <c r="N9" s="87">
        <f t="shared" si="2"/>
        <v>550.08</v>
      </c>
      <c r="O9" s="87">
        <f t="shared" si="3"/>
        <v>1895.76</v>
      </c>
      <c r="P9" s="87"/>
    </row>
    <row r="10" s="2" customFormat="1" ht="25" customHeight="1" spans="1:16">
      <c r="A10" s="80">
        <f t="shared" si="4"/>
        <v>5</v>
      </c>
      <c r="B10" s="86" t="s">
        <v>48</v>
      </c>
      <c r="C10" s="87" t="s">
        <v>23</v>
      </c>
      <c r="D10" s="6">
        <v>3</v>
      </c>
      <c r="E10" s="87">
        <v>15</v>
      </c>
      <c r="F10" s="87">
        <v>15</v>
      </c>
      <c r="G10" s="85">
        <f t="shared" si="5"/>
        <v>135</v>
      </c>
      <c r="H10" s="85"/>
      <c r="I10" s="85"/>
      <c r="J10" s="87" t="s">
        <v>21</v>
      </c>
      <c r="K10" s="80">
        <f t="shared" si="0"/>
        <v>30</v>
      </c>
      <c r="L10" s="87">
        <f t="shared" si="1"/>
        <v>1682.1</v>
      </c>
      <c r="M10" s="80"/>
      <c r="N10" s="87">
        <f t="shared" si="2"/>
        <v>687.6</v>
      </c>
      <c r="O10" s="87">
        <f t="shared" si="3"/>
        <v>2369.7</v>
      </c>
      <c r="P10" s="87"/>
    </row>
    <row r="11" s="2" customFormat="1" ht="25" customHeight="1" spans="1:16">
      <c r="A11" s="80">
        <f t="shared" si="4"/>
        <v>6</v>
      </c>
      <c r="B11" s="86" t="s">
        <v>49</v>
      </c>
      <c r="C11" s="87" t="s">
        <v>23</v>
      </c>
      <c r="D11" s="6">
        <v>4</v>
      </c>
      <c r="E11" s="87">
        <v>10</v>
      </c>
      <c r="F11" s="87">
        <v>10</v>
      </c>
      <c r="G11" s="85">
        <f t="shared" si="5"/>
        <v>90</v>
      </c>
      <c r="H11" s="85"/>
      <c r="I11" s="85"/>
      <c r="J11" s="87" t="s">
        <v>21</v>
      </c>
      <c r="K11" s="80">
        <f t="shared" si="0"/>
        <v>20</v>
      </c>
      <c r="L11" s="87">
        <f t="shared" si="1"/>
        <v>1121.4</v>
      </c>
      <c r="M11" s="80"/>
      <c r="N11" s="87">
        <f t="shared" si="2"/>
        <v>458.4</v>
      </c>
      <c r="O11" s="87">
        <f t="shared" si="3"/>
        <v>1579.8</v>
      </c>
      <c r="P11" s="87"/>
    </row>
    <row r="12" s="2" customFormat="1" ht="25" customHeight="1" spans="1:16">
      <c r="A12" s="80">
        <f t="shared" si="4"/>
        <v>7</v>
      </c>
      <c r="B12" s="86" t="s">
        <v>50</v>
      </c>
      <c r="C12" s="87" t="s">
        <v>23</v>
      </c>
      <c r="D12" s="6">
        <v>2</v>
      </c>
      <c r="E12" s="87">
        <v>10</v>
      </c>
      <c r="F12" s="87">
        <v>10</v>
      </c>
      <c r="G12" s="85">
        <f t="shared" si="5"/>
        <v>90</v>
      </c>
      <c r="H12" s="85"/>
      <c r="I12" s="85"/>
      <c r="J12" s="87" t="s">
        <v>21</v>
      </c>
      <c r="K12" s="80">
        <f t="shared" si="0"/>
        <v>20</v>
      </c>
      <c r="L12" s="87">
        <f t="shared" si="1"/>
        <v>1121.4</v>
      </c>
      <c r="M12" s="80"/>
      <c r="N12" s="87">
        <f t="shared" si="2"/>
        <v>458.4</v>
      </c>
      <c r="O12" s="87">
        <f t="shared" si="3"/>
        <v>1579.8</v>
      </c>
      <c r="P12" s="87"/>
    </row>
    <row r="13" s="2" customFormat="1" ht="25" customHeight="1" spans="1:16">
      <c r="A13" s="80">
        <f t="shared" si="4"/>
        <v>8</v>
      </c>
      <c r="B13" s="86" t="s">
        <v>51</v>
      </c>
      <c r="C13" s="87" t="s">
        <v>23</v>
      </c>
      <c r="D13" s="6">
        <v>4</v>
      </c>
      <c r="E13" s="87">
        <v>5</v>
      </c>
      <c r="F13" s="87">
        <v>5</v>
      </c>
      <c r="G13" s="85">
        <f t="shared" si="5"/>
        <v>45</v>
      </c>
      <c r="H13" s="85"/>
      <c r="I13" s="85"/>
      <c r="J13" s="87" t="s">
        <v>21</v>
      </c>
      <c r="K13" s="80">
        <f t="shared" si="0"/>
        <v>10</v>
      </c>
      <c r="L13" s="87">
        <f t="shared" si="1"/>
        <v>560.7</v>
      </c>
      <c r="M13" s="80"/>
      <c r="N13" s="87">
        <f t="shared" si="2"/>
        <v>229.2</v>
      </c>
      <c r="O13" s="87">
        <f t="shared" si="3"/>
        <v>789.9</v>
      </c>
      <c r="P13" s="87"/>
    </row>
    <row r="14" s="2" customFormat="1" ht="25" customHeight="1" spans="1:16">
      <c r="A14" s="80">
        <f t="shared" si="4"/>
        <v>9</v>
      </c>
      <c r="B14" s="86" t="s">
        <v>52</v>
      </c>
      <c r="C14" s="87" t="s">
        <v>23</v>
      </c>
      <c r="D14" s="6">
        <v>5</v>
      </c>
      <c r="E14" s="87">
        <v>11</v>
      </c>
      <c r="F14" s="87">
        <v>11</v>
      </c>
      <c r="G14" s="85">
        <f t="shared" si="5"/>
        <v>99</v>
      </c>
      <c r="H14" s="6"/>
      <c r="I14" s="6"/>
      <c r="J14" s="87" t="s">
        <v>21</v>
      </c>
      <c r="K14" s="80">
        <f t="shared" si="0"/>
        <v>22</v>
      </c>
      <c r="L14" s="87">
        <f t="shared" si="1"/>
        <v>1233.54</v>
      </c>
      <c r="M14" s="80"/>
      <c r="N14" s="87">
        <f t="shared" si="2"/>
        <v>504.24</v>
      </c>
      <c r="O14" s="87">
        <f t="shared" si="3"/>
        <v>1737.78</v>
      </c>
      <c r="P14" s="87"/>
    </row>
    <row r="15" s="2" customFormat="1" ht="25" customHeight="1" spans="1:16">
      <c r="A15" s="80">
        <f t="shared" si="4"/>
        <v>10</v>
      </c>
      <c r="B15" s="87" t="s">
        <v>53</v>
      </c>
      <c r="C15" s="87" t="s">
        <v>23</v>
      </c>
      <c r="D15" s="87">
        <v>3</v>
      </c>
      <c r="E15" s="87">
        <v>12</v>
      </c>
      <c r="F15" s="87">
        <v>12</v>
      </c>
      <c r="G15" s="85">
        <f t="shared" si="5"/>
        <v>108</v>
      </c>
      <c r="H15" s="6"/>
      <c r="I15" s="6"/>
      <c r="J15" s="87" t="s">
        <v>21</v>
      </c>
      <c r="K15" s="80">
        <f t="shared" si="0"/>
        <v>24</v>
      </c>
      <c r="L15" s="87">
        <f t="shared" si="1"/>
        <v>1345.68</v>
      </c>
      <c r="M15" s="80"/>
      <c r="N15" s="87">
        <f t="shared" si="2"/>
        <v>550.08</v>
      </c>
      <c r="O15" s="87">
        <f t="shared" si="3"/>
        <v>1895.76</v>
      </c>
      <c r="P15" s="87"/>
    </row>
    <row r="16" s="2" customFormat="1" ht="25" customHeight="1" spans="1:16">
      <c r="A16" s="80">
        <f t="shared" si="4"/>
        <v>11</v>
      </c>
      <c r="B16" s="87" t="s">
        <v>54</v>
      </c>
      <c r="C16" s="87" t="s">
        <v>23</v>
      </c>
      <c r="D16" s="87">
        <v>6</v>
      </c>
      <c r="E16" s="87">
        <v>18</v>
      </c>
      <c r="F16" s="87">
        <v>18</v>
      </c>
      <c r="G16" s="85">
        <f t="shared" si="5"/>
        <v>162</v>
      </c>
      <c r="H16" s="6"/>
      <c r="I16" s="6"/>
      <c r="J16" s="87" t="s">
        <v>21</v>
      </c>
      <c r="K16" s="80">
        <f t="shared" si="0"/>
        <v>36</v>
      </c>
      <c r="L16" s="87">
        <f t="shared" si="1"/>
        <v>2018.52</v>
      </c>
      <c r="M16" s="80"/>
      <c r="N16" s="87">
        <f t="shared" si="2"/>
        <v>825.12</v>
      </c>
      <c r="O16" s="87">
        <f t="shared" si="3"/>
        <v>2843.64</v>
      </c>
      <c r="P16" s="87"/>
    </row>
    <row r="17" s="2" customFormat="1" ht="25" customHeight="1" spans="1:16">
      <c r="A17" s="80">
        <f t="shared" ref="A17:A26" si="6">ROW()-5</f>
        <v>12</v>
      </c>
      <c r="B17" s="87" t="s">
        <v>55</v>
      </c>
      <c r="C17" s="87" t="s">
        <v>23</v>
      </c>
      <c r="D17" s="87">
        <v>6</v>
      </c>
      <c r="E17" s="87">
        <v>8</v>
      </c>
      <c r="F17" s="87">
        <v>8</v>
      </c>
      <c r="G17" s="85">
        <f t="shared" si="5"/>
        <v>72</v>
      </c>
      <c r="H17" s="85"/>
      <c r="I17" s="85"/>
      <c r="J17" s="87" t="s">
        <v>21</v>
      </c>
      <c r="K17" s="80">
        <f t="shared" si="0"/>
        <v>16</v>
      </c>
      <c r="L17" s="87">
        <f t="shared" si="1"/>
        <v>897.12</v>
      </c>
      <c r="M17" s="80"/>
      <c r="N17" s="87">
        <f t="shared" si="2"/>
        <v>366.72</v>
      </c>
      <c r="O17" s="87">
        <f t="shared" si="3"/>
        <v>1263.84</v>
      </c>
      <c r="P17" s="87"/>
    </row>
    <row r="18" s="2" customFormat="1" ht="25" customHeight="1" spans="1:16">
      <c r="A18" s="80">
        <f t="shared" si="6"/>
        <v>13</v>
      </c>
      <c r="B18" s="87" t="s">
        <v>56</v>
      </c>
      <c r="C18" s="87" t="s">
        <v>23</v>
      </c>
      <c r="D18" s="87">
        <v>6</v>
      </c>
      <c r="E18" s="87">
        <v>8</v>
      </c>
      <c r="F18" s="87">
        <v>8</v>
      </c>
      <c r="G18" s="85">
        <f t="shared" si="5"/>
        <v>72</v>
      </c>
      <c r="H18" s="85"/>
      <c r="I18" s="85"/>
      <c r="J18" s="87" t="s">
        <v>21</v>
      </c>
      <c r="K18" s="80">
        <f t="shared" si="0"/>
        <v>16</v>
      </c>
      <c r="L18" s="87">
        <f t="shared" si="1"/>
        <v>897.12</v>
      </c>
      <c r="M18" s="80"/>
      <c r="N18" s="87">
        <f t="shared" si="2"/>
        <v>366.72</v>
      </c>
      <c r="O18" s="87">
        <f t="shared" si="3"/>
        <v>1263.84</v>
      </c>
      <c r="P18" s="87"/>
    </row>
    <row r="19" s="2" customFormat="1" ht="25" customHeight="1" spans="1:16">
      <c r="A19" s="80">
        <f t="shared" si="6"/>
        <v>14</v>
      </c>
      <c r="B19" s="87" t="s">
        <v>57</v>
      </c>
      <c r="C19" s="87" t="s">
        <v>23</v>
      </c>
      <c r="D19" s="87">
        <v>4</v>
      </c>
      <c r="E19" s="87">
        <v>9</v>
      </c>
      <c r="F19" s="87">
        <v>9</v>
      </c>
      <c r="G19" s="85">
        <f t="shared" si="5"/>
        <v>81</v>
      </c>
      <c r="H19" s="6"/>
      <c r="I19" s="6"/>
      <c r="J19" s="87" t="s">
        <v>21</v>
      </c>
      <c r="K19" s="80">
        <f t="shared" si="0"/>
        <v>18</v>
      </c>
      <c r="L19" s="87">
        <f t="shared" si="1"/>
        <v>1009.26</v>
      </c>
      <c r="M19" s="80"/>
      <c r="N19" s="87">
        <f t="shared" si="2"/>
        <v>412.56</v>
      </c>
      <c r="O19" s="87">
        <f t="shared" si="3"/>
        <v>1421.82</v>
      </c>
      <c r="P19" s="87"/>
    </row>
    <row r="20" s="73" customFormat="1" ht="25" customHeight="1" spans="1:16">
      <c r="A20" s="80">
        <f t="shared" si="6"/>
        <v>15</v>
      </c>
      <c r="B20" s="85" t="s">
        <v>58</v>
      </c>
      <c r="C20" s="85" t="s">
        <v>59</v>
      </c>
      <c r="D20" s="89" t="s">
        <v>60</v>
      </c>
      <c r="E20" s="85">
        <v>29</v>
      </c>
      <c r="F20" s="85">
        <v>29</v>
      </c>
      <c r="G20" s="85">
        <f t="shared" si="5"/>
        <v>261</v>
      </c>
      <c r="H20" s="90"/>
      <c r="I20" s="90"/>
      <c r="J20" s="85" t="s">
        <v>21</v>
      </c>
      <c r="K20" s="96">
        <v>58</v>
      </c>
      <c r="L20" s="85">
        <v>3252.06</v>
      </c>
      <c r="M20" s="96"/>
      <c r="N20" s="85">
        <v>1329.36</v>
      </c>
      <c r="O20" s="85">
        <v>4581.42</v>
      </c>
      <c r="P20" s="85"/>
    </row>
    <row r="21" s="73" customFormat="1" ht="25" customHeight="1" spans="1:16">
      <c r="A21" s="80">
        <f t="shared" si="6"/>
        <v>16</v>
      </c>
      <c r="B21" s="85" t="s">
        <v>61</v>
      </c>
      <c r="C21" s="85" t="s">
        <v>59</v>
      </c>
      <c r="D21" s="89" t="s">
        <v>62</v>
      </c>
      <c r="E21" s="85">
        <v>25</v>
      </c>
      <c r="F21" s="85">
        <v>25</v>
      </c>
      <c r="G21" s="85">
        <f t="shared" si="5"/>
        <v>225</v>
      </c>
      <c r="H21" s="85"/>
      <c r="I21" s="85"/>
      <c r="J21" s="85" t="s">
        <v>21</v>
      </c>
      <c r="K21" s="96">
        <v>50</v>
      </c>
      <c r="L21" s="85">
        <v>2803.5</v>
      </c>
      <c r="M21" s="96"/>
      <c r="N21" s="85">
        <v>1146</v>
      </c>
      <c r="O21" s="85">
        <v>3949.5</v>
      </c>
      <c r="P21" s="85"/>
    </row>
    <row r="22" s="73" customFormat="1" ht="25" customHeight="1" spans="1:16">
      <c r="A22" s="80">
        <f t="shared" si="6"/>
        <v>17</v>
      </c>
      <c r="B22" s="85" t="s">
        <v>63</v>
      </c>
      <c r="C22" s="85" t="s">
        <v>59</v>
      </c>
      <c r="D22" s="89" t="s">
        <v>64</v>
      </c>
      <c r="E22" s="85">
        <v>27</v>
      </c>
      <c r="F22" s="85">
        <v>27</v>
      </c>
      <c r="G22" s="85">
        <f t="shared" si="5"/>
        <v>243</v>
      </c>
      <c r="H22" s="85"/>
      <c r="I22" s="85"/>
      <c r="J22" s="85" t="s">
        <v>21</v>
      </c>
      <c r="K22" s="96">
        <v>54</v>
      </c>
      <c r="L22" s="85">
        <v>3027.78</v>
      </c>
      <c r="M22" s="96"/>
      <c r="N22" s="85">
        <v>1237.68</v>
      </c>
      <c r="O22" s="85">
        <v>4265.46</v>
      </c>
      <c r="P22" s="85"/>
    </row>
    <row r="23" s="73" customFormat="1" ht="25" customHeight="1" spans="1:16">
      <c r="A23" s="80">
        <f t="shared" si="6"/>
        <v>18</v>
      </c>
      <c r="B23" s="85" t="s">
        <v>65</v>
      </c>
      <c r="C23" s="85" t="s">
        <v>59</v>
      </c>
      <c r="D23" s="89" t="s">
        <v>66</v>
      </c>
      <c r="E23" s="85">
        <v>23</v>
      </c>
      <c r="F23" s="85">
        <v>23</v>
      </c>
      <c r="G23" s="85">
        <f t="shared" si="5"/>
        <v>207</v>
      </c>
      <c r="H23" s="85"/>
      <c r="I23" s="85"/>
      <c r="J23" s="85" t="s">
        <v>21</v>
      </c>
      <c r="K23" s="96">
        <v>46</v>
      </c>
      <c r="L23" s="85">
        <v>2579.22</v>
      </c>
      <c r="M23" s="96"/>
      <c r="N23" s="85">
        <v>1054.32</v>
      </c>
      <c r="O23" s="85">
        <v>3633.54</v>
      </c>
      <c r="P23" s="85"/>
    </row>
    <row r="24" s="73" customFormat="1" ht="25" customHeight="1" spans="1:16">
      <c r="A24" s="80">
        <f t="shared" si="6"/>
        <v>19</v>
      </c>
      <c r="B24" s="85" t="s">
        <v>67</v>
      </c>
      <c r="C24" s="85" t="s">
        <v>59</v>
      </c>
      <c r="D24" s="89" t="s">
        <v>62</v>
      </c>
      <c r="E24" s="85">
        <v>15</v>
      </c>
      <c r="F24" s="85">
        <v>15</v>
      </c>
      <c r="G24" s="85">
        <f t="shared" si="5"/>
        <v>135</v>
      </c>
      <c r="H24" s="85"/>
      <c r="I24" s="85"/>
      <c r="J24" s="85" t="s">
        <v>21</v>
      </c>
      <c r="K24" s="96">
        <v>30</v>
      </c>
      <c r="L24" s="85">
        <v>1682.1</v>
      </c>
      <c r="M24" s="96"/>
      <c r="N24" s="85">
        <v>687.6</v>
      </c>
      <c r="O24" s="85">
        <v>2369.7</v>
      </c>
      <c r="P24" s="85"/>
    </row>
    <row r="25" s="73" customFormat="1" ht="25" customHeight="1" spans="1:16">
      <c r="A25" s="80">
        <f t="shared" si="6"/>
        <v>20</v>
      </c>
      <c r="B25" s="85" t="s">
        <v>68</v>
      </c>
      <c r="C25" s="85" t="s">
        <v>59</v>
      </c>
      <c r="D25" s="89" t="s">
        <v>66</v>
      </c>
      <c r="E25" s="85">
        <v>24</v>
      </c>
      <c r="F25" s="85">
        <v>24</v>
      </c>
      <c r="G25" s="85">
        <f t="shared" si="5"/>
        <v>216</v>
      </c>
      <c r="H25" s="85"/>
      <c r="I25" s="85"/>
      <c r="J25" s="85" t="s">
        <v>21</v>
      </c>
      <c r="K25" s="96">
        <v>48</v>
      </c>
      <c r="L25" s="85">
        <v>2691.36</v>
      </c>
      <c r="M25" s="96"/>
      <c r="N25" s="85">
        <v>1100.16</v>
      </c>
      <c r="O25" s="85">
        <v>3791.52</v>
      </c>
      <c r="P25" s="85"/>
    </row>
    <row r="26" s="73" customFormat="1" ht="25" customHeight="1" spans="1:16">
      <c r="A26" s="80">
        <f t="shared" si="6"/>
        <v>21</v>
      </c>
      <c r="B26" s="85" t="s">
        <v>69</v>
      </c>
      <c r="C26" s="85" t="s">
        <v>59</v>
      </c>
      <c r="D26" s="89" t="s">
        <v>70</v>
      </c>
      <c r="E26" s="85">
        <v>25</v>
      </c>
      <c r="F26" s="85">
        <v>25</v>
      </c>
      <c r="G26" s="85">
        <f t="shared" si="5"/>
        <v>225</v>
      </c>
      <c r="H26" s="37"/>
      <c r="I26" s="37"/>
      <c r="J26" s="85" t="s">
        <v>21</v>
      </c>
      <c r="K26" s="96">
        <v>50</v>
      </c>
      <c r="L26" s="85">
        <v>2803.5</v>
      </c>
      <c r="M26" s="96"/>
      <c r="N26" s="85">
        <v>1146</v>
      </c>
      <c r="O26" s="85">
        <v>3949.5</v>
      </c>
      <c r="P26" s="85"/>
    </row>
    <row r="27" s="73" customFormat="1" ht="25" customHeight="1" spans="1:16">
      <c r="A27" s="80">
        <f t="shared" ref="A27:A36" si="7">ROW()-5</f>
        <v>22</v>
      </c>
      <c r="B27" s="85" t="s">
        <v>71</v>
      </c>
      <c r="C27" s="85" t="s">
        <v>59</v>
      </c>
      <c r="D27" s="89" t="s">
        <v>70</v>
      </c>
      <c r="E27" s="85">
        <v>29</v>
      </c>
      <c r="F27" s="85">
        <v>29</v>
      </c>
      <c r="G27" s="85">
        <f t="shared" si="5"/>
        <v>261</v>
      </c>
      <c r="H27" s="37"/>
      <c r="I27" s="37"/>
      <c r="J27" s="85" t="s">
        <v>21</v>
      </c>
      <c r="K27" s="96">
        <v>58</v>
      </c>
      <c r="L27" s="85">
        <v>3252.06</v>
      </c>
      <c r="M27" s="96"/>
      <c r="N27" s="85">
        <v>1329.36</v>
      </c>
      <c r="O27" s="85">
        <v>4581.42</v>
      </c>
      <c r="P27" s="85"/>
    </row>
    <row r="28" s="73" customFormat="1" ht="25" customHeight="1" spans="1:16">
      <c r="A28" s="80">
        <f t="shared" si="7"/>
        <v>23</v>
      </c>
      <c r="B28" s="85" t="s">
        <v>72</v>
      </c>
      <c r="C28" s="85" t="s">
        <v>59</v>
      </c>
      <c r="D28" s="19">
        <v>10</v>
      </c>
      <c r="E28" s="85">
        <v>18</v>
      </c>
      <c r="F28" s="85">
        <v>18</v>
      </c>
      <c r="G28" s="85">
        <f t="shared" si="5"/>
        <v>162</v>
      </c>
      <c r="H28" s="37"/>
      <c r="I28" s="37"/>
      <c r="J28" s="85" t="s">
        <v>21</v>
      </c>
      <c r="K28" s="96">
        <v>36</v>
      </c>
      <c r="L28" s="85">
        <v>2018.52</v>
      </c>
      <c r="M28" s="96"/>
      <c r="N28" s="85">
        <v>825.12</v>
      </c>
      <c r="O28" s="85">
        <v>2843.64</v>
      </c>
      <c r="P28" s="85"/>
    </row>
    <row r="29" s="73" customFormat="1" ht="25" customHeight="1" spans="1:16">
      <c r="A29" s="80">
        <f t="shared" si="7"/>
        <v>24</v>
      </c>
      <c r="B29" s="85" t="s">
        <v>73</v>
      </c>
      <c r="C29" s="85" t="s">
        <v>59</v>
      </c>
      <c r="D29" s="19">
        <v>4</v>
      </c>
      <c r="E29" s="85">
        <v>14</v>
      </c>
      <c r="F29" s="85">
        <v>14</v>
      </c>
      <c r="G29" s="85">
        <f t="shared" si="5"/>
        <v>126</v>
      </c>
      <c r="H29" s="37"/>
      <c r="I29" s="37"/>
      <c r="J29" s="85" t="s">
        <v>21</v>
      </c>
      <c r="K29" s="96">
        <v>28</v>
      </c>
      <c r="L29" s="85">
        <v>1569.96</v>
      </c>
      <c r="M29" s="96"/>
      <c r="N29" s="85">
        <v>641.76</v>
      </c>
      <c r="O29" s="85">
        <v>2211.72</v>
      </c>
      <c r="P29" s="85"/>
    </row>
    <row r="30" s="73" customFormat="1" ht="25" customHeight="1" spans="1:16">
      <c r="A30" s="80">
        <f t="shared" si="7"/>
        <v>25</v>
      </c>
      <c r="B30" s="85" t="s">
        <v>74</v>
      </c>
      <c r="C30" s="85" t="s">
        <v>59</v>
      </c>
      <c r="D30" s="19">
        <v>4</v>
      </c>
      <c r="E30" s="85">
        <v>16</v>
      </c>
      <c r="F30" s="85">
        <v>16</v>
      </c>
      <c r="G30" s="85">
        <f t="shared" si="5"/>
        <v>144</v>
      </c>
      <c r="H30" s="37"/>
      <c r="I30" s="37"/>
      <c r="J30" s="85" t="s">
        <v>21</v>
      </c>
      <c r="K30" s="96">
        <v>32</v>
      </c>
      <c r="L30" s="85">
        <v>1794.24</v>
      </c>
      <c r="M30" s="96"/>
      <c r="N30" s="85">
        <v>733.44</v>
      </c>
      <c r="O30" s="85">
        <v>2527.68</v>
      </c>
      <c r="P30" s="85"/>
    </row>
    <row r="31" s="73" customFormat="1" ht="25" customHeight="1" spans="1:16">
      <c r="A31" s="80">
        <f t="shared" si="7"/>
        <v>26</v>
      </c>
      <c r="B31" s="85" t="s">
        <v>75</v>
      </c>
      <c r="C31" s="85" t="s">
        <v>59</v>
      </c>
      <c r="D31" s="89" t="s">
        <v>76</v>
      </c>
      <c r="E31" s="85">
        <v>22</v>
      </c>
      <c r="F31" s="85">
        <v>22</v>
      </c>
      <c r="G31" s="85">
        <f t="shared" si="5"/>
        <v>198</v>
      </c>
      <c r="H31" s="37"/>
      <c r="I31" s="37"/>
      <c r="J31" s="85" t="s">
        <v>21</v>
      </c>
      <c r="K31" s="96">
        <v>44</v>
      </c>
      <c r="L31" s="85">
        <v>2467.08</v>
      </c>
      <c r="M31" s="96"/>
      <c r="N31" s="85">
        <v>1008.48</v>
      </c>
      <c r="O31" s="85">
        <v>3475.56</v>
      </c>
      <c r="P31" s="85"/>
    </row>
    <row r="32" s="73" customFormat="1" ht="25" customHeight="1" spans="1:16">
      <c r="A32" s="80">
        <f t="shared" si="7"/>
        <v>27</v>
      </c>
      <c r="B32" s="85" t="s">
        <v>77</v>
      </c>
      <c r="C32" s="85" t="s">
        <v>59</v>
      </c>
      <c r="D32" s="89" t="s">
        <v>76</v>
      </c>
      <c r="E32" s="85">
        <v>25</v>
      </c>
      <c r="F32" s="85">
        <v>25</v>
      </c>
      <c r="G32" s="85">
        <f t="shared" si="5"/>
        <v>225</v>
      </c>
      <c r="H32" s="37"/>
      <c r="I32" s="37"/>
      <c r="J32" s="85" t="s">
        <v>21</v>
      </c>
      <c r="K32" s="96">
        <v>50</v>
      </c>
      <c r="L32" s="85">
        <v>2803.5</v>
      </c>
      <c r="M32" s="96"/>
      <c r="N32" s="85">
        <v>1146</v>
      </c>
      <c r="O32" s="85">
        <v>3949.5</v>
      </c>
      <c r="P32" s="85"/>
    </row>
    <row r="33" s="73" customFormat="1" ht="25" customHeight="1" spans="1:16">
      <c r="A33" s="80">
        <f t="shared" si="7"/>
        <v>28</v>
      </c>
      <c r="B33" s="85" t="s">
        <v>78</v>
      </c>
      <c r="C33" s="85" t="s">
        <v>59</v>
      </c>
      <c r="D33" s="89" t="s">
        <v>76</v>
      </c>
      <c r="E33" s="85">
        <v>29</v>
      </c>
      <c r="F33" s="85">
        <v>29</v>
      </c>
      <c r="G33" s="85">
        <f t="shared" si="5"/>
        <v>261</v>
      </c>
      <c r="H33" s="37"/>
      <c r="I33" s="37"/>
      <c r="J33" s="85" t="s">
        <v>21</v>
      </c>
      <c r="K33" s="96">
        <v>58</v>
      </c>
      <c r="L33" s="85">
        <v>3252.06</v>
      </c>
      <c r="M33" s="96"/>
      <c r="N33" s="85">
        <v>1329.36</v>
      </c>
      <c r="O33" s="85">
        <v>4581.42</v>
      </c>
      <c r="P33" s="85"/>
    </row>
    <row r="34" s="73" customFormat="1" ht="25" customHeight="1" spans="1:16">
      <c r="A34" s="80">
        <f t="shared" si="7"/>
        <v>29</v>
      </c>
      <c r="B34" s="85" t="s">
        <v>79</v>
      </c>
      <c r="C34" s="85" t="s">
        <v>59</v>
      </c>
      <c r="D34" s="89" t="s">
        <v>80</v>
      </c>
      <c r="E34" s="85">
        <v>25</v>
      </c>
      <c r="F34" s="85">
        <v>25</v>
      </c>
      <c r="G34" s="85">
        <f t="shared" si="5"/>
        <v>225</v>
      </c>
      <c r="H34" s="37"/>
      <c r="I34" s="37"/>
      <c r="J34" s="85" t="s">
        <v>21</v>
      </c>
      <c r="K34" s="96">
        <v>50</v>
      </c>
      <c r="L34" s="85">
        <v>2803.5</v>
      </c>
      <c r="M34" s="96"/>
      <c r="N34" s="85">
        <v>1146</v>
      </c>
      <c r="O34" s="85">
        <v>3949.5</v>
      </c>
      <c r="P34" s="85"/>
    </row>
    <row r="35" s="73" customFormat="1" ht="25" customHeight="1" spans="1:16">
      <c r="A35" s="80">
        <f t="shared" si="7"/>
        <v>30</v>
      </c>
      <c r="B35" s="85" t="s">
        <v>81</v>
      </c>
      <c r="C35" s="85" t="s">
        <v>59</v>
      </c>
      <c r="D35" s="89" t="s">
        <v>76</v>
      </c>
      <c r="E35" s="85">
        <v>16</v>
      </c>
      <c r="F35" s="85">
        <v>16</v>
      </c>
      <c r="G35" s="85">
        <f t="shared" si="5"/>
        <v>144</v>
      </c>
      <c r="H35" s="37"/>
      <c r="I35" s="37"/>
      <c r="J35" s="85" t="s">
        <v>21</v>
      </c>
      <c r="K35" s="96">
        <v>32</v>
      </c>
      <c r="L35" s="85">
        <v>1794.24</v>
      </c>
      <c r="M35" s="96"/>
      <c r="N35" s="85">
        <v>733.44</v>
      </c>
      <c r="O35" s="85">
        <v>2527.68</v>
      </c>
      <c r="P35" s="85"/>
    </row>
    <row r="36" s="73" customFormat="1" ht="25" customHeight="1" spans="1:16">
      <c r="A36" s="80">
        <f t="shared" si="7"/>
        <v>31</v>
      </c>
      <c r="B36" s="85" t="s">
        <v>82</v>
      </c>
      <c r="C36" s="85" t="s">
        <v>59</v>
      </c>
      <c r="D36" s="89" t="s">
        <v>76</v>
      </c>
      <c r="E36" s="85">
        <v>21</v>
      </c>
      <c r="F36" s="85">
        <v>21</v>
      </c>
      <c r="G36" s="85">
        <f t="shared" si="5"/>
        <v>189</v>
      </c>
      <c r="H36" s="37"/>
      <c r="I36" s="37"/>
      <c r="J36" s="85" t="s">
        <v>21</v>
      </c>
      <c r="K36" s="96">
        <v>42</v>
      </c>
      <c r="L36" s="85">
        <v>2354.94</v>
      </c>
      <c r="M36" s="96"/>
      <c r="N36" s="85">
        <v>962.64</v>
      </c>
      <c r="O36" s="85">
        <v>3317.58</v>
      </c>
      <c r="P36" s="85"/>
    </row>
    <row r="37" s="73" customFormat="1" ht="25" customHeight="1" spans="1:16">
      <c r="A37" s="80">
        <f t="shared" ref="A37:A46" si="8">ROW()-5</f>
        <v>32</v>
      </c>
      <c r="B37" s="85" t="s">
        <v>83</v>
      </c>
      <c r="C37" s="85" t="s">
        <v>59</v>
      </c>
      <c r="D37" s="89" t="s">
        <v>66</v>
      </c>
      <c r="E37" s="85">
        <v>25</v>
      </c>
      <c r="F37" s="85">
        <v>25</v>
      </c>
      <c r="G37" s="85">
        <f t="shared" si="5"/>
        <v>225</v>
      </c>
      <c r="H37" s="37"/>
      <c r="I37" s="37"/>
      <c r="J37" s="85" t="s">
        <v>21</v>
      </c>
      <c r="K37" s="96">
        <v>50</v>
      </c>
      <c r="L37" s="85">
        <v>2803.5</v>
      </c>
      <c r="M37" s="96"/>
      <c r="N37" s="85">
        <v>1146</v>
      </c>
      <c r="O37" s="85">
        <v>3949.5</v>
      </c>
      <c r="P37" s="85"/>
    </row>
    <row r="38" s="73" customFormat="1" ht="25" customHeight="1" spans="1:16">
      <c r="A38" s="80">
        <f t="shared" si="8"/>
        <v>33</v>
      </c>
      <c r="B38" s="85" t="s">
        <v>84</v>
      </c>
      <c r="C38" s="85" t="s">
        <v>59</v>
      </c>
      <c r="D38" s="89" t="s">
        <v>62</v>
      </c>
      <c r="E38" s="85">
        <v>24</v>
      </c>
      <c r="F38" s="85">
        <v>24</v>
      </c>
      <c r="G38" s="85">
        <f t="shared" si="5"/>
        <v>216</v>
      </c>
      <c r="H38" s="37"/>
      <c r="I38" s="37"/>
      <c r="J38" s="85" t="s">
        <v>21</v>
      </c>
      <c r="K38" s="96">
        <v>48</v>
      </c>
      <c r="L38" s="85">
        <v>2691.36</v>
      </c>
      <c r="M38" s="96"/>
      <c r="N38" s="85">
        <v>1100.16</v>
      </c>
      <c r="O38" s="85">
        <v>3791.52</v>
      </c>
      <c r="P38" s="85"/>
    </row>
    <row r="39" s="73" customFormat="1" ht="25" customHeight="1" spans="1:16">
      <c r="A39" s="80">
        <f t="shared" si="8"/>
        <v>34</v>
      </c>
      <c r="B39" s="85" t="s">
        <v>85</v>
      </c>
      <c r="C39" s="85" t="s">
        <v>59</v>
      </c>
      <c r="D39" s="85">
        <v>2</v>
      </c>
      <c r="E39" s="85">
        <v>19</v>
      </c>
      <c r="F39" s="85">
        <v>19</v>
      </c>
      <c r="G39" s="85">
        <f t="shared" si="5"/>
        <v>171</v>
      </c>
      <c r="H39" s="37"/>
      <c r="I39" s="37"/>
      <c r="J39" s="85" t="s">
        <v>21</v>
      </c>
      <c r="K39" s="96">
        <v>38</v>
      </c>
      <c r="L39" s="85">
        <v>2130.66</v>
      </c>
      <c r="M39" s="96"/>
      <c r="N39" s="85">
        <v>870.96</v>
      </c>
      <c r="O39" s="85">
        <v>3001.62</v>
      </c>
      <c r="P39" s="85"/>
    </row>
    <row r="40" s="73" customFormat="1" ht="25" customHeight="1" spans="1:16">
      <c r="A40" s="80">
        <f t="shared" si="8"/>
        <v>35</v>
      </c>
      <c r="B40" s="85" t="s">
        <v>86</v>
      </c>
      <c r="C40" s="85" t="s">
        <v>87</v>
      </c>
      <c r="D40" s="85">
        <v>1</v>
      </c>
      <c r="E40" s="85">
        <v>26</v>
      </c>
      <c r="F40" s="90">
        <v>26</v>
      </c>
      <c r="G40" s="85">
        <f t="shared" si="5"/>
        <v>234</v>
      </c>
      <c r="H40" s="90"/>
      <c r="I40" s="90"/>
      <c r="J40" s="85" t="s">
        <v>21</v>
      </c>
      <c r="K40" s="96">
        <v>52</v>
      </c>
      <c r="L40" s="85">
        <v>2915.64</v>
      </c>
      <c r="M40" s="96"/>
      <c r="N40" s="85">
        <v>1191.84</v>
      </c>
      <c r="O40" s="85">
        <v>4107.48</v>
      </c>
      <c r="P40" s="85"/>
    </row>
    <row r="41" s="73" customFormat="1" ht="25" customHeight="1" spans="1:16">
      <c r="A41" s="80">
        <f t="shared" si="8"/>
        <v>36</v>
      </c>
      <c r="B41" s="85" t="s">
        <v>88</v>
      </c>
      <c r="C41" s="85" t="s">
        <v>87</v>
      </c>
      <c r="D41" s="85">
        <v>3</v>
      </c>
      <c r="E41" s="85">
        <v>24</v>
      </c>
      <c r="F41" s="85">
        <v>24</v>
      </c>
      <c r="G41" s="85">
        <f t="shared" si="5"/>
        <v>216</v>
      </c>
      <c r="H41" s="85"/>
      <c r="I41" s="85"/>
      <c r="J41" s="85" t="s">
        <v>21</v>
      </c>
      <c r="K41" s="96">
        <v>48</v>
      </c>
      <c r="L41" s="85">
        <v>2691.36</v>
      </c>
      <c r="M41" s="96"/>
      <c r="N41" s="85">
        <v>1100.16</v>
      </c>
      <c r="O41" s="85">
        <v>3791.52</v>
      </c>
      <c r="P41" s="85"/>
    </row>
    <row r="42" s="73" customFormat="1" ht="25" customHeight="1" spans="1:16">
      <c r="A42" s="80">
        <f t="shared" si="8"/>
        <v>37</v>
      </c>
      <c r="B42" s="85" t="s">
        <v>89</v>
      </c>
      <c r="C42" s="85" t="s">
        <v>87</v>
      </c>
      <c r="D42" s="85">
        <v>2</v>
      </c>
      <c r="E42" s="85">
        <v>25</v>
      </c>
      <c r="F42" s="85">
        <v>25</v>
      </c>
      <c r="G42" s="85">
        <f t="shared" si="5"/>
        <v>225</v>
      </c>
      <c r="H42" s="85"/>
      <c r="I42" s="85"/>
      <c r="J42" s="85" t="s">
        <v>21</v>
      </c>
      <c r="K42" s="96">
        <v>50</v>
      </c>
      <c r="L42" s="85">
        <v>2803.5</v>
      </c>
      <c r="M42" s="96"/>
      <c r="N42" s="85">
        <v>1146</v>
      </c>
      <c r="O42" s="85">
        <v>3949.5</v>
      </c>
      <c r="P42" s="85"/>
    </row>
    <row r="43" s="73" customFormat="1" ht="25" customHeight="1" spans="1:16">
      <c r="A43" s="80">
        <f t="shared" si="8"/>
        <v>38</v>
      </c>
      <c r="B43" s="85" t="s">
        <v>90</v>
      </c>
      <c r="C43" s="85" t="s">
        <v>87</v>
      </c>
      <c r="D43" s="85">
        <v>5</v>
      </c>
      <c r="E43" s="85">
        <v>27</v>
      </c>
      <c r="F43" s="85">
        <v>27</v>
      </c>
      <c r="G43" s="85">
        <f t="shared" si="5"/>
        <v>243</v>
      </c>
      <c r="H43" s="85"/>
      <c r="I43" s="85"/>
      <c r="J43" s="85" t="s">
        <v>21</v>
      </c>
      <c r="K43" s="96">
        <v>54</v>
      </c>
      <c r="L43" s="85">
        <v>3027.78</v>
      </c>
      <c r="M43" s="96"/>
      <c r="N43" s="85">
        <v>1237.68</v>
      </c>
      <c r="O43" s="85">
        <v>4265.46</v>
      </c>
      <c r="P43" s="85"/>
    </row>
    <row r="44" s="73" customFormat="1" ht="25" customHeight="1" spans="1:16">
      <c r="A44" s="80">
        <f t="shared" si="8"/>
        <v>39</v>
      </c>
      <c r="B44" s="85" t="s">
        <v>91</v>
      </c>
      <c r="C44" s="85" t="s">
        <v>87</v>
      </c>
      <c r="D44" s="85">
        <v>5</v>
      </c>
      <c r="E44" s="85">
        <v>26</v>
      </c>
      <c r="F44" s="85">
        <v>26</v>
      </c>
      <c r="G44" s="85">
        <f t="shared" si="5"/>
        <v>234</v>
      </c>
      <c r="H44" s="85"/>
      <c r="I44" s="85"/>
      <c r="J44" s="85" t="s">
        <v>21</v>
      </c>
      <c r="K44" s="96">
        <v>52</v>
      </c>
      <c r="L44" s="85">
        <v>2915.64</v>
      </c>
      <c r="M44" s="96"/>
      <c r="N44" s="85">
        <v>1191.84</v>
      </c>
      <c r="O44" s="85">
        <v>4107.48</v>
      </c>
      <c r="P44" s="85"/>
    </row>
    <row r="45" s="73" customFormat="1" ht="25" customHeight="1" spans="1:16">
      <c r="A45" s="80">
        <f t="shared" si="8"/>
        <v>40</v>
      </c>
      <c r="B45" s="85" t="s">
        <v>92</v>
      </c>
      <c r="C45" s="85" t="s">
        <v>87</v>
      </c>
      <c r="D45" s="85">
        <v>9</v>
      </c>
      <c r="E45" s="85">
        <v>19</v>
      </c>
      <c r="F45" s="85">
        <v>19</v>
      </c>
      <c r="G45" s="85">
        <f t="shared" si="5"/>
        <v>171</v>
      </c>
      <c r="H45" s="85"/>
      <c r="I45" s="85"/>
      <c r="J45" s="85" t="s">
        <v>21</v>
      </c>
      <c r="K45" s="96">
        <v>38</v>
      </c>
      <c r="L45" s="85">
        <v>2130.66</v>
      </c>
      <c r="M45" s="96"/>
      <c r="N45" s="85">
        <v>870.96</v>
      </c>
      <c r="O45" s="85">
        <v>3001.62</v>
      </c>
      <c r="P45" s="85"/>
    </row>
    <row r="46" s="73" customFormat="1" ht="25" customHeight="1" spans="1:16">
      <c r="A46" s="80">
        <f t="shared" si="8"/>
        <v>41</v>
      </c>
      <c r="B46" s="85" t="s">
        <v>93</v>
      </c>
      <c r="C46" s="85" t="s">
        <v>87</v>
      </c>
      <c r="D46" s="85">
        <v>3</v>
      </c>
      <c r="E46" s="85">
        <v>18</v>
      </c>
      <c r="F46" s="85">
        <v>18</v>
      </c>
      <c r="G46" s="85">
        <f t="shared" si="5"/>
        <v>162</v>
      </c>
      <c r="H46" s="37"/>
      <c r="I46" s="37"/>
      <c r="J46" s="85" t="s">
        <v>21</v>
      </c>
      <c r="K46" s="96">
        <v>36</v>
      </c>
      <c r="L46" s="85">
        <v>2018.52</v>
      </c>
      <c r="M46" s="96"/>
      <c r="N46" s="85">
        <v>825.12</v>
      </c>
      <c r="O46" s="85">
        <v>2843.64</v>
      </c>
      <c r="P46" s="85"/>
    </row>
    <row r="47" s="73" customFormat="1" ht="25" customHeight="1" spans="1:16">
      <c r="A47" s="80">
        <f t="shared" ref="A47:A56" si="9">ROW()-5</f>
        <v>42</v>
      </c>
      <c r="B47" s="85" t="s">
        <v>94</v>
      </c>
      <c r="C47" s="85" t="s">
        <v>87</v>
      </c>
      <c r="D47" s="85">
        <v>2</v>
      </c>
      <c r="E47" s="85">
        <v>21</v>
      </c>
      <c r="F47" s="85">
        <v>21</v>
      </c>
      <c r="G47" s="85">
        <f t="shared" si="5"/>
        <v>189</v>
      </c>
      <c r="H47" s="37"/>
      <c r="I47" s="37"/>
      <c r="J47" s="85" t="s">
        <v>21</v>
      </c>
      <c r="K47" s="96">
        <v>42</v>
      </c>
      <c r="L47" s="85">
        <v>2354.94</v>
      </c>
      <c r="M47" s="96"/>
      <c r="N47" s="85">
        <v>962.64</v>
      </c>
      <c r="O47" s="85">
        <v>3317.58</v>
      </c>
      <c r="P47" s="85"/>
    </row>
    <row r="48" s="73" customFormat="1" ht="25" customHeight="1" spans="1:16">
      <c r="A48" s="80">
        <f t="shared" si="9"/>
        <v>43</v>
      </c>
      <c r="B48" s="85" t="s">
        <v>95</v>
      </c>
      <c r="C48" s="85" t="s">
        <v>87</v>
      </c>
      <c r="D48" s="85">
        <v>5</v>
      </c>
      <c r="E48" s="85">
        <v>22</v>
      </c>
      <c r="F48" s="85">
        <v>22</v>
      </c>
      <c r="G48" s="85">
        <f t="shared" si="5"/>
        <v>198</v>
      </c>
      <c r="H48" s="37"/>
      <c r="I48" s="37"/>
      <c r="J48" s="85" t="s">
        <v>21</v>
      </c>
      <c r="K48" s="96">
        <v>44</v>
      </c>
      <c r="L48" s="85">
        <v>2467.08</v>
      </c>
      <c r="M48" s="96"/>
      <c r="N48" s="85">
        <v>1008.48</v>
      </c>
      <c r="O48" s="85">
        <v>3475.56</v>
      </c>
      <c r="P48" s="85"/>
    </row>
    <row r="49" s="73" customFormat="1" ht="25" customHeight="1" spans="1:16">
      <c r="A49" s="80">
        <f t="shared" si="9"/>
        <v>44</v>
      </c>
      <c r="B49" s="85" t="s">
        <v>96</v>
      </c>
      <c r="C49" s="85" t="s">
        <v>87</v>
      </c>
      <c r="D49" s="85">
        <v>2</v>
      </c>
      <c r="E49" s="85">
        <v>26</v>
      </c>
      <c r="F49" s="85">
        <v>26</v>
      </c>
      <c r="G49" s="85">
        <f t="shared" si="5"/>
        <v>234</v>
      </c>
      <c r="H49" s="37"/>
      <c r="I49" s="37"/>
      <c r="J49" s="85" t="s">
        <v>21</v>
      </c>
      <c r="K49" s="96">
        <v>52</v>
      </c>
      <c r="L49" s="85">
        <v>2915.64</v>
      </c>
      <c r="M49" s="96"/>
      <c r="N49" s="85">
        <v>1191.84</v>
      </c>
      <c r="O49" s="85">
        <v>4107.48</v>
      </c>
      <c r="P49" s="85"/>
    </row>
    <row r="50" s="73" customFormat="1" ht="25" customHeight="1" spans="1:16">
      <c r="A50" s="80">
        <f t="shared" si="9"/>
        <v>45</v>
      </c>
      <c r="B50" s="85" t="s">
        <v>97</v>
      </c>
      <c r="C50" s="85" t="s">
        <v>87</v>
      </c>
      <c r="D50" s="85">
        <v>4</v>
      </c>
      <c r="E50" s="85">
        <v>25</v>
      </c>
      <c r="F50" s="85">
        <v>25</v>
      </c>
      <c r="G50" s="85">
        <f t="shared" si="5"/>
        <v>225</v>
      </c>
      <c r="H50" s="37"/>
      <c r="I50" s="37"/>
      <c r="J50" s="85" t="s">
        <v>21</v>
      </c>
      <c r="K50" s="96">
        <v>50</v>
      </c>
      <c r="L50" s="85">
        <v>2803.5</v>
      </c>
      <c r="M50" s="96"/>
      <c r="N50" s="85">
        <v>1146</v>
      </c>
      <c r="O50" s="85">
        <v>3949.5</v>
      </c>
      <c r="P50" s="85"/>
    </row>
    <row r="51" s="73" customFormat="1" ht="25" customHeight="1" spans="1:16">
      <c r="A51" s="80">
        <f t="shared" si="9"/>
        <v>46</v>
      </c>
      <c r="B51" s="85" t="s">
        <v>98</v>
      </c>
      <c r="C51" s="85" t="s">
        <v>87</v>
      </c>
      <c r="D51" s="85">
        <v>2</v>
      </c>
      <c r="E51" s="85">
        <v>18</v>
      </c>
      <c r="F51" s="85">
        <v>18</v>
      </c>
      <c r="G51" s="85">
        <f t="shared" si="5"/>
        <v>162</v>
      </c>
      <c r="H51" s="37"/>
      <c r="I51" s="37"/>
      <c r="J51" s="85" t="s">
        <v>21</v>
      </c>
      <c r="K51" s="96">
        <v>36</v>
      </c>
      <c r="L51" s="85">
        <v>2018.52</v>
      </c>
      <c r="M51" s="96"/>
      <c r="N51" s="85">
        <v>825.12</v>
      </c>
      <c r="O51" s="85">
        <v>2843.64</v>
      </c>
      <c r="P51" s="85"/>
    </row>
    <row r="52" s="73" customFormat="1" ht="25" customHeight="1" spans="1:16">
      <c r="A52" s="80">
        <f t="shared" si="9"/>
        <v>47</v>
      </c>
      <c r="B52" s="85" t="s">
        <v>99</v>
      </c>
      <c r="C52" s="85" t="s">
        <v>100</v>
      </c>
      <c r="D52" s="85">
        <v>3</v>
      </c>
      <c r="E52" s="85">
        <v>21</v>
      </c>
      <c r="F52" s="85">
        <v>21</v>
      </c>
      <c r="G52" s="85">
        <f t="shared" si="5"/>
        <v>189</v>
      </c>
      <c r="H52" s="90"/>
      <c r="I52" s="90"/>
      <c r="J52" s="85" t="s">
        <v>21</v>
      </c>
      <c r="K52" s="96">
        <v>42</v>
      </c>
      <c r="L52" s="85">
        <v>2354.94</v>
      </c>
      <c r="M52" s="96"/>
      <c r="N52" s="85">
        <v>962.64</v>
      </c>
      <c r="O52" s="85">
        <v>3317.58</v>
      </c>
      <c r="P52" s="85"/>
    </row>
    <row r="53" s="73" customFormat="1" ht="25" customHeight="1" spans="1:16">
      <c r="A53" s="80">
        <f t="shared" si="9"/>
        <v>48</v>
      </c>
      <c r="B53" s="85" t="s">
        <v>101</v>
      </c>
      <c r="C53" s="85" t="s">
        <v>100</v>
      </c>
      <c r="D53" s="85">
        <v>5</v>
      </c>
      <c r="E53" s="85">
        <v>18</v>
      </c>
      <c r="F53" s="85">
        <v>18</v>
      </c>
      <c r="G53" s="85">
        <f t="shared" si="5"/>
        <v>162</v>
      </c>
      <c r="H53" s="85"/>
      <c r="I53" s="85"/>
      <c r="J53" s="85" t="s">
        <v>21</v>
      </c>
      <c r="K53" s="96">
        <v>36</v>
      </c>
      <c r="L53" s="85">
        <v>2018.52</v>
      </c>
      <c r="M53" s="96"/>
      <c r="N53" s="85">
        <v>825.12</v>
      </c>
      <c r="O53" s="85">
        <v>2843.64</v>
      </c>
      <c r="P53" s="85"/>
    </row>
    <row r="54" s="73" customFormat="1" ht="25" customHeight="1" spans="1:16">
      <c r="A54" s="80">
        <f t="shared" si="9"/>
        <v>49</v>
      </c>
      <c r="B54" s="85" t="s">
        <v>102</v>
      </c>
      <c r="C54" s="85" t="s">
        <v>100</v>
      </c>
      <c r="D54" s="85">
        <v>5</v>
      </c>
      <c r="E54" s="85">
        <v>18</v>
      </c>
      <c r="F54" s="85">
        <v>18</v>
      </c>
      <c r="G54" s="85">
        <f t="shared" si="5"/>
        <v>162</v>
      </c>
      <c r="H54" s="85"/>
      <c r="I54" s="85"/>
      <c r="J54" s="85" t="s">
        <v>21</v>
      </c>
      <c r="K54" s="96">
        <v>36</v>
      </c>
      <c r="L54" s="85">
        <v>2018.52</v>
      </c>
      <c r="M54" s="96"/>
      <c r="N54" s="85">
        <v>825.12</v>
      </c>
      <c r="O54" s="85">
        <v>2843.64</v>
      </c>
      <c r="P54" s="85"/>
    </row>
    <row r="55" s="73" customFormat="1" ht="25" customHeight="1" spans="1:16">
      <c r="A55" s="80">
        <f t="shared" si="9"/>
        <v>50</v>
      </c>
      <c r="B55" s="85" t="s">
        <v>103</v>
      </c>
      <c r="C55" s="85" t="s">
        <v>100</v>
      </c>
      <c r="D55" s="85">
        <v>5</v>
      </c>
      <c r="E55" s="85">
        <v>19</v>
      </c>
      <c r="F55" s="85">
        <v>19</v>
      </c>
      <c r="G55" s="85">
        <f t="shared" si="5"/>
        <v>171</v>
      </c>
      <c r="H55" s="85"/>
      <c r="I55" s="85"/>
      <c r="J55" s="85" t="s">
        <v>21</v>
      </c>
      <c r="K55" s="96">
        <v>38</v>
      </c>
      <c r="L55" s="85">
        <v>2130.66</v>
      </c>
      <c r="M55" s="96"/>
      <c r="N55" s="85">
        <v>870.96</v>
      </c>
      <c r="O55" s="85">
        <v>3001.62</v>
      </c>
      <c r="P55" s="85"/>
    </row>
    <row r="56" s="73" customFormat="1" ht="25" customHeight="1" spans="1:16">
      <c r="A56" s="80">
        <f t="shared" si="9"/>
        <v>51</v>
      </c>
      <c r="B56" s="85" t="s">
        <v>104</v>
      </c>
      <c r="C56" s="85" t="s">
        <v>100</v>
      </c>
      <c r="D56" s="85">
        <v>1</v>
      </c>
      <c r="E56" s="85">
        <v>22</v>
      </c>
      <c r="F56" s="85">
        <v>22</v>
      </c>
      <c r="G56" s="85">
        <f t="shared" si="5"/>
        <v>198</v>
      </c>
      <c r="H56" s="85"/>
      <c r="I56" s="85"/>
      <c r="J56" s="85" t="s">
        <v>21</v>
      </c>
      <c r="K56" s="96">
        <v>44</v>
      </c>
      <c r="L56" s="85">
        <v>2467.08</v>
      </c>
      <c r="M56" s="96"/>
      <c r="N56" s="85">
        <v>1008.48</v>
      </c>
      <c r="O56" s="85">
        <v>3475.56</v>
      </c>
      <c r="P56" s="85"/>
    </row>
    <row r="57" s="73" customFormat="1" ht="25" customHeight="1" spans="1:16">
      <c r="A57" s="80">
        <f t="shared" ref="A57:A66" si="10">ROW()-5</f>
        <v>52</v>
      </c>
      <c r="B57" s="85" t="s">
        <v>105</v>
      </c>
      <c r="C57" s="85" t="s">
        <v>100</v>
      </c>
      <c r="D57" s="85">
        <v>3</v>
      </c>
      <c r="E57" s="85">
        <v>18</v>
      </c>
      <c r="F57" s="85">
        <v>18</v>
      </c>
      <c r="G57" s="85">
        <f t="shared" si="5"/>
        <v>162</v>
      </c>
      <c r="H57" s="85"/>
      <c r="I57" s="85"/>
      <c r="J57" s="85" t="s">
        <v>21</v>
      </c>
      <c r="K57" s="96">
        <v>36</v>
      </c>
      <c r="L57" s="85">
        <v>2018.52</v>
      </c>
      <c r="M57" s="96"/>
      <c r="N57" s="85">
        <v>825.12</v>
      </c>
      <c r="O57" s="85">
        <v>2843.64</v>
      </c>
      <c r="P57" s="85"/>
    </row>
    <row r="58" s="73" customFormat="1" ht="25" customHeight="1" spans="1:16">
      <c r="A58" s="80">
        <f t="shared" si="10"/>
        <v>53</v>
      </c>
      <c r="B58" s="85" t="s">
        <v>106</v>
      </c>
      <c r="C58" s="85" t="s">
        <v>100</v>
      </c>
      <c r="D58" s="52">
        <v>6</v>
      </c>
      <c r="E58" s="52">
        <v>25</v>
      </c>
      <c r="F58" s="52">
        <v>25</v>
      </c>
      <c r="G58" s="85">
        <f t="shared" si="5"/>
        <v>225</v>
      </c>
      <c r="H58" s="37"/>
      <c r="I58" s="37"/>
      <c r="J58" s="85" t="s">
        <v>21</v>
      </c>
      <c r="K58" s="96">
        <v>50</v>
      </c>
      <c r="L58" s="85">
        <v>2803.5</v>
      </c>
      <c r="M58" s="96"/>
      <c r="N58" s="85">
        <v>1146</v>
      </c>
      <c r="O58" s="85">
        <v>3949.5</v>
      </c>
      <c r="P58" s="85"/>
    </row>
    <row r="59" s="73" customFormat="1" ht="25" customHeight="1" spans="1:16">
      <c r="A59" s="80">
        <f t="shared" si="10"/>
        <v>54</v>
      </c>
      <c r="B59" s="85" t="s">
        <v>107</v>
      </c>
      <c r="C59" s="85" t="s">
        <v>100</v>
      </c>
      <c r="D59" s="85">
        <v>4</v>
      </c>
      <c r="E59" s="85">
        <v>27</v>
      </c>
      <c r="F59" s="85">
        <v>27</v>
      </c>
      <c r="G59" s="85">
        <f t="shared" si="5"/>
        <v>243</v>
      </c>
      <c r="H59" s="37"/>
      <c r="I59" s="37"/>
      <c r="J59" s="85" t="s">
        <v>21</v>
      </c>
      <c r="K59" s="96">
        <v>54</v>
      </c>
      <c r="L59" s="85">
        <v>3027.78</v>
      </c>
      <c r="M59" s="96"/>
      <c r="N59" s="85">
        <v>1237.68</v>
      </c>
      <c r="O59" s="85">
        <v>4265.46</v>
      </c>
      <c r="P59" s="85"/>
    </row>
    <row r="60" s="73" customFormat="1" ht="25" customHeight="1" spans="1:16">
      <c r="A60" s="80">
        <f t="shared" si="10"/>
        <v>55</v>
      </c>
      <c r="B60" s="85" t="s">
        <v>108</v>
      </c>
      <c r="C60" s="85" t="s">
        <v>100</v>
      </c>
      <c r="D60" s="85">
        <v>5</v>
      </c>
      <c r="E60" s="85">
        <v>19</v>
      </c>
      <c r="F60" s="85">
        <v>19</v>
      </c>
      <c r="G60" s="85">
        <f t="shared" si="5"/>
        <v>171</v>
      </c>
      <c r="H60" s="37"/>
      <c r="I60" s="37"/>
      <c r="J60" s="85" t="s">
        <v>21</v>
      </c>
      <c r="K60" s="96">
        <v>38</v>
      </c>
      <c r="L60" s="85">
        <v>2130.66</v>
      </c>
      <c r="M60" s="96"/>
      <c r="N60" s="85">
        <v>870.96</v>
      </c>
      <c r="O60" s="85">
        <v>3001.62</v>
      </c>
      <c r="P60" s="85"/>
    </row>
    <row r="61" s="73" customFormat="1" ht="25" customHeight="1" spans="1:16">
      <c r="A61" s="80">
        <f t="shared" si="10"/>
        <v>56</v>
      </c>
      <c r="B61" s="85" t="s">
        <v>109</v>
      </c>
      <c r="C61" s="85" t="s">
        <v>100</v>
      </c>
      <c r="D61" s="85">
        <v>6</v>
      </c>
      <c r="E61" s="85">
        <v>25</v>
      </c>
      <c r="F61" s="85">
        <v>25</v>
      </c>
      <c r="G61" s="85">
        <f t="shared" si="5"/>
        <v>225</v>
      </c>
      <c r="H61" s="37"/>
      <c r="I61" s="37"/>
      <c r="J61" s="85" t="s">
        <v>21</v>
      </c>
      <c r="K61" s="96">
        <v>50</v>
      </c>
      <c r="L61" s="85">
        <v>2803.5</v>
      </c>
      <c r="M61" s="96"/>
      <c r="N61" s="85">
        <v>1146</v>
      </c>
      <c r="O61" s="85">
        <v>3949.5</v>
      </c>
      <c r="P61" s="85"/>
    </row>
    <row r="62" s="73" customFormat="1" ht="25" customHeight="1" spans="1:16">
      <c r="A62" s="80">
        <f t="shared" si="10"/>
        <v>57</v>
      </c>
      <c r="B62" s="85" t="s">
        <v>110</v>
      </c>
      <c r="C62" s="85" t="s">
        <v>100</v>
      </c>
      <c r="D62" s="85">
        <v>4</v>
      </c>
      <c r="E62" s="85">
        <v>28</v>
      </c>
      <c r="F62" s="85">
        <v>28</v>
      </c>
      <c r="G62" s="85">
        <f t="shared" si="5"/>
        <v>252</v>
      </c>
      <c r="H62" s="37"/>
      <c r="I62" s="37"/>
      <c r="J62" s="85" t="s">
        <v>21</v>
      </c>
      <c r="K62" s="96">
        <v>56</v>
      </c>
      <c r="L62" s="85">
        <v>3139.92</v>
      </c>
      <c r="M62" s="96"/>
      <c r="N62" s="85">
        <v>1283.52</v>
      </c>
      <c r="O62" s="85">
        <v>4423.44</v>
      </c>
      <c r="P62" s="85"/>
    </row>
    <row r="63" s="73" customFormat="1" ht="25" customHeight="1" spans="1:16">
      <c r="A63" s="80">
        <f t="shared" si="10"/>
        <v>58</v>
      </c>
      <c r="B63" s="85" t="s">
        <v>111</v>
      </c>
      <c r="C63" s="85" t="s">
        <v>112</v>
      </c>
      <c r="D63" s="85">
        <v>6</v>
      </c>
      <c r="E63" s="85">
        <v>23</v>
      </c>
      <c r="F63" s="85">
        <v>23</v>
      </c>
      <c r="G63" s="85">
        <f t="shared" si="5"/>
        <v>207</v>
      </c>
      <c r="H63" s="90"/>
      <c r="I63" s="90"/>
      <c r="J63" s="85" t="s">
        <v>21</v>
      </c>
      <c r="K63" s="96">
        <v>46</v>
      </c>
      <c r="L63" s="85">
        <v>2579.22</v>
      </c>
      <c r="M63" s="96"/>
      <c r="N63" s="85">
        <v>1054.32</v>
      </c>
      <c r="O63" s="85">
        <v>3633.54</v>
      </c>
      <c r="P63" s="85"/>
    </row>
    <row r="64" s="73" customFormat="1" ht="25" customHeight="1" spans="1:16">
      <c r="A64" s="80">
        <f t="shared" si="10"/>
        <v>59</v>
      </c>
      <c r="B64" s="85" t="s">
        <v>113</v>
      </c>
      <c r="C64" s="85" t="s">
        <v>112</v>
      </c>
      <c r="D64" s="85">
        <v>4</v>
      </c>
      <c r="E64" s="85">
        <v>26</v>
      </c>
      <c r="F64" s="85">
        <v>26</v>
      </c>
      <c r="G64" s="85">
        <f t="shared" si="5"/>
        <v>234</v>
      </c>
      <c r="H64" s="85"/>
      <c r="I64" s="85"/>
      <c r="J64" s="85" t="s">
        <v>21</v>
      </c>
      <c r="K64" s="96">
        <v>52</v>
      </c>
      <c r="L64" s="85">
        <v>2915.64</v>
      </c>
      <c r="M64" s="96"/>
      <c r="N64" s="85">
        <v>1191.84</v>
      </c>
      <c r="O64" s="85">
        <v>4107.48</v>
      </c>
      <c r="P64" s="85"/>
    </row>
    <row r="65" s="73" customFormat="1" ht="25" customHeight="1" spans="1:16">
      <c r="A65" s="80">
        <f t="shared" si="10"/>
        <v>60</v>
      </c>
      <c r="B65" s="85" t="s">
        <v>114</v>
      </c>
      <c r="C65" s="85" t="s">
        <v>112</v>
      </c>
      <c r="D65" s="85">
        <v>3</v>
      </c>
      <c r="E65" s="85">
        <v>25</v>
      </c>
      <c r="F65" s="85">
        <v>25</v>
      </c>
      <c r="G65" s="85">
        <f t="shared" si="5"/>
        <v>225</v>
      </c>
      <c r="H65" s="85"/>
      <c r="I65" s="85"/>
      <c r="J65" s="85" t="s">
        <v>21</v>
      </c>
      <c r="K65" s="96">
        <v>50</v>
      </c>
      <c r="L65" s="85">
        <v>2803.5</v>
      </c>
      <c r="M65" s="96"/>
      <c r="N65" s="85">
        <v>1146</v>
      </c>
      <c r="O65" s="85">
        <v>3949.5</v>
      </c>
      <c r="P65" s="85"/>
    </row>
    <row r="66" s="73" customFormat="1" ht="25" customHeight="1" spans="1:16">
      <c r="A66" s="80">
        <f t="shared" si="10"/>
        <v>61</v>
      </c>
      <c r="B66" s="85" t="s">
        <v>115</v>
      </c>
      <c r="C66" s="85" t="s">
        <v>112</v>
      </c>
      <c r="D66" s="85">
        <v>4</v>
      </c>
      <c r="E66" s="85">
        <v>24</v>
      </c>
      <c r="F66" s="85">
        <v>24</v>
      </c>
      <c r="G66" s="85">
        <f t="shared" si="5"/>
        <v>216</v>
      </c>
      <c r="H66" s="85"/>
      <c r="I66" s="85"/>
      <c r="J66" s="85" t="s">
        <v>21</v>
      </c>
      <c r="K66" s="96">
        <v>48</v>
      </c>
      <c r="L66" s="85">
        <v>2691.36</v>
      </c>
      <c r="M66" s="96"/>
      <c r="N66" s="85">
        <v>1100.16</v>
      </c>
      <c r="O66" s="85">
        <v>3791.52</v>
      </c>
      <c r="P66" s="85"/>
    </row>
    <row r="67" s="73" customFormat="1" ht="25" customHeight="1" spans="1:16">
      <c r="A67" s="80">
        <f t="shared" ref="A67:A76" si="11">ROW()-5</f>
        <v>62</v>
      </c>
      <c r="B67" s="85" t="s">
        <v>116</v>
      </c>
      <c r="C67" s="85" t="s">
        <v>112</v>
      </c>
      <c r="D67" s="85">
        <v>5</v>
      </c>
      <c r="E67" s="85">
        <v>28</v>
      </c>
      <c r="F67" s="85">
        <v>28</v>
      </c>
      <c r="G67" s="85">
        <f t="shared" si="5"/>
        <v>252</v>
      </c>
      <c r="H67" s="85"/>
      <c r="I67" s="85"/>
      <c r="J67" s="85" t="s">
        <v>21</v>
      </c>
      <c r="K67" s="96">
        <v>56</v>
      </c>
      <c r="L67" s="85">
        <v>3139.92</v>
      </c>
      <c r="M67" s="96"/>
      <c r="N67" s="85">
        <v>1283.52</v>
      </c>
      <c r="O67" s="85">
        <v>4423.44</v>
      </c>
      <c r="P67" s="85"/>
    </row>
    <row r="68" s="73" customFormat="1" ht="25" customHeight="1" spans="1:16">
      <c r="A68" s="80">
        <f t="shared" si="11"/>
        <v>63</v>
      </c>
      <c r="B68" s="85" t="s">
        <v>117</v>
      </c>
      <c r="C68" s="85" t="s">
        <v>112</v>
      </c>
      <c r="D68" s="85">
        <v>5</v>
      </c>
      <c r="E68" s="85">
        <v>29</v>
      </c>
      <c r="F68" s="85">
        <v>29</v>
      </c>
      <c r="G68" s="85">
        <f t="shared" si="5"/>
        <v>261</v>
      </c>
      <c r="H68" s="85"/>
      <c r="I68" s="85"/>
      <c r="J68" s="85" t="s">
        <v>21</v>
      </c>
      <c r="K68" s="96">
        <v>58</v>
      </c>
      <c r="L68" s="85">
        <v>3252.06</v>
      </c>
      <c r="M68" s="96"/>
      <c r="N68" s="85">
        <v>1329.36</v>
      </c>
      <c r="O68" s="85">
        <v>4581.42</v>
      </c>
      <c r="P68" s="85"/>
    </row>
    <row r="69" s="73" customFormat="1" ht="25" customHeight="1" spans="1:16">
      <c r="A69" s="80">
        <f t="shared" si="11"/>
        <v>64</v>
      </c>
      <c r="B69" s="85" t="s">
        <v>118</v>
      </c>
      <c r="C69" s="85" t="s">
        <v>112</v>
      </c>
      <c r="D69" s="85">
        <v>4</v>
      </c>
      <c r="E69" s="85">
        <v>19</v>
      </c>
      <c r="F69" s="85">
        <v>19</v>
      </c>
      <c r="G69" s="85">
        <f t="shared" si="5"/>
        <v>171</v>
      </c>
      <c r="H69" s="37"/>
      <c r="I69" s="37"/>
      <c r="J69" s="85" t="s">
        <v>21</v>
      </c>
      <c r="K69" s="96">
        <v>38</v>
      </c>
      <c r="L69" s="85">
        <v>2130.66</v>
      </c>
      <c r="M69" s="96"/>
      <c r="N69" s="85">
        <v>870.96</v>
      </c>
      <c r="O69" s="85">
        <v>3001.62</v>
      </c>
      <c r="P69" s="85"/>
    </row>
    <row r="70" s="73" customFormat="1" ht="25" customHeight="1" spans="1:16">
      <c r="A70" s="80">
        <f t="shared" si="11"/>
        <v>65</v>
      </c>
      <c r="B70" s="85" t="s">
        <v>119</v>
      </c>
      <c r="C70" s="85" t="s">
        <v>112</v>
      </c>
      <c r="D70" s="85">
        <v>6</v>
      </c>
      <c r="E70" s="85">
        <v>25</v>
      </c>
      <c r="F70" s="85">
        <v>25</v>
      </c>
      <c r="G70" s="85">
        <f t="shared" si="5"/>
        <v>225</v>
      </c>
      <c r="H70" s="37"/>
      <c r="I70" s="37"/>
      <c r="J70" s="85" t="s">
        <v>21</v>
      </c>
      <c r="K70" s="96">
        <v>50</v>
      </c>
      <c r="L70" s="85">
        <v>2803.5</v>
      </c>
      <c r="M70" s="96"/>
      <c r="N70" s="85">
        <v>1146</v>
      </c>
      <c r="O70" s="85">
        <v>3949.5</v>
      </c>
      <c r="P70" s="85"/>
    </row>
    <row r="71" s="73" customFormat="1" ht="25" customHeight="1" spans="1:16">
      <c r="A71" s="80">
        <f t="shared" si="11"/>
        <v>66</v>
      </c>
      <c r="B71" s="85" t="s">
        <v>120</v>
      </c>
      <c r="C71" s="85" t="s">
        <v>112</v>
      </c>
      <c r="D71" s="85">
        <v>12</v>
      </c>
      <c r="E71" s="85">
        <v>19</v>
      </c>
      <c r="F71" s="85">
        <v>19</v>
      </c>
      <c r="G71" s="85">
        <f t="shared" ref="G71:G134" si="12">F71*9</f>
        <v>171</v>
      </c>
      <c r="H71" s="37"/>
      <c r="I71" s="37"/>
      <c r="J71" s="85" t="s">
        <v>21</v>
      </c>
      <c r="K71" s="96">
        <v>38</v>
      </c>
      <c r="L71" s="85">
        <v>2130.66</v>
      </c>
      <c r="M71" s="96"/>
      <c r="N71" s="85">
        <v>870.96</v>
      </c>
      <c r="O71" s="85">
        <v>3001.62</v>
      </c>
      <c r="P71" s="85"/>
    </row>
    <row r="72" s="73" customFormat="1" ht="25" customHeight="1" spans="1:16">
      <c r="A72" s="80">
        <f t="shared" si="11"/>
        <v>67</v>
      </c>
      <c r="B72" s="85" t="s">
        <v>121</v>
      </c>
      <c r="C72" s="85" t="s">
        <v>112</v>
      </c>
      <c r="D72" s="85">
        <v>2</v>
      </c>
      <c r="E72" s="85">
        <v>25</v>
      </c>
      <c r="F72" s="85">
        <v>25</v>
      </c>
      <c r="G72" s="85">
        <f t="shared" si="12"/>
        <v>225</v>
      </c>
      <c r="H72" s="37"/>
      <c r="I72" s="37"/>
      <c r="J72" s="85" t="s">
        <v>21</v>
      </c>
      <c r="K72" s="96">
        <v>50</v>
      </c>
      <c r="L72" s="85">
        <v>2803.5</v>
      </c>
      <c r="M72" s="96"/>
      <c r="N72" s="85">
        <v>1146</v>
      </c>
      <c r="O72" s="85">
        <v>3949.5</v>
      </c>
      <c r="P72" s="85"/>
    </row>
    <row r="73" s="73" customFormat="1" ht="25" customHeight="1" spans="1:16">
      <c r="A73" s="80">
        <f t="shared" si="11"/>
        <v>68</v>
      </c>
      <c r="B73" s="85" t="s">
        <v>122</v>
      </c>
      <c r="C73" s="85" t="s">
        <v>112</v>
      </c>
      <c r="D73" s="85">
        <v>6</v>
      </c>
      <c r="E73" s="85">
        <v>22</v>
      </c>
      <c r="F73" s="85">
        <v>22</v>
      </c>
      <c r="G73" s="85">
        <f t="shared" si="12"/>
        <v>198</v>
      </c>
      <c r="H73" s="37"/>
      <c r="I73" s="37"/>
      <c r="J73" s="85" t="s">
        <v>21</v>
      </c>
      <c r="K73" s="96">
        <v>44</v>
      </c>
      <c r="L73" s="85">
        <v>2467.08</v>
      </c>
      <c r="M73" s="96"/>
      <c r="N73" s="85">
        <v>1008.48</v>
      </c>
      <c r="O73" s="85">
        <v>3475.56</v>
      </c>
      <c r="P73" s="85"/>
    </row>
    <row r="74" s="73" customFormat="1" ht="25" customHeight="1" spans="1:16">
      <c r="A74" s="80">
        <f t="shared" si="11"/>
        <v>69</v>
      </c>
      <c r="B74" s="85" t="s">
        <v>123</v>
      </c>
      <c r="C74" s="85" t="s">
        <v>124</v>
      </c>
      <c r="D74" s="85">
        <v>5</v>
      </c>
      <c r="E74" s="85">
        <v>24</v>
      </c>
      <c r="F74" s="90">
        <v>24</v>
      </c>
      <c r="G74" s="85">
        <f t="shared" si="12"/>
        <v>216</v>
      </c>
      <c r="H74" s="90"/>
      <c r="I74" s="90"/>
      <c r="J74" s="85" t="s">
        <v>21</v>
      </c>
      <c r="K74" s="96">
        <v>48</v>
      </c>
      <c r="L74" s="85">
        <v>2691.36</v>
      </c>
      <c r="M74" s="96"/>
      <c r="N74" s="85">
        <v>1100.16</v>
      </c>
      <c r="O74" s="85">
        <v>3791.52</v>
      </c>
      <c r="P74" s="85"/>
    </row>
    <row r="75" s="73" customFormat="1" ht="25" customHeight="1" spans="1:16">
      <c r="A75" s="80">
        <f t="shared" si="11"/>
        <v>70</v>
      </c>
      <c r="B75" s="85" t="s">
        <v>125</v>
      </c>
      <c r="C75" s="85" t="s">
        <v>124</v>
      </c>
      <c r="D75" s="85">
        <v>4</v>
      </c>
      <c r="E75" s="85">
        <v>21</v>
      </c>
      <c r="F75" s="85">
        <v>21</v>
      </c>
      <c r="G75" s="85">
        <f t="shared" si="12"/>
        <v>189</v>
      </c>
      <c r="H75" s="85"/>
      <c r="I75" s="85"/>
      <c r="J75" s="85" t="s">
        <v>21</v>
      </c>
      <c r="K75" s="96">
        <v>42</v>
      </c>
      <c r="L75" s="85">
        <v>2354.94</v>
      </c>
      <c r="M75" s="96"/>
      <c r="N75" s="85">
        <v>962.64</v>
      </c>
      <c r="O75" s="85">
        <v>3317.58</v>
      </c>
      <c r="P75" s="85"/>
    </row>
    <row r="76" s="73" customFormat="1" ht="25" customHeight="1" spans="1:16">
      <c r="A76" s="80">
        <f t="shared" si="11"/>
        <v>71</v>
      </c>
      <c r="B76" s="85" t="s">
        <v>126</v>
      </c>
      <c r="C76" s="85" t="s">
        <v>124</v>
      </c>
      <c r="D76" s="85">
        <v>4</v>
      </c>
      <c r="E76" s="85">
        <v>29</v>
      </c>
      <c r="F76" s="85">
        <v>29</v>
      </c>
      <c r="G76" s="85">
        <f t="shared" si="12"/>
        <v>261</v>
      </c>
      <c r="H76" s="85"/>
      <c r="I76" s="85"/>
      <c r="J76" s="85" t="s">
        <v>21</v>
      </c>
      <c r="K76" s="96">
        <v>58</v>
      </c>
      <c r="L76" s="85">
        <v>3252.06</v>
      </c>
      <c r="M76" s="96"/>
      <c r="N76" s="85">
        <v>1329.36</v>
      </c>
      <c r="O76" s="85">
        <v>4581.42</v>
      </c>
      <c r="P76" s="85"/>
    </row>
    <row r="77" s="73" customFormat="1" ht="25" customHeight="1" spans="1:16">
      <c r="A77" s="80">
        <f t="shared" ref="A77:A86" si="13">ROW()-5</f>
        <v>72</v>
      </c>
      <c r="B77" s="85" t="s">
        <v>127</v>
      </c>
      <c r="C77" s="85" t="s">
        <v>124</v>
      </c>
      <c r="D77" s="85">
        <v>3</v>
      </c>
      <c r="E77" s="85">
        <v>18</v>
      </c>
      <c r="F77" s="85">
        <v>18</v>
      </c>
      <c r="G77" s="85">
        <f t="shared" si="12"/>
        <v>162</v>
      </c>
      <c r="H77" s="85"/>
      <c r="I77" s="85"/>
      <c r="J77" s="85" t="s">
        <v>21</v>
      </c>
      <c r="K77" s="96">
        <v>36</v>
      </c>
      <c r="L77" s="85">
        <v>2018.52</v>
      </c>
      <c r="M77" s="96"/>
      <c r="N77" s="85">
        <v>825.12</v>
      </c>
      <c r="O77" s="85">
        <v>2843.64</v>
      </c>
      <c r="P77" s="85"/>
    </row>
    <row r="78" s="73" customFormat="1" ht="25" customHeight="1" spans="1:16">
      <c r="A78" s="80">
        <f t="shared" si="13"/>
        <v>73</v>
      </c>
      <c r="B78" s="85" t="s">
        <v>128</v>
      </c>
      <c r="C78" s="85" t="s">
        <v>124</v>
      </c>
      <c r="D78" s="85">
        <v>4</v>
      </c>
      <c r="E78" s="85">
        <v>25</v>
      </c>
      <c r="F78" s="85">
        <v>25</v>
      </c>
      <c r="G78" s="85">
        <f t="shared" si="12"/>
        <v>225</v>
      </c>
      <c r="H78" s="85"/>
      <c r="I78" s="85"/>
      <c r="J78" s="85" t="s">
        <v>21</v>
      </c>
      <c r="K78" s="96">
        <v>50</v>
      </c>
      <c r="L78" s="85">
        <v>2803.5</v>
      </c>
      <c r="M78" s="96"/>
      <c r="N78" s="85">
        <v>1146</v>
      </c>
      <c r="O78" s="85">
        <v>3949.5</v>
      </c>
      <c r="P78" s="85"/>
    </row>
    <row r="79" s="73" customFormat="1" ht="25" customHeight="1" spans="1:16">
      <c r="A79" s="80">
        <f t="shared" si="13"/>
        <v>74</v>
      </c>
      <c r="B79" s="85" t="s">
        <v>129</v>
      </c>
      <c r="C79" s="85" t="s">
        <v>124</v>
      </c>
      <c r="D79" s="85">
        <v>3</v>
      </c>
      <c r="E79" s="85">
        <v>18</v>
      </c>
      <c r="F79" s="85">
        <v>18</v>
      </c>
      <c r="G79" s="85">
        <f t="shared" si="12"/>
        <v>162</v>
      </c>
      <c r="H79" s="85"/>
      <c r="I79" s="85"/>
      <c r="J79" s="85" t="s">
        <v>21</v>
      </c>
      <c r="K79" s="96">
        <v>36</v>
      </c>
      <c r="L79" s="85">
        <v>2018.52</v>
      </c>
      <c r="M79" s="96"/>
      <c r="N79" s="85">
        <v>825.12</v>
      </c>
      <c r="O79" s="85">
        <v>2843.64</v>
      </c>
      <c r="P79" s="85"/>
    </row>
    <row r="80" s="73" customFormat="1" ht="25" customHeight="1" spans="1:16">
      <c r="A80" s="80">
        <f t="shared" si="13"/>
        <v>75</v>
      </c>
      <c r="B80" s="85" t="s">
        <v>130</v>
      </c>
      <c r="C80" s="85" t="s">
        <v>124</v>
      </c>
      <c r="D80" s="85">
        <v>4</v>
      </c>
      <c r="E80" s="85">
        <v>28</v>
      </c>
      <c r="F80" s="85">
        <v>28</v>
      </c>
      <c r="G80" s="85">
        <f t="shared" si="12"/>
        <v>252</v>
      </c>
      <c r="H80" s="37"/>
      <c r="I80" s="37"/>
      <c r="J80" s="85" t="s">
        <v>21</v>
      </c>
      <c r="K80" s="96">
        <v>56</v>
      </c>
      <c r="L80" s="85">
        <v>3139.92</v>
      </c>
      <c r="M80" s="96"/>
      <c r="N80" s="85">
        <v>1283.52</v>
      </c>
      <c r="O80" s="85">
        <v>4423.44</v>
      </c>
      <c r="P80" s="85"/>
    </row>
    <row r="81" s="73" customFormat="1" ht="25" customHeight="1" spans="1:16">
      <c r="A81" s="80">
        <f t="shared" si="13"/>
        <v>76</v>
      </c>
      <c r="B81" s="85" t="s">
        <v>131</v>
      </c>
      <c r="C81" s="85" t="s">
        <v>124</v>
      </c>
      <c r="D81" s="85">
        <v>6</v>
      </c>
      <c r="E81" s="85">
        <v>29</v>
      </c>
      <c r="F81" s="85">
        <v>29</v>
      </c>
      <c r="G81" s="85">
        <f t="shared" si="12"/>
        <v>261</v>
      </c>
      <c r="H81" s="37"/>
      <c r="I81" s="37"/>
      <c r="J81" s="85" t="s">
        <v>21</v>
      </c>
      <c r="K81" s="96">
        <v>58</v>
      </c>
      <c r="L81" s="85">
        <v>3252.06</v>
      </c>
      <c r="M81" s="96"/>
      <c r="N81" s="85">
        <v>1329.36</v>
      </c>
      <c r="O81" s="85">
        <v>4581.42</v>
      </c>
      <c r="P81" s="85"/>
    </row>
    <row r="82" s="73" customFormat="1" ht="25" customHeight="1" spans="1:16">
      <c r="A82" s="80">
        <f t="shared" si="13"/>
        <v>77</v>
      </c>
      <c r="B82" s="85" t="s">
        <v>132</v>
      </c>
      <c r="C82" s="85" t="s">
        <v>124</v>
      </c>
      <c r="D82" s="85">
        <v>5</v>
      </c>
      <c r="E82" s="85">
        <v>26</v>
      </c>
      <c r="F82" s="85">
        <v>26</v>
      </c>
      <c r="G82" s="85">
        <f t="shared" si="12"/>
        <v>234</v>
      </c>
      <c r="H82" s="37"/>
      <c r="I82" s="37"/>
      <c r="J82" s="85" t="s">
        <v>21</v>
      </c>
      <c r="K82" s="96">
        <v>52</v>
      </c>
      <c r="L82" s="85">
        <v>2915.64</v>
      </c>
      <c r="M82" s="96"/>
      <c r="N82" s="85">
        <v>1191.84</v>
      </c>
      <c r="O82" s="85">
        <v>4107.48</v>
      </c>
      <c r="P82" s="85"/>
    </row>
    <row r="83" s="73" customFormat="1" ht="25" customHeight="1" spans="1:16">
      <c r="A83" s="80">
        <f t="shared" si="13"/>
        <v>78</v>
      </c>
      <c r="B83" s="85" t="s">
        <v>133</v>
      </c>
      <c r="C83" s="85" t="s">
        <v>124</v>
      </c>
      <c r="D83" s="85">
        <v>5</v>
      </c>
      <c r="E83" s="85">
        <v>27</v>
      </c>
      <c r="F83" s="85">
        <v>27</v>
      </c>
      <c r="G83" s="85">
        <f t="shared" si="12"/>
        <v>243</v>
      </c>
      <c r="H83" s="37"/>
      <c r="I83" s="37"/>
      <c r="J83" s="85" t="s">
        <v>21</v>
      </c>
      <c r="K83" s="96">
        <v>54</v>
      </c>
      <c r="L83" s="85">
        <v>3027.78</v>
      </c>
      <c r="M83" s="96"/>
      <c r="N83" s="85">
        <v>1237.68</v>
      </c>
      <c r="O83" s="85">
        <v>4265.46</v>
      </c>
      <c r="P83" s="85"/>
    </row>
    <row r="84" s="73" customFormat="1" ht="25" customHeight="1" spans="1:16">
      <c r="A84" s="80">
        <f t="shared" si="13"/>
        <v>79</v>
      </c>
      <c r="B84" s="85" t="s">
        <v>134</v>
      </c>
      <c r="C84" s="85" t="s">
        <v>124</v>
      </c>
      <c r="D84" s="85">
        <v>4</v>
      </c>
      <c r="E84" s="85">
        <v>27</v>
      </c>
      <c r="F84" s="85">
        <v>27</v>
      </c>
      <c r="G84" s="85">
        <f t="shared" si="12"/>
        <v>243</v>
      </c>
      <c r="H84" s="37"/>
      <c r="I84" s="37"/>
      <c r="J84" s="85" t="s">
        <v>21</v>
      </c>
      <c r="K84" s="96">
        <v>54</v>
      </c>
      <c r="L84" s="85">
        <v>3027.78</v>
      </c>
      <c r="M84" s="96"/>
      <c r="N84" s="85">
        <v>1237.68</v>
      </c>
      <c r="O84" s="85">
        <v>4265.46</v>
      </c>
      <c r="P84" s="85"/>
    </row>
    <row r="85" s="73" customFormat="1" ht="25" customHeight="1" spans="1:16">
      <c r="A85" s="80">
        <f t="shared" si="13"/>
        <v>80</v>
      </c>
      <c r="B85" s="85" t="s">
        <v>135</v>
      </c>
      <c r="C85" s="85" t="s">
        <v>124</v>
      </c>
      <c r="D85" s="85">
        <v>7</v>
      </c>
      <c r="E85" s="85">
        <v>25</v>
      </c>
      <c r="F85" s="85">
        <v>25</v>
      </c>
      <c r="G85" s="85">
        <f t="shared" si="12"/>
        <v>225</v>
      </c>
      <c r="H85" s="37"/>
      <c r="I85" s="37"/>
      <c r="J85" s="85" t="s">
        <v>21</v>
      </c>
      <c r="K85" s="96">
        <v>50</v>
      </c>
      <c r="L85" s="85">
        <v>2803.5</v>
      </c>
      <c r="M85" s="96"/>
      <c r="N85" s="85">
        <v>1146</v>
      </c>
      <c r="O85" s="85">
        <v>3949.5</v>
      </c>
      <c r="P85" s="85"/>
    </row>
    <row r="86" s="73" customFormat="1" ht="25" customHeight="1" spans="1:16">
      <c r="A86" s="80">
        <f t="shared" si="13"/>
        <v>81</v>
      </c>
      <c r="B86" s="85" t="s">
        <v>136</v>
      </c>
      <c r="C86" s="85" t="s">
        <v>124</v>
      </c>
      <c r="D86" s="85">
        <v>3</v>
      </c>
      <c r="E86" s="85">
        <v>27</v>
      </c>
      <c r="F86" s="85">
        <v>27</v>
      </c>
      <c r="G86" s="85">
        <f t="shared" si="12"/>
        <v>243</v>
      </c>
      <c r="H86" s="37"/>
      <c r="I86" s="37"/>
      <c r="J86" s="85" t="s">
        <v>21</v>
      </c>
      <c r="K86" s="96">
        <v>54</v>
      </c>
      <c r="L86" s="85">
        <v>3027.78</v>
      </c>
      <c r="M86" s="96"/>
      <c r="N86" s="85">
        <v>1237.68</v>
      </c>
      <c r="O86" s="85">
        <v>4265.46</v>
      </c>
      <c r="P86" s="85"/>
    </row>
    <row r="87" s="73" customFormat="1" ht="25" customHeight="1" spans="1:16">
      <c r="A87" s="80">
        <f t="shared" ref="A87:A96" si="14">ROW()-5</f>
        <v>82</v>
      </c>
      <c r="B87" s="85" t="s">
        <v>89</v>
      </c>
      <c r="C87" s="85" t="s">
        <v>124</v>
      </c>
      <c r="D87" s="85">
        <v>5</v>
      </c>
      <c r="E87" s="85">
        <v>29</v>
      </c>
      <c r="F87" s="85">
        <v>29</v>
      </c>
      <c r="G87" s="85">
        <f t="shared" si="12"/>
        <v>261</v>
      </c>
      <c r="H87" s="37"/>
      <c r="I87" s="37"/>
      <c r="J87" s="85" t="s">
        <v>21</v>
      </c>
      <c r="K87" s="96">
        <v>58</v>
      </c>
      <c r="L87" s="85">
        <v>3252.06</v>
      </c>
      <c r="M87" s="96"/>
      <c r="N87" s="85">
        <v>1329.36</v>
      </c>
      <c r="O87" s="85">
        <v>4581.42</v>
      </c>
      <c r="P87" s="85"/>
    </row>
    <row r="88" s="73" customFormat="1" ht="25" customHeight="1" spans="1:16">
      <c r="A88" s="80">
        <f t="shared" si="14"/>
        <v>83</v>
      </c>
      <c r="B88" s="85" t="s">
        <v>137</v>
      </c>
      <c r="C88" s="85" t="s">
        <v>138</v>
      </c>
      <c r="D88" s="85">
        <v>4</v>
      </c>
      <c r="E88" s="85">
        <v>23</v>
      </c>
      <c r="F88" s="90">
        <v>23</v>
      </c>
      <c r="G88" s="85">
        <f t="shared" si="12"/>
        <v>207</v>
      </c>
      <c r="H88" s="90"/>
      <c r="I88" s="90"/>
      <c r="J88" s="85" t="s">
        <v>21</v>
      </c>
      <c r="K88" s="96">
        <v>46</v>
      </c>
      <c r="L88" s="85">
        <v>2579.22</v>
      </c>
      <c r="M88" s="96"/>
      <c r="N88" s="85">
        <v>1054.32</v>
      </c>
      <c r="O88" s="85">
        <v>3633.54</v>
      </c>
      <c r="P88" s="85"/>
    </row>
    <row r="89" s="73" customFormat="1" ht="25" customHeight="1" spans="1:16">
      <c r="A89" s="80">
        <f t="shared" si="14"/>
        <v>84</v>
      </c>
      <c r="B89" s="85" t="s">
        <v>139</v>
      </c>
      <c r="C89" s="85" t="s">
        <v>138</v>
      </c>
      <c r="D89" s="85">
        <v>6</v>
      </c>
      <c r="E89" s="85">
        <v>26</v>
      </c>
      <c r="F89" s="85">
        <v>26</v>
      </c>
      <c r="G89" s="85">
        <f t="shared" si="12"/>
        <v>234</v>
      </c>
      <c r="H89" s="85"/>
      <c r="I89" s="85"/>
      <c r="J89" s="85" t="s">
        <v>21</v>
      </c>
      <c r="K89" s="96">
        <v>52</v>
      </c>
      <c r="L89" s="85">
        <v>2915.64</v>
      </c>
      <c r="M89" s="96"/>
      <c r="N89" s="85">
        <v>1191.84</v>
      </c>
      <c r="O89" s="85">
        <v>4107.48</v>
      </c>
      <c r="P89" s="85"/>
    </row>
    <row r="90" s="73" customFormat="1" ht="25" customHeight="1" spans="1:16">
      <c r="A90" s="80">
        <f t="shared" si="14"/>
        <v>85</v>
      </c>
      <c r="B90" s="85" t="s">
        <v>140</v>
      </c>
      <c r="C90" s="85" t="s">
        <v>138</v>
      </c>
      <c r="D90" s="85">
        <v>4</v>
      </c>
      <c r="E90" s="85">
        <v>25</v>
      </c>
      <c r="F90" s="85">
        <v>25</v>
      </c>
      <c r="G90" s="85">
        <f t="shared" si="12"/>
        <v>225</v>
      </c>
      <c r="H90" s="85"/>
      <c r="I90" s="85"/>
      <c r="J90" s="85" t="s">
        <v>21</v>
      </c>
      <c r="K90" s="96">
        <v>50</v>
      </c>
      <c r="L90" s="85">
        <v>2803.5</v>
      </c>
      <c r="M90" s="96"/>
      <c r="N90" s="85">
        <v>1146</v>
      </c>
      <c r="O90" s="85">
        <v>3949.5</v>
      </c>
      <c r="P90" s="85"/>
    </row>
    <row r="91" s="73" customFormat="1" ht="25" customHeight="1" spans="1:16">
      <c r="A91" s="80">
        <f t="shared" si="14"/>
        <v>86</v>
      </c>
      <c r="B91" s="85" t="s">
        <v>141</v>
      </c>
      <c r="C91" s="85" t="s">
        <v>138</v>
      </c>
      <c r="D91" s="85">
        <v>5</v>
      </c>
      <c r="E91" s="85">
        <v>27</v>
      </c>
      <c r="F91" s="85">
        <v>27</v>
      </c>
      <c r="G91" s="85">
        <f t="shared" si="12"/>
        <v>243</v>
      </c>
      <c r="H91" s="85"/>
      <c r="I91" s="85"/>
      <c r="J91" s="85" t="s">
        <v>21</v>
      </c>
      <c r="K91" s="96">
        <v>54</v>
      </c>
      <c r="L91" s="85">
        <v>3027.78</v>
      </c>
      <c r="M91" s="96"/>
      <c r="N91" s="85">
        <v>1237.68</v>
      </c>
      <c r="O91" s="85">
        <v>4265.46</v>
      </c>
      <c r="P91" s="85"/>
    </row>
    <row r="92" s="73" customFormat="1" ht="25" customHeight="1" spans="1:16">
      <c r="A92" s="80">
        <f t="shared" si="14"/>
        <v>87</v>
      </c>
      <c r="B92" s="85" t="s">
        <v>142</v>
      </c>
      <c r="C92" s="85" t="s">
        <v>138</v>
      </c>
      <c r="D92" s="85">
        <v>2</v>
      </c>
      <c r="E92" s="85">
        <v>26</v>
      </c>
      <c r="F92" s="85">
        <v>26</v>
      </c>
      <c r="G92" s="85">
        <f t="shared" si="12"/>
        <v>234</v>
      </c>
      <c r="H92" s="85"/>
      <c r="I92" s="85"/>
      <c r="J92" s="85" t="s">
        <v>21</v>
      </c>
      <c r="K92" s="96">
        <v>52</v>
      </c>
      <c r="L92" s="85">
        <v>2915.64</v>
      </c>
      <c r="M92" s="96"/>
      <c r="N92" s="85">
        <v>1191.84</v>
      </c>
      <c r="O92" s="85">
        <v>4107.48</v>
      </c>
      <c r="P92" s="85"/>
    </row>
    <row r="93" s="73" customFormat="1" ht="25" customHeight="1" spans="1:16">
      <c r="A93" s="80">
        <f t="shared" si="14"/>
        <v>88</v>
      </c>
      <c r="B93" s="85" t="s">
        <v>143</v>
      </c>
      <c r="C93" s="85" t="s">
        <v>138</v>
      </c>
      <c r="D93" s="85">
        <v>2</v>
      </c>
      <c r="E93" s="85">
        <v>24</v>
      </c>
      <c r="F93" s="85">
        <v>24</v>
      </c>
      <c r="G93" s="85">
        <f t="shared" si="12"/>
        <v>216</v>
      </c>
      <c r="H93" s="85"/>
      <c r="I93" s="85"/>
      <c r="J93" s="85" t="s">
        <v>21</v>
      </c>
      <c r="K93" s="96">
        <v>48</v>
      </c>
      <c r="L93" s="85">
        <v>2691.36</v>
      </c>
      <c r="M93" s="96"/>
      <c r="N93" s="85">
        <v>1100.16</v>
      </c>
      <c r="O93" s="85">
        <v>3791.52</v>
      </c>
      <c r="P93" s="85"/>
    </row>
    <row r="94" s="73" customFormat="1" ht="25" customHeight="1" spans="1:16">
      <c r="A94" s="80">
        <f t="shared" si="14"/>
        <v>89</v>
      </c>
      <c r="B94" s="85" t="s">
        <v>144</v>
      </c>
      <c r="C94" s="85" t="s">
        <v>138</v>
      </c>
      <c r="D94" s="85">
        <v>4</v>
      </c>
      <c r="E94" s="85">
        <v>19</v>
      </c>
      <c r="F94" s="85">
        <v>19</v>
      </c>
      <c r="G94" s="85">
        <f t="shared" si="12"/>
        <v>171</v>
      </c>
      <c r="H94" s="37"/>
      <c r="I94" s="37"/>
      <c r="J94" s="85" t="s">
        <v>21</v>
      </c>
      <c r="K94" s="96">
        <v>38</v>
      </c>
      <c r="L94" s="85">
        <v>2130.66</v>
      </c>
      <c r="M94" s="96"/>
      <c r="N94" s="85">
        <v>870.96</v>
      </c>
      <c r="O94" s="85">
        <v>3001.62</v>
      </c>
      <c r="P94" s="85"/>
    </row>
    <row r="95" s="73" customFormat="1" ht="25" customHeight="1" spans="1:16">
      <c r="A95" s="80">
        <f t="shared" si="14"/>
        <v>90</v>
      </c>
      <c r="B95" s="85" t="s">
        <v>145</v>
      </c>
      <c r="C95" s="85" t="s">
        <v>138</v>
      </c>
      <c r="D95" s="85">
        <v>4</v>
      </c>
      <c r="E95" s="85">
        <v>27</v>
      </c>
      <c r="F95" s="85">
        <v>27</v>
      </c>
      <c r="G95" s="85">
        <f t="shared" si="12"/>
        <v>243</v>
      </c>
      <c r="H95" s="37"/>
      <c r="I95" s="37"/>
      <c r="J95" s="85" t="s">
        <v>21</v>
      </c>
      <c r="K95" s="96">
        <v>54</v>
      </c>
      <c r="L95" s="85">
        <v>3027.78</v>
      </c>
      <c r="M95" s="96"/>
      <c r="N95" s="85">
        <v>1237.68</v>
      </c>
      <c r="O95" s="85">
        <v>4265.46</v>
      </c>
      <c r="P95" s="85"/>
    </row>
    <row r="96" s="73" customFormat="1" ht="25" customHeight="1" spans="1:16">
      <c r="A96" s="80">
        <f t="shared" si="14"/>
        <v>91</v>
      </c>
      <c r="B96" s="85" t="s">
        <v>146</v>
      </c>
      <c r="C96" s="85" t="s">
        <v>138</v>
      </c>
      <c r="D96" s="85">
        <v>1</v>
      </c>
      <c r="E96" s="85">
        <v>28</v>
      </c>
      <c r="F96" s="85">
        <v>28</v>
      </c>
      <c r="G96" s="85">
        <f t="shared" si="12"/>
        <v>252</v>
      </c>
      <c r="H96" s="37"/>
      <c r="I96" s="37"/>
      <c r="J96" s="85" t="s">
        <v>21</v>
      </c>
      <c r="K96" s="96">
        <v>56</v>
      </c>
      <c r="L96" s="85">
        <v>3139.92</v>
      </c>
      <c r="M96" s="96"/>
      <c r="N96" s="85">
        <v>1283.52</v>
      </c>
      <c r="O96" s="85">
        <v>4423.44</v>
      </c>
      <c r="P96" s="85"/>
    </row>
    <row r="97" s="73" customFormat="1" ht="25" customHeight="1" spans="1:16">
      <c r="A97" s="80">
        <f t="shared" ref="A97:A106" si="15">ROW()-5</f>
        <v>92</v>
      </c>
      <c r="B97" s="85" t="s">
        <v>147</v>
      </c>
      <c r="C97" s="85" t="s">
        <v>138</v>
      </c>
      <c r="D97" s="85">
        <v>4</v>
      </c>
      <c r="E97" s="85">
        <v>22</v>
      </c>
      <c r="F97" s="85">
        <v>22</v>
      </c>
      <c r="G97" s="85">
        <f t="shared" si="12"/>
        <v>198</v>
      </c>
      <c r="H97" s="37"/>
      <c r="I97" s="37"/>
      <c r="J97" s="85" t="s">
        <v>21</v>
      </c>
      <c r="K97" s="96">
        <v>44</v>
      </c>
      <c r="L97" s="85">
        <v>2467.08</v>
      </c>
      <c r="M97" s="96"/>
      <c r="N97" s="85">
        <v>1008.48</v>
      </c>
      <c r="O97" s="85">
        <v>3475.56</v>
      </c>
      <c r="P97" s="85"/>
    </row>
    <row r="98" s="73" customFormat="1" ht="25" customHeight="1" spans="1:16">
      <c r="A98" s="80">
        <f t="shared" si="15"/>
        <v>93</v>
      </c>
      <c r="B98" s="85" t="s">
        <v>148</v>
      </c>
      <c r="C98" s="85" t="s">
        <v>138</v>
      </c>
      <c r="D98" s="85">
        <v>6</v>
      </c>
      <c r="E98" s="85">
        <v>24</v>
      </c>
      <c r="F98" s="85">
        <v>24</v>
      </c>
      <c r="G98" s="85">
        <f t="shared" si="12"/>
        <v>216</v>
      </c>
      <c r="H98" s="37"/>
      <c r="I98" s="37"/>
      <c r="J98" s="85" t="s">
        <v>21</v>
      </c>
      <c r="K98" s="96">
        <v>48</v>
      </c>
      <c r="L98" s="85">
        <v>2691.36</v>
      </c>
      <c r="M98" s="96"/>
      <c r="N98" s="85">
        <v>1100.16</v>
      </c>
      <c r="O98" s="85">
        <v>3791.52</v>
      </c>
      <c r="P98" s="85"/>
    </row>
    <row r="99" s="73" customFormat="1" ht="25" customHeight="1" spans="1:16">
      <c r="A99" s="80">
        <f t="shared" si="15"/>
        <v>94</v>
      </c>
      <c r="B99" s="85" t="s">
        <v>149</v>
      </c>
      <c r="C99" s="85" t="s">
        <v>150</v>
      </c>
      <c r="D99" s="85">
        <v>4</v>
      </c>
      <c r="E99" s="85">
        <v>14</v>
      </c>
      <c r="F99" s="90">
        <v>14</v>
      </c>
      <c r="G99" s="85">
        <f t="shared" si="12"/>
        <v>126</v>
      </c>
      <c r="H99" s="90"/>
      <c r="I99" s="90"/>
      <c r="J99" s="85" t="s">
        <v>21</v>
      </c>
      <c r="K99" s="96">
        <v>28</v>
      </c>
      <c r="L99" s="19">
        <f t="shared" ref="L99:L152" si="16">G99*12.46</f>
        <v>1569.96</v>
      </c>
      <c r="M99" s="96"/>
      <c r="N99" s="19">
        <f t="shared" ref="N99:N152" si="17">K99*22.92</f>
        <v>641.76</v>
      </c>
      <c r="O99" s="85">
        <f t="shared" ref="O99:O152" si="18">L99+N99</f>
        <v>2211.72</v>
      </c>
      <c r="P99" s="85"/>
    </row>
    <row r="100" s="73" customFormat="1" ht="25" customHeight="1" spans="1:16">
      <c r="A100" s="80">
        <f t="shared" si="15"/>
        <v>95</v>
      </c>
      <c r="B100" s="85" t="s">
        <v>151</v>
      </c>
      <c r="C100" s="85" t="s">
        <v>150</v>
      </c>
      <c r="D100" s="85">
        <v>2</v>
      </c>
      <c r="E100" s="85">
        <v>15</v>
      </c>
      <c r="F100" s="85">
        <v>15</v>
      </c>
      <c r="G100" s="85">
        <f t="shared" si="12"/>
        <v>135</v>
      </c>
      <c r="H100" s="85"/>
      <c r="I100" s="85"/>
      <c r="J100" s="85" t="s">
        <v>21</v>
      </c>
      <c r="K100" s="96">
        <v>30</v>
      </c>
      <c r="L100" s="19">
        <f t="shared" si="16"/>
        <v>1682.1</v>
      </c>
      <c r="M100" s="96"/>
      <c r="N100" s="19">
        <f t="shared" si="17"/>
        <v>687.6</v>
      </c>
      <c r="O100" s="85">
        <f t="shared" si="18"/>
        <v>2369.7</v>
      </c>
      <c r="P100" s="85"/>
    </row>
    <row r="101" s="73" customFormat="1" ht="25" customHeight="1" spans="1:16">
      <c r="A101" s="80">
        <f t="shared" si="15"/>
        <v>96</v>
      </c>
      <c r="B101" s="85" t="s">
        <v>152</v>
      </c>
      <c r="C101" s="85" t="s">
        <v>150</v>
      </c>
      <c r="D101" s="85">
        <v>4</v>
      </c>
      <c r="E101" s="85">
        <v>20</v>
      </c>
      <c r="F101" s="85">
        <v>20</v>
      </c>
      <c r="G101" s="85">
        <f t="shared" si="12"/>
        <v>180</v>
      </c>
      <c r="H101" s="85"/>
      <c r="I101" s="85"/>
      <c r="J101" s="85" t="s">
        <v>21</v>
      </c>
      <c r="K101" s="96">
        <v>40</v>
      </c>
      <c r="L101" s="19">
        <f t="shared" si="16"/>
        <v>2242.8</v>
      </c>
      <c r="M101" s="96"/>
      <c r="N101" s="19">
        <f t="shared" si="17"/>
        <v>916.8</v>
      </c>
      <c r="O101" s="85">
        <f t="shared" si="18"/>
        <v>3159.6</v>
      </c>
      <c r="P101" s="85"/>
    </row>
    <row r="102" s="73" customFormat="1" ht="25" customHeight="1" spans="1:16">
      <c r="A102" s="80">
        <f t="shared" si="15"/>
        <v>97</v>
      </c>
      <c r="B102" s="85" t="s">
        <v>153</v>
      </c>
      <c r="C102" s="85" t="s">
        <v>150</v>
      </c>
      <c r="D102" s="85">
        <v>6</v>
      </c>
      <c r="E102" s="85">
        <v>15</v>
      </c>
      <c r="F102" s="85">
        <v>15</v>
      </c>
      <c r="G102" s="85">
        <f t="shared" si="12"/>
        <v>135</v>
      </c>
      <c r="H102" s="85"/>
      <c r="I102" s="85"/>
      <c r="J102" s="85" t="s">
        <v>21</v>
      </c>
      <c r="K102" s="96">
        <v>30</v>
      </c>
      <c r="L102" s="19">
        <f t="shared" si="16"/>
        <v>1682.1</v>
      </c>
      <c r="M102" s="96"/>
      <c r="N102" s="19">
        <f t="shared" si="17"/>
        <v>687.6</v>
      </c>
      <c r="O102" s="85">
        <f t="shared" si="18"/>
        <v>2369.7</v>
      </c>
      <c r="P102" s="85"/>
    </row>
    <row r="103" s="73" customFormat="1" ht="25" customHeight="1" spans="1:16">
      <c r="A103" s="80">
        <f t="shared" si="15"/>
        <v>98</v>
      </c>
      <c r="B103" s="85" t="s">
        <v>154</v>
      </c>
      <c r="C103" s="85" t="s">
        <v>150</v>
      </c>
      <c r="D103" s="85">
        <v>4</v>
      </c>
      <c r="E103" s="85">
        <v>11</v>
      </c>
      <c r="F103" s="85">
        <v>11</v>
      </c>
      <c r="G103" s="85">
        <f t="shared" si="12"/>
        <v>99</v>
      </c>
      <c r="H103" s="85"/>
      <c r="I103" s="85"/>
      <c r="J103" s="85" t="s">
        <v>21</v>
      </c>
      <c r="K103" s="96">
        <v>22</v>
      </c>
      <c r="L103" s="19">
        <f t="shared" si="16"/>
        <v>1233.54</v>
      </c>
      <c r="M103" s="96"/>
      <c r="N103" s="19">
        <f t="shared" si="17"/>
        <v>504.24</v>
      </c>
      <c r="O103" s="85">
        <f t="shared" si="18"/>
        <v>1737.78</v>
      </c>
      <c r="P103" s="85"/>
    </row>
    <row r="104" s="73" customFormat="1" ht="25" customHeight="1" spans="1:16">
      <c r="A104" s="80">
        <f t="shared" si="15"/>
        <v>99</v>
      </c>
      <c r="B104" s="85" t="s">
        <v>155</v>
      </c>
      <c r="C104" s="85" t="s">
        <v>150</v>
      </c>
      <c r="D104" s="85">
        <v>6</v>
      </c>
      <c r="E104" s="85">
        <v>19</v>
      </c>
      <c r="F104" s="85">
        <v>19</v>
      </c>
      <c r="G104" s="85">
        <f t="shared" si="12"/>
        <v>171</v>
      </c>
      <c r="H104" s="85"/>
      <c r="I104" s="85"/>
      <c r="J104" s="85" t="s">
        <v>21</v>
      </c>
      <c r="K104" s="96">
        <v>38</v>
      </c>
      <c r="L104" s="19">
        <f t="shared" si="16"/>
        <v>2130.66</v>
      </c>
      <c r="M104" s="96"/>
      <c r="N104" s="19">
        <f t="shared" si="17"/>
        <v>870.96</v>
      </c>
      <c r="O104" s="85">
        <f t="shared" si="18"/>
        <v>3001.62</v>
      </c>
      <c r="P104" s="85"/>
    </row>
    <row r="105" s="73" customFormat="1" ht="25" customHeight="1" spans="1:16">
      <c r="A105" s="80">
        <f t="shared" si="15"/>
        <v>100</v>
      </c>
      <c r="B105" s="85" t="s">
        <v>156</v>
      </c>
      <c r="C105" s="85" t="s">
        <v>150</v>
      </c>
      <c r="D105" s="85">
        <v>2</v>
      </c>
      <c r="E105" s="85">
        <v>15</v>
      </c>
      <c r="F105" s="96">
        <v>15</v>
      </c>
      <c r="G105" s="85">
        <f t="shared" si="12"/>
        <v>135</v>
      </c>
      <c r="H105" s="96"/>
      <c r="I105" s="96"/>
      <c r="J105" s="85" t="s">
        <v>21</v>
      </c>
      <c r="K105" s="96">
        <v>30</v>
      </c>
      <c r="L105" s="19">
        <f t="shared" si="16"/>
        <v>1682.1</v>
      </c>
      <c r="M105" s="96"/>
      <c r="N105" s="19">
        <f t="shared" si="17"/>
        <v>687.6</v>
      </c>
      <c r="O105" s="85">
        <f t="shared" si="18"/>
        <v>2369.7</v>
      </c>
      <c r="P105" s="85"/>
    </row>
    <row r="106" s="73" customFormat="1" ht="25" customHeight="1" spans="1:16">
      <c r="A106" s="80">
        <f t="shared" si="15"/>
        <v>101</v>
      </c>
      <c r="B106" s="85" t="s">
        <v>157</v>
      </c>
      <c r="C106" s="85" t="s">
        <v>150</v>
      </c>
      <c r="D106" s="85">
        <v>1</v>
      </c>
      <c r="E106" s="85">
        <v>15</v>
      </c>
      <c r="F106" s="96">
        <v>15</v>
      </c>
      <c r="G106" s="85">
        <f t="shared" si="12"/>
        <v>135</v>
      </c>
      <c r="H106" s="96"/>
      <c r="I106" s="96"/>
      <c r="J106" s="85" t="s">
        <v>21</v>
      </c>
      <c r="K106" s="96">
        <v>30</v>
      </c>
      <c r="L106" s="19">
        <f t="shared" si="16"/>
        <v>1682.1</v>
      </c>
      <c r="M106" s="96"/>
      <c r="N106" s="19">
        <f t="shared" si="17"/>
        <v>687.6</v>
      </c>
      <c r="O106" s="85">
        <f t="shared" si="18"/>
        <v>2369.7</v>
      </c>
      <c r="P106" s="85"/>
    </row>
    <row r="107" s="73" customFormat="1" ht="25" customHeight="1" spans="1:16">
      <c r="A107" s="80">
        <f t="shared" ref="A107:A116" si="19">ROW()-5</f>
        <v>102</v>
      </c>
      <c r="B107" s="85" t="s">
        <v>158</v>
      </c>
      <c r="C107" s="85" t="s">
        <v>150</v>
      </c>
      <c r="D107" s="85">
        <v>3</v>
      </c>
      <c r="E107" s="85">
        <v>13</v>
      </c>
      <c r="F107" s="96">
        <v>13</v>
      </c>
      <c r="G107" s="85">
        <f t="shared" si="12"/>
        <v>117</v>
      </c>
      <c r="H107" s="96"/>
      <c r="I107" s="96"/>
      <c r="J107" s="85" t="s">
        <v>21</v>
      </c>
      <c r="K107" s="96">
        <v>26</v>
      </c>
      <c r="L107" s="19">
        <f t="shared" si="16"/>
        <v>1457.82</v>
      </c>
      <c r="M107" s="96"/>
      <c r="N107" s="19">
        <f t="shared" si="17"/>
        <v>595.92</v>
      </c>
      <c r="O107" s="85">
        <f t="shared" si="18"/>
        <v>2053.74</v>
      </c>
      <c r="P107" s="85"/>
    </row>
    <row r="108" s="73" customFormat="1" ht="25" customHeight="1" spans="1:16">
      <c r="A108" s="80">
        <f t="shared" si="19"/>
        <v>103</v>
      </c>
      <c r="B108" s="85" t="s">
        <v>159</v>
      </c>
      <c r="C108" s="85" t="s">
        <v>150</v>
      </c>
      <c r="D108" s="85">
        <v>5</v>
      </c>
      <c r="E108" s="85">
        <v>11</v>
      </c>
      <c r="F108" s="96">
        <v>11</v>
      </c>
      <c r="G108" s="85">
        <f t="shared" si="12"/>
        <v>99</v>
      </c>
      <c r="H108" s="96"/>
      <c r="I108" s="96"/>
      <c r="J108" s="85" t="s">
        <v>21</v>
      </c>
      <c r="K108" s="96">
        <v>22</v>
      </c>
      <c r="L108" s="19">
        <f t="shared" si="16"/>
        <v>1233.54</v>
      </c>
      <c r="M108" s="96"/>
      <c r="N108" s="19">
        <f t="shared" si="17"/>
        <v>504.24</v>
      </c>
      <c r="O108" s="85">
        <f t="shared" si="18"/>
        <v>1737.78</v>
      </c>
      <c r="P108" s="85"/>
    </row>
    <row r="109" s="73" customFormat="1" ht="25" customHeight="1" spans="1:16">
      <c r="A109" s="80">
        <f t="shared" si="19"/>
        <v>104</v>
      </c>
      <c r="B109" s="85" t="s">
        <v>160</v>
      </c>
      <c r="C109" s="85" t="s">
        <v>150</v>
      </c>
      <c r="D109" s="85">
        <v>5</v>
      </c>
      <c r="E109" s="85">
        <v>7</v>
      </c>
      <c r="F109" s="96">
        <v>7</v>
      </c>
      <c r="G109" s="85">
        <f t="shared" si="12"/>
        <v>63</v>
      </c>
      <c r="H109" s="96"/>
      <c r="I109" s="96"/>
      <c r="J109" s="85" t="s">
        <v>21</v>
      </c>
      <c r="K109" s="96">
        <v>14</v>
      </c>
      <c r="L109" s="19">
        <f t="shared" si="16"/>
        <v>784.98</v>
      </c>
      <c r="M109" s="96"/>
      <c r="N109" s="19">
        <f t="shared" si="17"/>
        <v>320.88</v>
      </c>
      <c r="O109" s="85">
        <f t="shared" si="18"/>
        <v>1105.86</v>
      </c>
      <c r="P109" s="85"/>
    </row>
    <row r="110" s="73" customFormat="1" ht="25" customHeight="1" spans="1:16">
      <c r="A110" s="80">
        <f t="shared" si="19"/>
        <v>105</v>
      </c>
      <c r="B110" s="96" t="s">
        <v>161</v>
      </c>
      <c r="C110" s="85" t="s">
        <v>150</v>
      </c>
      <c r="D110" s="85">
        <v>7</v>
      </c>
      <c r="E110" s="85">
        <v>25</v>
      </c>
      <c r="F110" s="96">
        <v>25</v>
      </c>
      <c r="G110" s="85">
        <f t="shared" si="12"/>
        <v>225</v>
      </c>
      <c r="H110" s="96"/>
      <c r="I110" s="96"/>
      <c r="J110" s="85" t="s">
        <v>21</v>
      </c>
      <c r="K110" s="96">
        <v>50</v>
      </c>
      <c r="L110" s="19">
        <f t="shared" si="16"/>
        <v>2803.5</v>
      </c>
      <c r="M110" s="96"/>
      <c r="N110" s="19">
        <f t="shared" si="17"/>
        <v>1146</v>
      </c>
      <c r="O110" s="85">
        <f t="shared" si="18"/>
        <v>3949.5</v>
      </c>
      <c r="P110" s="85"/>
    </row>
    <row r="111" s="73" customFormat="1" ht="25" customHeight="1" spans="1:16">
      <c r="A111" s="80">
        <f t="shared" si="19"/>
        <v>106</v>
      </c>
      <c r="B111" s="96" t="s">
        <v>162</v>
      </c>
      <c r="C111" s="85" t="s">
        <v>150</v>
      </c>
      <c r="D111" s="85">
        <v>3</v>
      </c>
      <c r="E111" s="85">
        <v>10</v>
      </c>
      <c r="F111" s="96">
        <v>10</v>
      </c>
      <c r="G111" s="85">
        <f t="shared" si="12"/>
        <v>90</v>
      </c>
      <c r="H111" s="96"/>
      <c r="I111" s="96"/>
      <c r="J111" s="85" t="s">
        <v>21</v>
      </c>
      <c r="K111" s="96">
        <v>20</v>
      </c>
      <c r="L111" s="19">
        <f t="shared" si="16"/>
        <v>1121.4</v>
      </c>
      <c r="M111" s="96"/>
      <c r="N111" s="19">
        <f t="shared" si="17"/>
        <v>458.4</v>
      </c>
      <c r="O111" s="85">
        <f t="shared" si="18"/>
        <v>1579.8</v>
      </c>
      <c r="P111" s="85"/>
    </row>
    <row r="112" s="73" customFormat="1" ht="25" customHeight="1" spans="1:16">
      <c r="A112" s="80">
        <f t="shared" si="19"/>
        <v>107</v>
      </c>
      <c r="B112" s="96" t="s">
        <v>163</v>
      </c>
      <c r="C112" s="85" t="s">
        <v>150</v>
      </c>
      <c r="D112" s="85">
        <v>4</v>
      </c>
      <c r="E112" s="85">
        <v>19</v>
      </c>
      <c r="F112" s="96">
        <v>19</v>
      </c>
      <c r="G112" s="85">
        <f t="shared" si="12"/>
        <v>171</v>
      </c>
      <c r="H112" s="96"/>
      <c r="I112" s="96"/>
      <c r="J112" s="85" t="s">
        <v>21</v>
      </c>
      <c r="K112" s="96">
        <v>38</v>
      </c>
      <c r="L112" s="19">
        <f t="shared" si="16"/>
        <v>2130.66</v>
      </c>
      <c r="M112" s="96"/>
      <c r="N112" s="19">
        <f t="shared" si="17"/>
        <v>870.96</v>
      </c>
      <c r="O112" s="85">
        <f t="shared" si="18"/>
        <v>3001.62</v>
      </c>
      <c r="P112" s="85"/>
    </row>
    <row r="113" s="73" customFormat="1" ht="25" customHeight="1" spans="1:16">
      <c r="A113" s="80">
        <f t="shared" si="19"/>
        <v>108</v>
      </c>
      <c r="B113" s="96" t="s">
        <v>164</v>
      </c>
      <c r="C113" s="85" t="s">
        <v>150</v>
      </c>
      <c r="D113" s="85">
        <v>3</v>
      </c>
      <c r="E113" s="85">
        <v>12</v>
      </c>
      <c r="F113" s="96">
        <v>12</v>
      </c>
      <c r="G113" s="85">
        <f t="shared" si="12"/>
        <v>108</v>
      </c>
      <c r="H113" s="96"/>
      <c r="I113" s="96"/>
      <c r="J113" s="85" t="s">
        <v>21</v>
      </c>
      <c r="K113" s="96">
        <v>24</v>
      </c>
      <c r="L113" s="19">
        <f t="shared" si="16"/>
        <v>1345.68</v>
      </c>
      <c r="M113" s="96"/>
      <c r="N113" s="19">
        <f t="shared" si="17"/>
        <v>550.08</v>
      </c>
      <c r="O113" s="85">
        <f t="shared" si="18"/>
        <v>1895.76</v>
      </c>
      <c r="P113" s="85"/>
    </row>
    <row r="114" s="73" customFormat="1" ht="25" customHeight="1" spans="1:16">
      <c r="A114" s="80">
        <f t="shared" si="19"/>
        <v>109</v>
      </c>
      <c r="B114" s="96" t="s">
        <v>165</v>
      </c>
      <c r="C114" s="85" t="s">
        <v>150</v>
      </c>
      <c r="D114" s="85">
        <v>4</v>
      </c>
      <c r="E114" s="85">
        <v>29</v>
      </c>
      <c r="F114" s="96">
        <v>29</v>
      </c>
      <c r="G114" s="85">
        <f t="shared" si="12"/>
        <v>261</v>
      </c>
      <c r="H114" s="96"/>
      <c r="I114" s="96"/>
      <c r="J114" s="85" t="s">
        <v>21</v>
      </c>
      <c r="K114" s="96">
        <v>58</v>
      </c>
      <c r="L114" s="19">
        <f t="shared" si="16"/>
        <v>3252.06</v>
      </c>
      <c r="M114" s="96"/>
      <c r="N114" s="19">
        <f t="shared" si="17"/>
        <v>1329.36</v>
      </c>
      <c r="O114" s="85">
        <f t="shared" si="18"/>
        <v>4581.42</v>
      </c>
      <c r="P114" s="85"/>
    </row>
    <row r="115" s="73" customFormat="1" ht="25" customHeight="1" spans="1:16">
      <c r="A115" s="80">
        <f t="shared" si="19"/>
        <v>110</v>
      </c>
      <c r="B115" s="96" t="s">
        <v>166</v>
      </c>
      <c r="C115" s="85" t="s">
        <v>150</v>
      </c>
      <c r="D115" s="85">
        <v>7</v>
      </c>
      <c r="E115" s="85">
        <v>13</v>
      </c>
      <c r="F115" s="96">
        <v>13</v>
      </c>
      <c r="G115" s="85">
        <f t="shared" si="12"/>
        <v>117</v>
      </c>
      <c r="H115" s="96"/>
      <c r="I115" s="96"/>
      <c r="J115" s="85" t="s">
        <v>21</v>
      </c>
      <c r="K115" s="96">
        <v>26</v>
      </c>
      <c r="L115" s="19">
        <f t="shared" si="16"/>
        <v>1457.82</v>
      </c>
      <c r="M115" s="96"/>
      <c r="N115" s="19">
        <f t="shared" si="17"/>
        <v>595.92</v>
      </c>
      <c r="O115" s="85">
        <f t="shared" si="18"/>
        <v>2053.74</v>
      </c>
      <c r="P115" s="85"/>
    </row>
    <row r="116" s="73" customFormat="1" ht="25" customHeight="1" spans="1:16">
      <c r="A116" s="80">
        <f t="shared" si="19"/>
        <v>111</v>
      </c>
      <c r="B116" s="96" t="s">
        <v>167</v>
      </c>
      <c r="C116" s="85" t="s">
        <v>150</v>
      </c>
      <c r="D116" s="85">
        <v>6</v>
      </c>
      <c r="E116" s="85">
        <v>29</v>
      </c>
      <c r="F116" s="96">
        <v>29</v>
      </c>
      <c r="G116" s="85">
        <f t="shared" si="12"/>
        <v>261</v>
      </c>
      <c r="H116" s="96"/>
      <c r="I116" s="96"/>
      <c r="J116" s="85" t="s">
        <v>21</v>
      </c>
      <c r="K116" s="96">
        <v>58</v>
      </c>
      <c r="L116" s="19">
        <f t="shared" si="16"/>
        <v>3252.06</v>
      </c>
      <c r="M116" s="96"/>
      <c r="N116" s="19">
        <f t="shared" si="17"/>
        <v>1329.36</v>
      </c>
      <c r="O116" s="85">
        <f t="shared" si="18"/>
        <v>4581.42</v>
      </c>
      <c r="P116" s="85"/>
    </row>
    <row r="117" s="73" customFormat="1" ht="25" customHeight="1" spans="1:16">
      <c r="A117" s="80">
        <f t="shared" ref="A117:A126" si="20">ROW()-5</f>
        <v>112</v>
      </c>
      <c r="B117" s="96" t="s">
        <v>168</v>
      </c>
      <c r="C117" s="85" t="s">
        <v>150</v>
      </c>
      <c r="D117" s="85">
        <v>3</v>
      </c>
      <c r="E117" s="85">
        <v>12</v>
      </c>
      <c r="F117" s="96">
        <v>12</v>
      </c>
      <c r="G117" s="85">
        <f t="shared" si="12"/>
        <v>108</v>
      </c>
      <c r="H117" s="96"/>
      <c r="I117" s="96"/>
      <c r="J117" s="85" t="s">
        <v>21</v>
      </c>
      <c r="K117" s="96">
        <v>24</v>
      </c>
      <c r="L117" s="19">
        <f t="shared" si="16"/>
        <v>1345.68</v>
      </c>
      <c r="M117" s="96"/>
      <c r="N117" s="19">
        <f t="shared" si="17"/>
        <v>550.08</v>
      </c>
      <c r="O117" s="85">
        <f t="shared" si="18"/>
        <v>1895.76</v>
      </c>
      <c r="P117" s="85"/>
    </row>
    <row r="118" s="73" customFormat="1" ht="25" customHeight="1" spans="1:16">
      <c r="A118" s="80">
        <f t="shared" si="20"/>
        <v>113</v>
      </c>
      <c r="B118" s="96" t="s">
        <v>169</v>
      </c>
      <c r="C118" s="85" t="s">
        <v>150</v>
      </c>
      <c r="D118" s="85">
        <v>4</v>
      </c>
      <c r="E118" s="85">
        <v>18</v>
      </c>
      <c r="F118" s="96">
        <v>18</v>
      </c>
      <c r="G118" s="85">
        <f t="shared" si="12"/>
        <v>162</v>
      </c>
      <c r="H118" s="96"/>
      <c r="I118" s="96"/>
      <c r="J118" s="85" t="s">
        <v>21</v>
      </c>
      <c r="K118" s="96">
        <v>36</v>
      </c>
      <c r="L118" s="19">
        <f t="shared" si="16"/>
        <v>2018.52</v>
      </c>
      <c r="M118" s="96"/>
      <c r="N118" s="19">
        <f t="shared" si="17"/>
        <v>825.12</v>
      </c>
      <c r="O118" s="85">
        <f t="shared" si="18"/>
        <v>2843.64</v>
      </c>
      <c r="P118" s="85"/>
    </row>
    <row r="119" s="73" customFormat="1" ht="25" customHeight="1" spans="1:16">
      <c r="A119" s="80">
        <f t="shared" si="20"/>
        <v>114</v>
      </c>
      <c r="B119" s="96" t="s">
        <v>170</v>
      </c>
      <c r="C119" s="85" t="s">
        <v>150</v>
      </c>
      <c r="D119" s="85">
        <v>4</v>
      </c>
      <c r="E119" s="85">
        <v>29</v>
      </c>
      <c r="F119" s="96">
        <v>29</v>
      </c>
      <c r="G119" s="85">
        <f t="shared" si="12"/>
        <v>261</v>
      </c>
      <c r="H119" s="96"/>
      <c r="I119" s="96"/>
      <c r="J119" s="85" t="s">
        <v>21</v>
      </c>
      <c r="K119" s="96">
        <v>58</v>
      </c>
      <c r="L119" s="19">
        <f t="shared" si="16"/>
        <v>3252.06</v>
      </c>
      <c r="M119" s="96"/>
      <c r="N119" s="19">
        <f t="shared" si="17"/>
        <v>1329.36</v>
      </c>
      <c r="O119" s="85">
        <f t="shared" si="18"/>
        <v>4581.42</v>
      </c>
      <c r="P119" s="85"/>
    </row>
    <row r="120" s="73" customFormat="1" ht="25" customHeight="1" spans="1:16">
      <c r="A120" s="80">
        <f t="shared" si="20"/>
        <v>115</v>
      </c>
      <c r="B120" s="83" t="s">
        <v>171</v>
      </c>
      <c r="C120" s="85" t="s">
        <v>150</v>
      </c>
      <c r="D120" s="85">
        <v>7</v>
      </c>
      <c r="E120" s="85">
        <v>26</v>
      </c>
      <c r="F120" s="96">
        <v>26</v>
      </c>
      <c r="G120" s="85">
        <f t="shared" si="12"/>
        <v>234</v>
      </c>
      <c r="H120" s="96"/>
      <c r="I120" s="96"/>
      <c r="J120" s="85" t="s">
        <v>21</v>
      </c>
      <c r="K120" s="96">
        <v>52</v>
      </c>
      <c r="L120" s="19">
        <f t="shared" si="16"/>
        <v>2915.64</v>
      </c>
      <c r="M120" s="96"/>
      <c r="N120" s="19">
        <f t="shared" si="17"/>
        <v>1191.84</v>
      </c>
      <c r="O120" s="85">
        <f t="shared" si="18"/>
        <v>4107.48</v>
      </c>
      <c r="P120" s="85"/>
    </row>
    <row r="121" s="73" customFormat="1" ht="25" customHeight="1" spans="1:16">
      <c r="A121" s="80">
        <f t="shared" si="20"/>
        <v>116</v>
      </c>
      <c r="B121" s="96" t="s">
        <v>172</v>
      </c>
      <c r="C121" s="85" t="s">
        <v>150</v>
      </c>
      <c r="D121" s="85">
        <v>4</v>
      </c>
      <c r="E121" s="85">
        <v>25</v>
      </c>
      <c r="F121" s="96">
        <v>25</v>
      </c>
      <c r="G121" s="85">
        <f t="shared" si="12"/>
        <v>225</v>
      </c>
      <c r="H121" s="96"/>
      <c r="I121" s="96"/>
      <c r="J121" s="85" t="s">
        <v>21</v>
      </c>
      <c r="K121" s="96">
        <v>50</v>
      </c>
      <c r="L121" s="19">
        <f t="shared" si="16"/>
        <v>2803.5</v>
      </c>
      <c r="M121" s="96"/>
      <c r="N121" s="19">
        <f t="shared" si="17"/>
        <v>1146</v>
      </c>
      <c r="O121" s="85">
        <f t="shared" si="18"/>
        <v>3949.5</v>
      </c>
      <c r="P121" s="85"/>
    </row>
    <row r="122" s="73" customFormat="1" ht="25" customHeight="1" spans="1:16">
      <c r="A122" s="80">
        <f t="shared" si="20"/>
        <v>117</v>
      </c>
      <c r="B122" s="83" t="s">
        <v>173</v>
      </c>
      <c r="C122" s="85" t="s">
        <v>150</v>
      </c>
      <c r="D122" s="85">
        <v>2</v>
      </c>
      <c r="E122" s="85">
        <v>13</v>
      </c>
      <c r="F122" s="96">
        <v>13</v>
      </c>
      <c r="G122" s="85">
        <f t="shared" si="12"/>
        <v>117</v>
      </c>
      <c r="H122" s="96"/>
      <c r="I122" s="96"/>
      <c r="J122" s="85" t="s">
        <v>21</v>
      </c>
      <c r="K122" s="96">
        <v>26</v>
      </c>
      <c r="L122" s="19">
        <f t="shared" si="16"/>
        <v>1457.82</v>
      </c>
      <c r="M122" s="96"/>
      <c r="N122" s="19">
        <f t="shared" si="17"/>
        <v>595.92</v>
      </c>
      <c r="O122" s="85">
        <f t="shared" si="18"/>
        <v>2053.74</v>
      </c>
      <c r="P122" s="85"/>
    </row>
    <row r="123" s="73" customFormat="1" ht="25" customHeight="1" spans="1:16">
      <c r="A123" s="80">
        <f t="shared" si="20"/>
        <v>118</v>
      </c>
      <c r="B123" s="96" t="s">
        <v>174</v>
      </c>
      <c r="C123" s="85" t="s">
        <v>150</v>
      </c>
      <c r="D123" s="85">
        <v>7</v>
      </c>
      <c r="E123" s="85">
        <v>15</v>
      </c>
      <c r="F123" s="96">
        <v>15</v>
      </c>
      <c r="G123" s="85">
        <f t="shared" si="12"/>
        <v>135</v>
      </c>
      <c r="H123" s="96"/>
      <c r="I123" s="96"/>
      <c r="J123" s="85" t="s">
        <v>21</v>
      </c>
      <c r="K123" s="96">
        <v>30</v>
      </c>
      <c r="L123" s="19">
        <f t="shared" si="16"/>
        <v>1682.1</v>
      </c>
      <c r="M123" s="96"/>
      <c r="N123" s="19">
        <f t="shared" si="17"/>
        <v>687.6</v>
      </c>
      <c r="O123" s="85">
        <f t="shared" si="18"/>
        <v>2369.7</v>
      </c>
      <c r="P123" s="85"/>
    </row>
    <row r="124" s="73" customFormat="1" ht="25" customHeight="1" spans="1:16">
      <c r="A124" s="80">
        <f t="shared" si="20"/>
        <v>119</v>
      </c>
      <c r="B124" s="96" t="s">
        <v>175</v>
      </c>
      <c r="C124" s="85" t="s">
        <v>150</v>
      </c>
      <c r="D124" s="85">
        <v>2</v>
      </c>
      <c r="E124" s="85">
        <v>12</v>
      </c>
      <c r="F124" s="96">
        <v>12</v>
      </c>
      <c r="G124" s="85">
        <f t="shared" si="12"/>
        <v>108</v>
      </c>
      <c r="H124" s="96"/>
      <c r="I124" s="96"/>
      <c r="J124" s="85" t="s">
        <v>21</v>
      </c>
      <c r="K124" s="96">
        <v>24</v>
      </c>
      <c r="L124" s="19">
        <f t="shared" si="16"/>
        <v>1345.68</v>
      </c>
      <c r="M124" s="96"/>
      <c r="N124" s="19">
        <f t="shared" si="17"/>
        <v>550.08</v>
      </c>
      <c r="O124" s="85">
        <f t="shared" si="18"/>
        <v>1895.76</v>
      </c>
      <c r="P124" s="85"/>
    </row>
    <row r="125" s="73" customFormat="1" ht="25" customHeight="1" spans="1:16">
      <c r="A125" s="80">
        <f t="shared" si="20"/>
        <v>120</v>
      </c>
      <c r="B125" s="96" t="s">
        <v>176</v>
      </c>
      <c r="C125" s="85" t="s">
        <v>150</v>
      </c>
      <c r="D125" s="85">
        <v>7</v>
      </c>
      <c r="E125" s="85">
        <v>12</v>
      </c>
      <c r="F125" s="96">
        <v>12</v>
      </c>
      <c r="G125" s="85">
        <f t="shared" si="12"/>
        <v>108</v>
      </c>
      <c r="H125" s="96"/>
      <c r="I125" s="96"/>
      <c r="J125" s="85" t="s">
        <v>21</v>
      </c>
      <c r="K125" s="96">
        <v>24</v>
      </c>
      <c r="L125" s="19">
        <f t="shared" si="16"/>
        <v>1345.68</v>
      </c>
      <c r="M125" s="96"/>
      <c r="N125" s="19">
        <f t="shared" si="17"/>
        <v>550.08</v>
      </c>
      <c r="O125" s="85">
        <f t="shared" si="18"/>
        <v>1895.76</v>
      </c>
      <c r="P125" s="85"/>
    </row>
    <row r="126" s="73" customFormat="1" ht="25" customHeight="1" spans="1:16">
      <c r="A126" s="80">
        <f t="shared" si="20"/>
        <v>121</v>
      </c>
      <c r="B126" s="96" t="s">
        <v>177</v>
      </c>
      <c r="C126" s="85" t="s">
        <v>150</v>
      </c>
      <c r="D126" s="85">
        <v>4</v>
      </c>
      <c r="E126" s="85">
        <v>22</v>
      </c>
      <c r="F126" s="96">
        <v>22</v>
      </c>
      <c r="G126" s="85">
        <f t="shared" si="12"/>
        <v>198</v>
      </c>
      <c r="H126" s="96"/>
      <c r="I126" s="96"/>
      <c r="J126" s="85" t="s">
        <v>21</v>
      </c>
      <c r="K126" s="96">
        <v>44</v>
      </c>
      <c r="L126" s="19">
        <f t="shared" si="16"/>
        <v>2467.08</v>
      </c>
      <c r="M126" s="96"/>
      <c r="N126" s="19">
        <f t="shared" si="17"/>
        <v>1008.48</v>
      </c>
      <c r="O126" s="85">
        <f t="shared" si="18"/>
        <v>3475.56</v>
      </c>
      <c r="P126" s="85"/>
    </row>
    <row r="127" s="73" customFormat="1" ht="25" customHeight="1" spans="1:16">
      <c r="A127" s="80">
        <f t="shared" ref="A127:A136" si="21">ROW()-5</f>
        <v>122</v>
      </c>
      <c r="B127" s="96" t="s">
        <v>178</v>
      </c>
      <c r="C127" s="85" t="s">
        <v>150</v>
      </c>
      <c r="D127" s="85">
        <v>6</v>
      </c>
      <c r="E127" s="85">
        <v>19</v>
      </c>
      <c r="F127" s="96">
        <v>19</v>
      </c>
      <c r="G127" s="85">
        <f t="shared" si="12"/>
        <v>171</v>
      </c>
      <c r="H127" s="96"/>
      <c r="I127" s="96"/>
      <c r="J127" s="85" t="s">
        <v>21</v>
      </c>
      <c r="K127" s="96">
        <v>38</v>
      </c>
      <c r="L127" s="19">
        <f t="shared" si="16"/>
        <v>2130.66</v>
      </c>
      <c r="M127" s="96"/>
      <c r="N127" s="19">
        <f t="shared" si="17"/>
        <v>870.96</v>
      </c>
      <c r="O127" s="85">
        <f t="shared" si="18"/>
        <v>3001.62</v>
      </c>
      <c r="P127" s="85"/>
    </row>
    <row r="128" s="73" customFormat="1" ht="25" customHeight="1" spans="1:16">
      <c r="A128" s="80">
        <f t="shared" si="21"/>
        <v>123</v>
      </c>
      <c r="B128" s="96" t="s">
        <v>179</v>
      </c>
      <c r="C128" s="85" t="s">
        <v>150</v>
      </c>
      <c r="D128" s="85">
        <v>2</v>
      </c>
      <c r="E128" s="85">
        <v>18</v>
      </c>
      <c r="F128" s="96">
        <v>18</v>
      </c>
      <c r="G128" s="85">
        <f t="shared" si="12"/>
        <v>162</v>
      </c>
      <c r="H128" s="96"/>
      <c r="I128" s="96"/>
      <c r="J128" s="85" t="s">
        <v>21</v>
      </c>
      <c r="K128" s="96">
        <v>36</v>
      </c>
      <c r="L128" s="19">
        <f t="shared" si="16"/>
        <v>2018.52</v>
      </c>
      <c r="M128" s="96"/>
      <c r="N128" s="19">
        <f t="shared" si="17"/>
        <v>825.12</v>
      </c>
      <c r="O128" s="85">
        <f t="shared" si="18"/>
        <v>2843.64</v>
      </c>
      <c r="P128" s="85"/>
    </row>
    <row r="129" s="73" customFormat="1" ht="25" customHeight="1" spans="1:16">
      <c r="A129" s="80">
        <f t="shared" si="21"/>
        <v>124</v>
      </c>
      <c r="B129" s="97" t="s">
        <v>180</v>
      </c>
      <c r="C129" s="85" t="s">
        <v>150</v>
      </c>
      <c r="D129" s="98">
        <v>4</v>
      </c>
      <c r="E129" s="98">
        <v>8</v>
      </c>
      <c r="F129" s="97">
        <v>8</v>
      </c>
      <c r="G129" s="85">
        <f t="shared" si="12"/>
        <v>72</v>
      </c>
      <c r="H129" s="97"/>
      <c r="I129" s="97"/>
      <c r="J129" s="85" t="s">
        <v>21</v>
      </c>
      <c r="K129" s="97">
        <v>16</v>
      </c>
      <c r="L129" s="19">
        <f t="shared" si="16"/>
        <v>897.12</v>
      </c>
      <c r="M129" s="97"/>
      <c r="N129" s="19">
        <f t="shared" si="17"/>
        <v>366.72</v>
      </c>
      <c r="O129" s="85">
        <f t="shared" si="18"/>
        <v>1263.84</v>
      </c>
      <c r="P129" s="98"/>
    </row>
    <row r="130" s="73" customFormat="1" ht="25" customHeight="1" spans="1:16">
      <c r="A130" s="80">
        <f t="shared" si="21"/>
        <v>125</v>
      </c>
      <c r="B130" s="96" t="s">
        <v>181</v>
      </c>
      <c r="C130" s="85" t="s">
        <v>150</v>
      </c>
      <c r="D130" s="85">
        <v>4</v>
      </c>
      <c r="E130" s="85">
        <v>20</v>
      </c>
      <c r="F130" s="96">
        <v>20</v>
      </c>
      <c r="G130" s="85">
        <f t="shared" si="12"/>
        <v>180</v>
      </c>
      <c r="H130" s="96"/>
      <c r="I130" s="96"/>
      <c r="J130" s="85" t="s">
        <v>21</v>
      </c>
      <c r="K130" s="96">
        <v>40</v>
      </c>
      <c r="L130" s="19">
        <f t="shared" si="16"/>
        <v>2242.8</v>
      </c>
      <c r="M130" s="96"/>
      <c r="N130" s="19">
        <f t="shared" si="17"/>
        <v>916.8</v>
      </c>
      <c r="O130" s="85">
        <f t="shared" si="18"/>
        <v>3159.6</v>
      </c>
      <c r="P130" s="85"/>
    </row>
    <row r="131" s="73" customFormat="1" ht="25" customHeight="1" spans="1:16">
      <c r="A131" s="80">
        <f t="shared" si="21"/>
        <v>126</v>
      </c>
      <c r="B131" s="96" t="s">
        <v>182</v>
      </c>
      <c r="C131" s="85" t="s">
        <v>150</v>
      </c>
      <c r="D131" s="85">
        <v>4</v>
      </c>
      <c r="E131" s="85">
        <v>28</v>
      </c>
      <c r="F131" s="96">
        <v>28</v>
      </c>
      <c r="G131" s="85">
        <f t="shared" si="12"/>
        <v>252</v>
      </c>
      <c r="H131" s="96"/>
      <c r="I131" s="96"/>
      <c r="J131" s="85" t="s">
        <v>21</v>
      </c>
      <c r="K131" s="96">
        <v>56</v>
      </c>
      <c r="L131" s="19">
        <f t="shared" si="16"/>
        <v>3139.92</v>
      </c>
      <c r="M131" s="96"/>
      <c r="N131" s="19">
        <f t="shared" si="17"/>
        <v>1283.52</v>
      </c>
      <c r="O131" s="85">
        <f t="shared" si="18"/>
        <v>4423.44</v>
      </c>
      <c r="P131" s="85"/>
    </row>
    <row r="132" s="73" customFormat="1" ht="25" customHeight="1" spans="1:16">
      <c r="A132" s="80">
        <f t="shared" si="21"/>
        <v>127</v>
      </c>
      <c r="B132" s="96" t="s">
        <v>183</v>
      </c>
      <c r="C132" s="85" t="s">
        <v>150</v>
      </c>
      <c r="D132" s="85">
        <v>6</v>
      </c>
      <c r="E132" s="85">
        <v>13</v>
      </c>
      <c r="F132" s="96">
        <v>13</v>
      </c>
      <c r="G132" s="85">
        <f t="shared" si="12"/>
        <v>117</v>
      </c>
      <c r="H132" s="96"/>
      <c r="I132" s="96"/>
      <c r="J132" s="85" t="s">
        <v>21</v>
      </c>
      <c r="K132" s="96">
        <v>26</v>
      </c>
      <c r="L132" s="19">
        <f t="shared" si="16"/>
        <v>1457.82</v>
      </c>
      <c r="M132" s="96"/>
      <c r="N132" s="19">
        <f t="shared" si="17"/>
        <v>595.92</v>
      </c>
      <c r="O132" s="85">
        <f t="shared" si="18"/>
        <v>2053.74</v>
      </c>
      <c r="P132" s="85"/>
    </row>
    <row r="133" s="73" customFormat="1" ht="25" customHeight="1" spans="1:16">
      <c r="A133" s="80">
        <f t="shared" si="21"/>
        <v>128</v>
      </c>
      <c r="B133" s="96" t="s">
        <v>184</v>
      </c>
      <c r="C133" s="85" t="s">
        <v>150</v>
      </c>
      <c r="D133" s="90">
        <v>4</v>
      </c>
      <c r="E133" s="90">
        <v>5</v>
      </c>
      <c r="F133" s="99">
        <v>5</v>
      </c>
      <c r="G133" s="85">
        <f t="shared" si="12"/>
        <v>45</v>
      </c>
      <c r="H133" s="99"/>
      <c r="I133" s="99"/>
      <c r="J133" s="85" t="s">
        <v>21</v>
      </c>
      <c r="K133" s="109">
        <v>10</v>
      </c>
      <c r="L133" s="19">
        <f t="shared" si="16"/>
        <v>560.7</v>
      </c>
      <c r="M133" s="109"/>
      <c r="N133" s="19">
        <f t="shared" si="17"/>
        <v>229.2</v>
      </c>
      <c r="O133" s="85">
        <f t="shared" si="18"/>
        <v>789.9</v>
      </c>
      <c r="P133" s="90"/>
    </row>
    <row r="134" s="73" customFormat="1" ht="25" customHeight="1" spans="1:16">
      <c r="A134" s="80">
        <f t="shared" si="21"/>
        <v>129</v>
      </c>
      <c r="B134" s="83" t="s">
        <v>185</v>
      </c>
      <c r="C134" s="85" t="s">
        <v>150</v>
      </c>
      <c r="D134" s="90">
        <v>2</v>
      </c>
      <c r="E134" s="90">
        <v>22</v>
      </c>
      <c r="F134" s="99">
        <v>22</v>
      </c>
      <c r="G134" s="85">
        <f t="shared" si="12"/>
        <v>198</v>
      </c>
      <c r="H134" s="99"/>
      <c r="I134" s="99"/>
      <c r="J134" s="85" t="s">
        <v>21</v>
      </c>
      <c r="K134" s="109">
        <v>44</v>
      </c>
      <c r="L134" s="19">
        <f t="shared" si="16"/>
        <v>2467.08</v>
      </c>
      <c r="M134" s="109"/>
      <c r="N134" s="19">
        <f t="shared" si="17"/>
        <v>1008.48</v>
      </c>
      <c r="O134" s="85">
        <f t="shared" si="18"/>
        <v>3475.56</v>
      </c>
      <c r="P134" s="90"/>
    </row>
    <row r="135" s="73" customFormat="1" ht="25" customHeight="1" spans="1:16">
      <c r="A135" s="80">
        <f t="shared" si="21"/>
        <v>130</v>
      </c>
      <c r="B135" s="96" t="s">
        <v>186</v>
      </c>
      <c r="C135" s="85" t="s">
        <v>150</v>
      </c>
      <c r="D135" s="90">
        <v>2</v>
      </c>
      <c r="E135" s="90">
        <v>12</v>
      </c>
      <c r="F135" s="99">
        <v>12</v>
      </c>
      <c r="G135" s="85">
        <f t="shared" ref="G135:G198" si="22">F135*9</f>
        <v>108</v>
      </c>
      <c r="H135" s="99"/>
      <c r="I135" s="99"/>
      <c r="J135" s="85" t="s">
        <v>21</v>
      </c>
      <c r="K135" s="109">
        <v>24</v>
      </c>
      <c r="L135" s="19">
        <f t="shared" si="16"/>
        <v>1345.68</v>
      </c>
      <c r="M135" s="109"/>
      <c r="N135" s="19">
        <f t="shared" si="17"/>
        <v>550.08</v>
      </c>
      <c r="O135" s="85">
        <f t="shared" si="18"/>
        <v>1895.76</v>
      </c>
      <c r="P135" s="90"/>
    </row>
    <row r="136" s="73" customFormat="1" ht="25" customHeight="1" spans="1:16">
      <c r="A136" s="80">
        <f t="shared" si="21"/>
        <v>131</v>
      </c>
      <c r="B136" s="96" t="s">
        <v>187</v>
      </c>
      <c r="C136" s="85" t="s">
        <v>150</v>
      </c>
      <c r="D136" s="90">
        <v>5</v>
      </c>
      <c r="E136" s="90">
        <v>18</v>
      </c>
      <c r="F136" s="99">
        <v>18</v>
      </c>
      <c r="G136" s="85">
        <f t="shared" si="22"/>
        <v>162</v>
      </c>
      <c r="H136" s="99"/>
      <c r="I136" s="99"/>
      <c r="J136" s="85" t="s">
        <v>21</v>
      </c>
      <c r="K136" s="109">
        <v>36</v>
      </c>
      <c r="L136" s="19">
        <f t="shared" si="16"/>
        <v>2018.52</v>
      </c>
      <c r="M136" s="109"/>
      <c r="N136" s="19">
        <f t="shared" si="17"/>
        <v>825.12</v>
      </c>
      <c r="O136" s="85">
        <f t="shared" si="18"/>
        <v>2843.64</v>
      </c>
      <c r="P136" s="90"/>
    </row>
    <row r="137" s="73" customFormat="1" ht="25" customHeight="1" spans="1:16">
      <c r="A137" s="80">
        <f t="shared" ref="A137:A146" si="23">ROW()-5</f>
        <v>132</v>
      </c>
      <c r="B137" s="96" t="s">
        <v>188</v>
      </c>
      <c r="C137" s="85" t="s">
        <v>150</v>
      </c>
      <c r="D137" s="90">
        <v>2</v>
      </c>
      <c r="E137" s="90">
        <v>12</v>
      </c>
      <c r="F137" s="99">
        <v>12</v>
      </c>
      <c r="G137" s="85">
        <f t="shared" si="22"/>
        <v>108</v>
      </c>
      <c r="H137" s="99"/>
      <c r="I137" s="99"/>
      <c r="J137" s="85" t="s">
        <v>21</v>
      </c>
      <c r="K137" s="109">
        <v>24</v>
      </c>
      <c r="L137" s="19">
        <f t="shared" si="16"/>
        <v>1345.68</v>
      </c>
      <c r="M137" s="109"/>
      <c r="N137" s="19">
        <f t="shared" si="17"/>
        <v>550.08</v>
      </c>
      <c r="O137" s="85">
        <f t="shared" si="18"/>
        <v>1895.76</v>
      </c>
      <c r="P137" s="90"/>
    </row>
    <row r="138" s="73" customFormat="1" ht="25" customHeight="1" spans="1:16">
      <c r="A138" s="80">
        <f t="shared" si="23"/>
        <v>133</v>
      </c>
      <c r="B138" s="96" t="s">
        <v>189</v>
      </c>
      <c r="C138" s="85" t="s">
        <v>150</v>
      </c>
      <c r="D138" s="90">
        <v>2</v>
      </c>
      <c r="E138" s="90">
        <v>10</v>
      </c>
      <c r="F138" s="99">
        <v>10</v>
      </c>
      <c r="G138" s="85">
        <f t="shared" si="22"/>
        <v>90</v>
      </c>
      <c r="H138" s="99"/>
      <c r="I138" s="99"/>
      <c r="J138" s="85" t="s">
        <v>21</v>
      </c>
      <c r="K138" s="109">
        <v>20</v>
      </c>
      <c r="L138" s="19">
        <f t="shared" si="16"/>
        <v>1121.4</v>
      </c>
      <c r="M138" s="109"/>
      <c r="N138" s="19">
        <f t="shared" si="17"/>
        <v>458.4</v>
      </c>
      <c r="O138" s="85">
        <f t="shared" si="18"/>
        <v>1579.8</v>
      </c>
      <c r="P138" s="90"/>
    </row>
    <row r="139" s="73" customFormat="1" ht="25" customHeight="1" spans="1:16">
      <c r="A139" s="80">
        <f t="shared" si="23"/>
        <v>134</v>
      </c>
      <c r="B139" s="96" t="s">
        <v>190</v>
      </c>
      <c r="C139" s="85" t="s">
        <v>150</v>
      </c>
      <c r="D139" s="90">
        <v>1</v>
      </c>
      <c r="E139" s="90">
        <v>14</v>
      </c>
      <c r="F139" s="99">
        <v>14</v>
      </c>
      <c r="G139" s="85">
        <f t="shared" si="22"/>
        <v>126</v>
      </c>
      <c r="H139" s="99"/>
      <c r="I139" s="99"/>
      <c r="J139" s="85" t="s">
        <v>21</v>
      </c>
      <c r="K139" s="109">
        <v>28</v>
      </c>
      <c r="L139" s="19">
        <f t="shared" si="16"/>
        <v>1569.96</v>
      </c>
      <c r="M139" s="109"/>
      <c r="N139" s="19">
        <f t="shared" si="17"/>
        <v>641.76</v>
      </c>
      <c r="O139" s="85">
        <f t="shared" si="18"/>
        <v>2211.72</v>
      </c>
      <c r="P139" s="90"/>
    </row>
    <row r="140" s="73" customFormat="1" ht="25" customHeight="1" spans="1:16">
      <c r="A140" s="80">
        <f t="shared" si="23"/>
        <v>135</v>
      </c>
      <c r="B140" s="96" t="s">
        <v>191</v>
      </c>
      <c r="C140" s="85" t="s">
        <v>150</v>
      </c>
      <c r="D140" s="90">
        <v>9</v>
      </c>
      <c r="E140" s="90">
        <v>17</v>
      </c>
      <c r="F140" s="99">
        <v>17</v>
      </c>
      <c r="G140" s="85">
        <f t="shared" si="22"/>
        <v>153</v>
      </c>
      <c r="H140" s="99"/>
      <c r="I140" s="99"/>
      <c r="J140" s="85" t="s">
        <v>21</v>
      </c>
      <c r="K140" s="109">
        <v>34</v>
      </c>
      <c r="L140" s="19">
        <f t="shared" si="16"/>
        <v>1906.38</v>
      </c>
      <c r="M140" s="109"/>
      <c r="N140" s="19">
        <f t="shared" si="17"/>
        <v>779.28</v>
      </c>
      <c r="O140" s="85">
        <f t="shared" si="18"/>
        <v>2685.66</v>
      </c>
      <c r="P140" s="90"/>
    </row>
    <row r="141" s="73" customFormat="1" ht="25" customHeight="1" spans="1:16">
      <c r="A141" s="80">
        <f t="shared" si="23"/>
        <v>136</v>
      </c>
      <c r="B141" s="100" t="s">
        <v>192</v>
      </c>
      <c r="C141" s="85" t="s">
        <v>150</v>
      </c>
      <c r="D141" s="90">
        <v>2</v>
      </c>
      <c r="E141" s="90">
        <v>15</v>
      </c>
      <c r="F141" s="99">
        <v>15</v>
      </c>
      <c r="G141" s="85">
        <f t="shared" si="22"/>
        <v>135</v>
      </c>
      <c r="H141" s="99"/>
      <c r="I141" s="99"/>
      <c r="J141" s="85" t="s">
        <v>21</v>
      </c>
      <c r="K141" s="109">
        <v>30</v>
      </c>
      <c r="L141" s="19">
        <f t="shared" si="16"/>
        <v>1682.1</v>
      </c>
      <c r="M141" s="109"/>
      <c r="N141" s="19">
        <f t="shared" si="17"/>
        <v>687.6</v>
      </c>
      <c r="O141" s="85">
        <f t="shared" si="18"/>
        <v>2369.7</v>
      </c>
      <c r="P141" s="90"/>
    </row>
    <row r="142" s="73" customFormat="1" ht="25" customHeight="1" spans="1:16">
      <c r="A142" s="80">
        <f t="shared" si="23"/>
        <v>137</v>
      </c>
      <c r="B142" s="96" t="s">
        <v>193</v>
      </c>
      <c r="C142" s="85" t="s">
        <v>150</v>
      </c>
      <c r="D142" s="90">
        <v>7</v>
      </c>
      <c r="E142" s="90">
        <v>12</v>
      </c>
      <c r="F142" s="99">
        <v>12</v>
      </c>
      <c r="G142" s="85">
        <f t="shared" si="22"/>
        <v>108</v>
      </c>
      <c r="H142" s="99"/>
      <c r="I142" s="99"/>
      <c r="J142" s="85" t="s">
        <v>21</v>
      </c>
      <c r="K142" s="109">
        <v>24</v>
      </c>
      <c r="L142" s="19">
        <f t="shared" si="16"/>
        <v>1345.68</v>
      </c>
      <c r="M142" s="109"/>
      <c r="N142" s="19">
        <f t="shared" si="17"/>
        <v>550.08</v>
      </c>
      <c r="O142" s="85">
        <f t="shared" si="18"/>
        <v>1895.76</v>
      </c>
      <c r="P142" s="90"/>
    </row>
    <row r="143" s="73" customFormat="1" ht="25" customHeight="1" spans="1:16">
      <c r="A143" s="80">
        <f t="shared" si="23"/>
        <v>138</v>
      </c>
      <c r="B143" s="37" t="s">
        <v>194</v>
      </c>
      <c r="C143" s="101" t="s">
        <v>195</v>
      </c>
      <c r="D143" s="102">
        <v>1</v>
      </c>
      <c r="E143" s="102">
        <v>28</v>
      </c>
      <c r="F143" s="102">
        <v>28</v>
      </c>
      <c r="G143" s="102">
        <f t="shared" si="22"/>
        <v>252</v>
      </c>
      <c r="H143" s="90"/>
      <c r="I143" s="90"/>
      <c r="J143" s="110" t="s">
        <v>21</v>
      </c>
      <c r="K143" s="111">
        <f t="shared" ref="K143:K152" si="24">F143*2</f>
        <v>56</v>
      </c>
      <c r="L143" s="110">
        <f t="shared" si="16"/>
        <v>3139.92</v>
      </c>
      <c r="M143" s="111"/>
      <c r="N143" s="110">
        <f t="shared" si="17"/>
        <v>1283.52</v>
      </c>
      <c r="O143" s="110">
        <f t="shared" si="18"/>
        <v>4423.44</v>
      </c>
      <c r="P143" s="85"/>
    </row>
    <row r="144" s="73" customFormat="1" ht="25" customHeight="1" spans="1:16">
      <c r="A144" s="80">
        <f t="shared" si="23"/>
        <v>139</v>
      </c>
      <c r="B144" s="37" t="s">
        <v>196</v>
      </c>
      <c r="C144" s="101" t="s">
        <v>195</v>
      </c>
      <c r="D144" s="102">
        <v>5</v>
      </c>
      <c r="E144" s="102">
        <v>29</v>
      </c>
      <c r="F144" s="102">
        <v>29</v>
      </c>
      <c r="G144" s="102">
        <f t="shared" si="22"/>
        <v>261</v>
      </c>
      <c r="H144" s="85"/>
      <c r="I144" s="85"/>
      <c r="J144" s="110" t="s">
        <v>21</v>
      </c>
      <c r="K144" s="111">
        <f t="shared" si="24"/>
        <v>58</v>
      </c>
      <c r="L144" s="110">
        <f t="shared" si="16"/>
        <v>3252.06</v>
      </c>
      <c r="M144" s="111"/>
      <c r="N144" s="110">
        <f t="shared" si="17"/>
        <v>1329.36</v>
      </c>
      <c r="O144" s="110">
        <f t="shared" si="18"/>
        <v>4581.42</v>
      </c>
      <c r="P144" s="85"/>
    </row>
    <row r="145" s="73" customFormat="1" ht="25" customHeight="1" spans="1:16">
      <c r="A145" s="80">
        <f t="shared" si="23"/>
        <v>140</v>
      </c>
      <c r="B145" s="37" t="s">
        <v>197</v>
      </c>
      <c r="C145" s="101" t="s">
        <v>195</v>
      </c>
      <c r="D145" s="102">
        <v>2</v>
      </c>
      <c r="E145" s="102">
        <v>22</v>
      </c>
      <c r="F145" s="102">
        <v>22</v>
      </c>
      <c r="G145" s="102">
        <f t="shared" si="22"/>
        <v>198</v>
      </c>
      <c r="H145" s="85"/>
      <c r="I145" s="85"/>
      <c r="J145" s="110" t="s">
        <v>21</v>
      </c>
      <c r="K145" s="111">
        <f t="shared" si="24"/>
        <v>44</v>
      </c>
      <c r="L145" s="110">
        <f t="shared" si="16"/>
        <v>2467.08</v>
      </c>
      <c r="M145" s="111"/>
      <c r="N145" s="110">
        <f t="shared" si="17"/>
        <v>1008.48</v>
      </c>
      <c r="O145" s="110">
        <f t="shared" si="18"/>
        <v>3475.56</v>
      </c>
      <c r="P145" s="85"/>
    </row>
    <row r="146" s="73" customFormat="1" ht="25" customHeight="1" spans="1:16">
      <c r="A146" s="80">
        <f t="shared" si="23"/>
        <v>141</v>
      </c>
      <c r="B146" s="85" t="s">
        <v>198</v>
      </c>
      <c r="C146" s="101" t="s">
        <v>199</v>
      </c>
      <c r="D146" s="103">
        <v>5</v>
      </c>
      <c r="E146" s="103">
        <v>27</v>
      </c>
      <c r="F146" s="103">
        <v>27</v>
      </c>
      <c r="G146" s="102">
        <f t="shared" si="22"/>
        <v>243</v>
      </c>
      <c r="H146" s="85"/>
      <c r="I146" s="85"/>
      <c r="J146" s="110" t="s">
        <v>21</v>
      </c>
      <c r="K146" s="111">
        <f t="shared" si="24"/>
        <v>54</v>
      </c>
      <c r="L146" s="110">
        <f t="shared" si="16"/>
        <v>3027.78</v>
      </c>
      <c r="M146" s="111"/>
      <c r="N146" s="110">
        <f t="shared" si="17"/>
        <v>1237.68</v>
      </c>
      <c r="O146" s="110">
        <f t="shared" si="18"/>
        <v>4265.46</v>
      </c>
      <c r="P146" s="85"/>
    </row>
    <row r="147" s="73" customFormat="1" ht="25" customHeight="1" spans="1:16">
      <c r="A147" s="80">
        <f t="shared" ref="A147:A156" si="25">ROW()-5</f>
        <v>142</v>
      </c>
      <c r="B147" s="85" t="s">
        <v>200</v>
      </c>
      <c r="C147" s="101" t="s">
        <v>195</v>
      </c>
      <c r="D147" s="103">
        <v>1</v>
      </c>
      <c r="E147" s="103">
        <v>26</v>
      </c>
      <c r="F147" s="103">
        <v>26</v>
      </c>
      <c r="G147" s="102">
        <f t="shared" si="22"/>
        <v>234</v>
      </c>
      <c r="H147" s="85"/>
      <c r="I147" s="85"/>
      <c r="J147" s="110" t="s">
        <v>21</v>
      </c>
      <c r="K147" s="111">
        <f t="shared" si="24"/>
        <v>52</v>
      </c>
      <c r="L147" s="110">
        <f t="shared" si="16"/>
        <v>2915.64</v>
      </c>
      <c r="M147" s="111"/>
      <c r="N147" s="110">
        <f t="shared" si="17"/>
        <v>1191.84</v>
      </c>
      <c r="O147" s="110">
        <f t="shared" si="18"/>
        <v>4107.48</v>
      </c>
      <c r="P147" s="85"/>
    </row>
    <row r="148" s="73" customFormat="1" ht="25" customHeight="1" spans="1:16">
      <c r="A148" s="80">
        <f t="shared" si="25"/>
        <v>143</v>
      </c>
      <c r="B148" s="85" t="s">
        <v>201</v>
      </c>
      <c r="C148" s="101" t="s">
        <v>202</v>
      </c>
      <c r="D148" s="103">
        <v>4</v>
      </c>
      <c r="E148" s="103">
        <v>16</v>
      </c>
      <c r="F148" s="103">
        <v>16</v>
      </c>
      <c r="G148" s="102">
        <f t="shared" si="22"/>
        <v>144</v>
      </c>
      <c r="H148" s="85"/>
      <c r="I148" s="85"/>
      <c r="J148" s="110" t="s">
        <v>21</v>
      </c>
      <c r="K148" s="111">
        <f t="shared" si="24"/>
        <v>32</v>
      </c>
      <c r="L148" s="110">
        <f t="shared" si="16"/>
        <v>1794.24</v>
      </c>
      <c r="M148" s="111"/>
      <c r="N148" s="110">
        <f t="shared" si="17"/>
        <v>733.44</v>
      </c>
      <c r="O148" s="110">
        <f t="shared" si="18"/>
        <v>2527.68</v>
      </c>
      <c r="P148" s="85"/>
    </row>
    <row r="149" s="73" customFormat="1" ht="25" customHeight="1" spans="1:16">
      <c r="A149" s="80">
        <f t="shared" si="25"/>
        <v>144</v>
      </c>
      <c r="B149" s="85" t="s">
        <v>203</v>
      </c>
      <c r="C149" s="101" t="s">
        <v>199</v>
      </c>
      <c r="D149" s="103">
        <v>4</v>
      </c>
      <c r="E149" s="103">
        <v>30</v>
      </c>
      <c r="F149" s="103">
        <v>30</v>
      </c>
      <c r="G149" s="102">
        <f t="shared" si="22"/>
        <v>270</v>
      </c>
      <c r="H149" s="70"/>
      <c r="I149" s="70"/>
      <c r="J149" s="110" t="s">
        <v>21</v>
      </c>
      <c r="K149" s="111">
        <f t="shared" si="24"/>
        <v>60</v>
      </c>
      <c r="L149" s="110">
        <f t="shared" si="16"/>
        <v>3364.2</v>
      </c>
      <c r="M149" s="111"/>
      <c r="N149" s="110">
        <f t="shared" si="17"/>
        <v>1375.2</v>
      </c>
      <c r="O149" s="110">
        <f t="shared" si="18"/>
        <v>4739.4</v>
      </c>
      <c r="P149" s="85"/>
    </row>
    <row r="150" s="73" customFormat="1" ht="25" customHeight="1" spans="1:16">
      <c r="A150" s="80">
        <f t="shared" si="25"/>
        <v>145</v>
      </c>
      <c r="B150" s="85" t="s">
        <v>204</v>
      </c>
      <c r="C150" s="101" t="s">
        <v>199</v>
      </c>
      <c r="D150" s="103">
        <v>4</v>
      </c>
      <c r="E150" s="103">
        <v>23</v>
      </c>
      <c r="F150" s="103">
        <v>23</v>
      </c>
      <c r="G150" s="102">
        <f t="shared" si="22"/>
        <v>207</v>
      </c>
      <c r="H150" s="70"/>
      <c r="I150" s="70"/>
      <c r="J150" s="110" t="s">
        <v>21</v>
      </c>
      <c r="K150" s="111">
        <f t="shared" si="24"/>
        <v>46</v>
      </c>
      <c r="L150" s="110">
        <f t="shared" si="16"/>
        <v>2579.22</v>
      </c>
      <c r="M150" s="111"/>
      <c r="N150" s="110">
        <f t="shared" si="17"/>
        <v>1054.32</v>
      </c>
      <c r="O150" s="110">
        <f t="shared" si="18"/>
        <v>3633.54</v>
      </c>
      <c r="P150" s="85"/>
    </row>
    <row r="151" s="73" customFormat="1" ht="25" customHeight="1" spans="1:16">
      <c r="A151" s="80">
        <f t="shared" si="25"/>
        <v>146</v>
      </c>
      <c r="B151" s="85" t="s">
        <v>205</v>
      </c>
      <c r="C151" s="104" t="s">
        <v>195</v>
      </c>
      <c r="D151" s="105">
        <v>1</v>
      </c>
      <c r="E151" s="105">
        <v>29</v>
      </c>
      <c r="F151" s="105">
        <v>29</v>
      </c>
      <c r="G151" s="102">
        <f t="shared" si="22"/>
        <v>261</v>
      </c>
      <c r="H151" s="106"/>
      <c r="I151" s="106"/>
      <c r="J151" s="110" t="s">
        <v>21</v>
      </c>
      <c r="K151" s="111">
        <f t="shared" si="24"/>
        <v>58</v>
      </c>
      <c r="L151" s="110">
        <f t="shared" si="16"/>
        <v>3252.06</v>
      </c>
      <c r="M151" s="112"/>
      <c r="N151" s="110">
        <f t="shared" si="17"/>
        <v>1329.36</v>
      </c>
      <c r="O151" s="110">
        <f t="shared" si="18"/>
        <v>4581.42</v>
      </c>
      <c r="P151" s="85"/>
    </row>
    <row r="152" s="73" customFormat="1" ht="25" customHeight="1" spans="1:16">
      <c r="A152" s="80">
        <f t="shared" si="25"/>
        <v>147</v>
      </c>
      <c r="B152" s="85" t="s">
        <v>206</v>
      </c>
      <c r="C152" s="101" t="s">
        <v>195</v>
      </c>
      <c r="D152" s="103">
        <v>2</v>
      </c>
      <c r="E152" s="103">
        <v>28</v>
      </c>
      <c r="F152" s="103">
        <v>28</v>
      </c>
      <c r="G152" s="102">
        <f t="shared" si="22"/>
        <v>252</v>
      </c>
      <c r="H152" s="70"/>
      <c r="I152" s="70"/>
      <c r="J152" s="110" t="s">
        <v>21</v>
      </c>
      <c r="K152" s="111">
        <f t="shared" si="24"/>
        <v>56</v>
      </c>
      <c r="L152" s="110">
        <f t="shared" si="16"/>
        <v>3139.92</v>
      </c>
      <c r="M152" s="111"/>
      <c r="N152" s="110">
        <f t="shared" si="17"/>
        <v>1283.52</v>
      </c>
      <c r="O152" s="110">
        <f t="shared" si="18"/>
        <v>4423.44</v>
      </c>
      <c r="P152" s="85"/>
    </row>
    <row r="153" s="73" customFormat="1" ht="25" customHeight="1" spans="1:16">
      <c r="A153" s="80">
        <f t="shared" si="25"/>
        <v>148</v>
      </c>
      <c r="B153" s="96" t="s">
        <v>207</v>
      </c>
      <c r="C153" s="96" t="s">
        <v>25</v>
      </c>
      <c r="D153" s="107">
        <v>4</v>
      </c>
      <c r="E153" s="107">
        <v>10</v>
      </c>
      <c r="F153" s="84">
        <v>10</v>
      </c>
      <c r="G153" s="85">
        <f t="shared" si="22"/>
        <v>90</v>
      </c>
      <c r="H153" s="84"/>
      <c r="I153" s="90"/>
      <c r="J153" s="96" t="s">
        <v>21</v>
      </c>
      <c r="K153" s="96">
        <v>20</v>
      </c>
      <c r="L153" s="96">
        <v>1121.4</v>
      </c>
      <c r="M153" s="96"/>
      <c r="N153" s="107">
        <v>458.4</v>
      </c>
      <c r="O153" s="107">
        <v>1579.8</v>
      </c>
      <c r="P153" s="107"/>
    </row>
    <row r="154" s="73" customFormat="1" ht="25" customHeight="1" spans="1:16">
      <c r="A154" s="80">
        <f t="shared" si="25"/>
        <v>149</v>
      </c>
      <c r="B154" s="85" t="s">
        <v>208</v>
      </c>
      <c r="C154" s="96" t="s">
        <v>25</v>
      </c>
      <c r="D154" s="108">
        <v>4</v>
      </c>
      <c r="E154" s="107">
        <v>6</v>
      </c>
      <c r="F154" s="84">
        <v>6</v>
      </c>
      <c r="G154" s="85">
        <f t="shared" si="22"/>
        <v>54</v>
      </c>
      <c r="H154" s="84"/>
      <c r="I154" s="90"/>
      <c r="J154" s="96" t="s">
        <v>21</v>
      </c>
      <c r="K154" s="96">
        <v>12</v>
      </c>
      <c r="L154" s="96">
        <v>672.84</v>
      </c>
      <c r="M154" s="96"/>
      <c r="N154" s="107">
        <v>275.04</v>
      </c>
      <c r="O154" s="107">
        <v>947.88</v>
      </c>
      <c r="P154" s="107"/>
    </row>
    <row r="155" s="73" customFormat="1" ht="25" customHeight="1" spans="1:16">
      <c r="A155" s="80">
        <f t="shared" si="25"/>
        <v>150</v>
      </c>
      <c r="B155" s="85" t="s">
        <v>209</v>
      </c>
      <c r="C155" s="96" t="s">
        <v>25</v>
      </c>
      <c r="D155" s="108">
        <v>4</v>
      </c>
      <c r="E155" s="85">
        <v>1</v>
      </c>
      <c r="F155" s="84">
        <v>1</v>
      </c>
      <c r="G155" s="85">
        <f t="shared" si="22"/>
        <v>9</v>
      </c>
      <c r="H155" s="84"/>
      <c r="I155" s="90"/>
      <c r="J155" s="96" t="s">
        <v>21</v>
      </c>
      <c r="K155" s="96">
        <v>2</v>
      </c>
      <c r="L155" s="96">
        <v>112.14</v>
      </c>
      <c r="M155" s="96"/>
      <c r="N155" s="107">
        <v>45.84</v>
      </c>
      <c r="O155" s="107">
        <v>157.98</v>
      </c>
      <c r="P155" s="107"/>
    </row>
    <row r="156" s="73" customFormat="1" ht="25" customHeight="1" spans="1:16">
      <c r="A156" s="80">
        <f t="shared" si="25"/>
        <v>151</v>
      </c>
      <c r="B156" s="85" t="s">
        <v>210</v>
      </c>
      <c r="C156" s="96" t="s">
        <v>25</v>
      </c>
      <c r="D156" s="108">
        <v>2</v>
      </c>
      <c r="E156" s="85">
        <v>6</v>
      </c>
      <c r="F156" s="85">
        <v>6</v>
      </c>
      <c r="G156" s="85">
        <f t="shared" si="22"/>
        <v>54</v>
      </c>
      <c r="H156" s="85"/>
      <c r="I156" s="85"/>
      <c r="J156" s="96" t="s">
        <v>21</v>
      </c>
      <c r="K156" s="96">
        <v>12</v>
      </c>
      <c r="L156" s="96">
        <v>672.84</v>
      </c>
      <c r="M156" s="96"/>
      <c r="N156" s="107">
        <v>275.04</v>
      </c>
      <c r="O156" s="107">
        <v>947.88</v>
      </c>
      <c r="P156" s="85"/>
    </row>
    <row r="157" s="73" customFormat="1" ht="25" customHeight="1" spans="1:16">
      <c r="A157" s="80">
        <f t="shared" ref="A157:A166" si="26">ROW()-5</f>
        <v>152</v>
      </c>
      <c r="B157" s="85" t="s">
        <v>211</v>
      </c>
      <c r="C157" s="96" t="s">
        <v>25</v>
      </c>
      <c r="D157" s="108">
        <v>2</v>
      </c>
      <c r="E157" s="85">
        <v>1</v>
      </c>
      <c r="F157" s="85">
        <v>1</v>
      </c>
      <c r="G157" s="85">
        <f t="shared" si="22"/>
        <v>9</v>
      </c>
      <c r="H157" s="85"/>
      <c r="I157" s="85"/>
      <c r="J157" s="96" t="s">
        <v>21</v>
      </c>
      <c r="K157" s="96">
        <v>2</v>
      </c>
      <c r="L157" s="96">
        <v>112.14</v>
      </c>
      <c r="M157" s="96"/>
      <c r="N157" s="107">
        <v>45.84</v>
      </c>
      <c r="O157" s="107">
        <v>157.98</v>
      </c>
      <c r="P157" s="85"/>
    </row>
    <row r="158" s="73" customFormat="1" ht="25" customHeight="1" spans="1:16">
      <c r="A158" s="80">
        <f t="shared" si="26"/>
        <v>153</v>
      </c>
      <c r="B158" s="85" t="s">
        <v>212</v>
      </c>
      <c r="C158" s="96" t="s">
        <v>25</v>
      </c>
      <c r="D158" s="108">
        <v>3</v>
      </c>
      <c r="E158" s="85">
        <v>7</v>
      </c>
      <c r="F158" s="85">
        <v>7</v>
      </c>
      <c r="G158" s="85">
        <f t="shared" si="22"/>
        <v>63</v>
      </c>
      <c r="H158" s="85"/>
      <c r="I158" s="85"/>
      <c r="J158" s="96" t="s">
        <v>21</v>
      </c>
      <c r="K158" s="96">
        <v>14</v>
      </c>
      <c r="L158" s="96">
        <v>784.98</v>
      </c>
      <c r="M158" s="96"/>
      <c r="N158" s="107">
        <f>22.92*K158</f>
        <v>320.88</v>
      </c>
      <c r="O158" s="107">
        <v>1105.86</v>
      </c>
      <c r="P158" s="85"/>
    </row>
    <row r="159" s="73" customFormat="1" ht="25" customHeight="1" spans="1:16">
      <c r="A159" s="80">
        <f t="shared" si="26"/>
        <v>154</v>
      </c>
      <c r="B159" s="85" t="s">
        <v>213</v>
      </c>
      <c r="C159" s="96" t="s">
        <v>25</v>
      </c>
      <c r="D159" s="108">
        <v>1</v>
      </c>
      <c r="E159" s="85">
        <v>4</v>
      </c>
      <c r="F159" s="85">
        <v>4</v>
      </c>
      <c r="G159" s="85">
        <f t="shared" si="22"/>
        <v>36</v>
      </c>
      <c r="H159" s="85"/>
      <c r="I159" s="85"/>
      <c r="J159" s="96" t="s">
        <v>21</v>
      </c>
      <c r="K159" s="96">
        <v>8</v>
      </c>
      <c r="L159" s="96">
        <v>448.56</v>
      </c>
      <c r="M159" s="107"/>
      <c r="N159" s="107">
        <v>183.36</v>
      </c>
      <c r="O159" s="107">
        <v>631.92</v>
      </c>
      <c r="P159" s="85"/>
    </row>
    <row r="160" s="73" customFormat="1" ht="25" customHeight="1" spans="1:16">
      <c r="A160" s="80">
        <f t="shared" si="26"/>
        <v>155</v>
      </c>
      <c r="B160" s="85" t="s">
        <v>214</v>
      </c>
      <c r="C160" s="96" t="s">
        <v>25</v>
      </c>
      <c r="D160" s="108">
        <v>5</v>
      </c>
      <c r="E160" s="85">
        <v>5</v>
      </c>
      <c r="F160" s="85">
        <v>5</v>
      </c>
      <c r="G160" s="85">
        <f t="shared" si="22"/>
        <v>45</v>
      </c>
      <c r="H160" s="85"/>
      <c r="I160" s="85"/>
      <c r="J160" s="96" t="s">
        <v>21</v>
      </c>
      <c r="K160" s="96">
        <v>10</v>
      </c>
      <c r="L160" s="96">
        <v>560.7</v>
      </c>
      <c r="M160" s="107"/>
      <c r="N160" s="107">
        <v>229.2</v>
      </c>
      <c r="O160" s="107">
        <v>789.9</v>
      </c>
      <c r="P160" s="85"/>
    </row>
    <row r="161" s="73" customFormat="1" ht="25" customHeight="1" spans="1:16">
      <c r="A161" s="80">
        <f t="shared" si="26"/>
        <v>156</v>
      </c>
      <c r="B161" s="85" t="s">
        <v>215</v>
      </c>
      <c r="C161" s="96" t="s">
        <v>25</v>
      </c>
      <c r="D161" s="108">
        <v>5</v>
      </c>
      <c r="E161" s="85">
        <v>8</v>
      </c>
      <c r="F161" s="85">
        <v>8</v>
      </c>
      <c r="G161" s="85">
        <f t="shared" si="22"/>
        <v>72</v>
      </c>
      <c r="H161" s="85"/>
      <c r="I161" s="85"/>
      <c r="J161" s="96" t="s">
        <v>21</v>
      </c>
      <c r="K161" s="96">
        <v>16</v>
      </c>
      <c r="L161" s="96">
        <v>897.12</v>
      </c>
      <c r="M161" s="96"/>
      <c r="N161" s="107">
        <v>366.72</v>
      </c>
      <c r="O161" s="107">
        <v>1263.84</v>
      </c>
      <c r="P161" s="85"/>
    </row>
    <row r="162" s="73" customFormat="1" ht="25" customHeight="1" spans="1:16">
      <c r="A162" s="80">
        <f t="shared" si="26"/>
        <v>157</v>
      </c>
      <c r="B162" s="85" t="s">
        <v>216</v>
      </c>
      <c r="C162" s="96" t="s">
        <v>25</v>
      </c>
      <c r="D162" s="108">
        <v>4</v>
      </c>
      <c r="E162" s="85">
        <v>5</v>
      </c>
      <c r="F162" s="85">
        <v>5</v>
      </c>
      <c r="G162" s="85">
        <f t="shared" si="22"/>
        <v>45</v>
      </c>
      <c r="H162" s="85"/>
      <c r="I162" s="85"/>
      <c r="J162" s="96" t="s">
        <v>21</v>
      </c>
      <c r="K162" s="96">
        <v>10</v>
      </c>
      <c r="L162" s="96">
        <v>560.7</v>
      </c>
      <c r="M162" s="107"/>
      <c r="N162" s="107">
        <v>229.2</v>
      </c>
      <c r="O162" s="107">
        <v>789.9</v>
      </c>
      <c r="P162" s="85"/>
    </row>
    <row r="163" s="73" customFormat="1" ht="25" customHeight="1" spans="1:16">
      <c r="A163" s="80">
        <f t="shared" si="26"/>
        <v>158</v>
      </c>
      <c r="B163" s="85" t="s">
        <v>217</v>
      </c>
      <c r="C163" s="96" t="s">
        <v>25</v>
      </c>
      <c r="D163" s="108">
        <v>5</v>
      </c>
      <c r="E163" s="85">
        <v>3</v>
      </c>
      <c r="F163" s="85">
        <v>3</v>
      </c>
      <c r="G163" s="85">
        <f t="shared" si="22"/>
        <v>27</v>
      </c>
      <c r="H163" s="85"/>
      <c r="I163" s="85"/>
      <c r="J163" s="96" t="s">
        <v>21</v>
      </c>
      <c r="K163" s="96">
        <v>6</v>
      </c>
      <c r="L163" s="96">
        <v>336.42</v>
      </c>
      <c r="M163" s="96"/>
      <c r="N163" s="107">
        <f>22.92*K163</f>
        <v>137.52</v>
      </c>
      <c r="O163" s="107">
        <v>473.94</v>
      </c>
      <c r="P163" s="85"/>
    </row>
    <row r="164" s="73" customFormat="1" ht="25" customHeight="1" spans="1:16">
      <c r="A164" s="80">
        <f t="shared" si="26"/>
        <v>159</v>
      </c>
      <c r="B164" s="85" t="s">
        <v>218</v>
      </c>
      <c r="C164" s="96" t="s">
        <v>25</v>
      </c>
      <c r="D164" s="108">
        <v>2</v>
      </c>
      <c r="E164" s="85">
        <v>2</v>
      </c>
      <c r="F164" s="37">
        <v>2</v>
      </c>
      <c r="G164" s="85">
        <f t="shared" si="22"/>
        <v>18</v>
      </c>
      <c r="H164" s="37"/>
      <c r="I164" s="37"/>
      <c r="J164" s="96" t="s">
        <v>21</v>
      </c>
      <c r="K164" s="96">
        <v>4</v>
      </c>
      <c r="L164" s="96">
        <v>224.28</v>
      </c>
      <c r="M164" s="96"/>
      <c r="N164" s="107">
        <f>22.92*K164</f>
        <v>91.68</v>
      </c>
      <c r="O164" s="107">
        <v>315.96</v>
      </c>
      <c r="P164" s="85"/>
    </row>
    <row r="165" s="73" customFormat="1" ht="25" customHeight="1" spans="1:16">
      <c r="A165" s="80">
        <f t="shared" si="26"/>
        <v>160</v>
      </c>
      <c r="B165" s="85" t="s">
        <v>219</v>
      </c>
      <c r="C165" s="96" t="s">
        <v>25</v>
      </c>
      <c r="D165" s="108">
        <v>3</v>
      </c>
      <c r="E165" s="85">
        <v>1</v>
      </c>
      <c r="F165" s="37">
        <v>1</v>
      </c>
      <c r="G165" s="85">
        <f t="shared" si="22"/>
        <v>9</v>
      </c>
      <c r="H165" s="37"/>
      <c r="I165" s="37"/>
      <c r="J165" s="96" t="s">
        <v>21</v>
      </c>
      <c r="K165" s="96">
        <v>2</v>
      </c>
      <c r="L165" s="96">
        <v>112.14</v>
      </c>
      <c r="M165" s="96"/>
      <c r="N165" s="107">
        <v>45.84</v>
      </c>
      <c r="O165" s="107">
        <v>157.98</v>
      </c>
      <c r="P165" s="85"/>
    </row>
    <row r="166" s="73" customFormat="1" ht="25" customHeight="1" spans="1:16">
      <c r="A166" s="80">
        <f t="shared" si="26"/>
        <v>161</v>
      </c>
      <c r="B166" s="85" t="s">
        <v>220</v>
      </c>
      <c r="C166" s="85" t="s">
        <v>221</v>
      </c>
      <c r="D166" s="85">
        <v>2</v>
      </c>
      <c r="E166" s="85">
        <v>6</v>
      </c>
      <c r="F166" s="85">
        <v>6</v>
      </c>
      <c r="G166" s="85">
        <f t="shared" si="22"/>
        <v>54</v>
      </c>
      <c r="H166" s="85"/>
      <c r="I166" s="85"/>
      <c r="J166" s="37" t="s">
        <v>21</v>
      </c>
      <c r="K166" s="96">
        <f>F:F*2</f>
        <v>12</v>
      </c>
      <c r="L166" s="85">
        <f>G:G*12.46</f>
        <v>672.84</v>
      </c>
      <c r="M166" s="96"/>
      <c r="N166" s="85">
        <f>K:K*22.92</f>
        <v>275.04</v>
      </c>
      <c r="O166" s="85">
        <f>L:L+N:N</f>
        <v>947.88</v>
      </c>
      <c r="P166" s="85"/>
    </row>
    <row r="167" s="73" customFormat="1" ht="25" customHeight="1" spans="1:16">
      <c r="A167" s="80">
        <f t="shared" ref="A167:A176" si="27">ROW()-5</f>
        <v>162</v>
      </c>
      <c r="B167" s="85" t="s">
        <v>222</v>
      </c>
      <c r="C167" s="85" t="s">
        <v>221</v>
      </c>
      <c r="D167" s="85">
        <v>1</v>
      </c>
      <c r="E167" s="85">
        <v>3</v>
      </c>
      <c r="F167" s="85">
        <v>3</v>
      </c>
      <c r="G167" s="85">
        <f t="shared" si="22"/>
        <v>27</v>
      </c>
      <c r="H167" s="85"/>
      <c r="I167" s="85"/>
      <c r="J167" s="37" t="s">
        <v>21</v>
      </c>
      <c r="K167" s="96">
        <f>F:F*2</f>
        <v>6</v>
      </c>
      <c r="L167" s="85">
        <f>G:G*12.46</f>
        <v>336.42</v>
      </c>
      <c r="M167" s="96"/>
      <c r="N167" s="85">
        <f>K:K*22.92</f>
        <v>137.52</v>
      </c>
      <c r="O167" s="85">
        <f>L:L+N:N</f>
        <v>473.94</v>
      </c>
      <c r="P167" s="85"/>
    </row>
    <row r="168" s="73" customFormat="1" ht="25" customHeight="1" spans="1:16">
      <c r="A168" s="80">
        <f t="shared" si="27"/>
        <v>163</v>
      </c>
      <c r="B168" s="85" t="s">
        <v>223</v>
      </c>
      <c r="C168" s="85" t="s">
        <v>221</v>
      </c>
      <c r="D168" s="85">
        <v>2</v>
      </c>
      <c r="E168" s="85">
        <v>7</v>
      </c>
      <c r="F168" s="85">
        <v>7</v>
      </c>
      <c r="G168" s="85">
        <f t="shared" si="22"/>
        <v>63</v>
      </c>
      <c r="H168" s="85"/>
      <c r="I168" s="85"/>
      <c r="J168" s="37" t="s">
        <v>21</v>
      </c>
      <c r="K168" s="96">
        <f>F:F*2</f>
        <v>14</v>
      </c>
      <c r="L168" s="85">
        <f>G:G*12.46</f>
        <v>784.98</v>
      </c>
      <c r="M168" s="113"/>
      <c r="N168" s="85">
        <f>K:K*22.92</f>
        <v>320.88</v>
      </c>
      <c r="O168" s="85">
        <f>L:L+N:N</f>
        <v>1105.86</v>
      </c>
      <c r="P168" s="85"/>
    </row>
    <row r="169" s="73" customFormat="1" ht="25" customHeight="1" spans="1:16">
      <c r="A169" s="80">
        <f t="shared" si="27"/>
        <v>164</v>
      </c>
      <c r="B169" s="85" t="s">
        <v>224</v>
      </c>
      <c r="C169" s="85" t="s">
        <v>221</v>
      </c>
      <c r="D169" s="85">
        <v>4</v>
      </c>
      <c r="E169" s="85">
        <v>2</v>
      </c>
      <c r="F169" s="85">
        <v>2</v>
      </c>
      <c r="G169" s="85">
        <f t="shared" si="22"/>
        <v>18</v>
      </c>
      <c r="H169" s="85"/>
      <c r="I169" s="85"/>
      <c r="J169" s="37" t="s">
        <v>21</v>
      </c>
      <c r="K169" s="96">
        <f>F:F*2</f>
        <v>4</v>
      </c>
      <c r="L169" s="85">
        <f>G:G*12.46</f>
        <v>224.28</v>
      </c>
      <c r="M169" s="96"/>
      <c r="N169" s="85">
        <f>K:K*22.92</f>
        <v>91.68</v>
      </c>
      <c r="O169" s="85">
        <f>L:L+N:N</f>
        <v>315.96</v>
      </c>
      <c r="P169" s="85"/>
    </row>
    <row r="170" s="73" customFormat="1" ht="25" customHeight="1" spans="1:16">
      <c r="A170" s="80">
        <f t="shared" si="27"/>
        <v>165</v>
      </c>
      <c r="B170" s="85" t="s">
        <v>225</v>
      </c>
      <c r="C170" s="85" t="s">
        <v>221</v>
      </c>
      <c r="D170" s="85">
        <v>3</v>
      </c>
      <c r="E170" s="85">
        <v>2</v>
      </c>
      <c r="F170" s="85">
        <v>2</v>
      </c>
      <c r="G170" s="85">
        <f t="shared" si="22"/>
        <v>18</v>
      </c>
      <c r="H170" s="85"/>
      <c r="I170" s="85"/>
      <c r="J170" s="37" t="s">
        <v>21</v>
      </c>
      <c r="K170" s="96">
        <f>F:F*2</f>
        <v>4</v>
      </c>
      <c r="L170" s="85">
        <f>G:G*12.46</f>
        <v>224.28</v>
      </c>
      <c r="M170" s="96"/>
      <c r="N170" s="85">
        <f>K:K*22.92</f>
        <v>91.68</v>
      </c>
      <c r="O170" s="85">
        <f>L:L+N:N</f>
        <v>315.96</v>
      </c>
      <c r="P170" s="85"/>
    </row>
    <row r="171" s="73" customFormat="1" ht="25" customHeight="1" spans="1:16">
      <c r="A171" s="80">
        <f t="shared" si="27"/>
        <v>166</v>
      </c>
      <c r="B171" s="85" t="s">
        <v>226</v>
      </c>
      <c r="C171" s="85" t="s">
        <v>221</v>
      </c>
      <c r="D171" s="85">
        <v>4</v>
      </c>
      <c r="E171" s="85">
        <v>4</v>
      </c>
      <c r="F171" s="85">
        <v>4</v>
      </c>
      <c r="G171" s="85">
        <f t="shared" si="22"/>
        <v>36</v>
      </c>
      <c r="H171" s="85"/>
      <c r="I171" s="85"/>
      <c r="J171" s="37" t="s">
        <v>21</v>
      </c>
      <c r="K171" s="96">
        <f>F:F*2</f>
        <v>8</v>
      </c>
      <c r="L171" s="85">
        <f>G:G*12.46</f>
        <v>448.56</v>
      </c>
      <c r="M171" s="96"/>
      <c r="N171" s="85">
        <f>K:K*22.92</f>
        <v>183.36</v>
      </c>
      <c r="O171" s="85">
        <f>L:L+N:N</f>
        <v>631.92</v>
      </c>
      <c r="P171" s="85"/>
    </row>
    <row r="172" s="73" customFormat="1" ht="25" customHeight="1" spans="1:16">
      <c r="A172" s="80">
        <f t="shared" si="27"/>
        <v>167</v>
      </c>
      <c r="B172" s="85" t="s">
        <v>227</v>
      </c>
      <c r="C172" s="85" t="s">
        <v>221</v>
      </c>
      <c r="D172" s="85">
        <v>5</v>
      </c>
      <c r="E172" s="85">
        <v>12</v>
      </c>
      <c r="F172" s="85">
        <v>12</v>
      </c>
      <c r="G172" s="85">
        <f t="shared" si="22"/>
        <v>108</v>
      </c>
      <c r="H172" s="37"/>
      <c r="I172" s="37"/>
      <c r="J172" s="37" t="s">
        <v>21</v>
      </c>
      <c r="K172" s="96">
        <f>F:F*2</f>
        <v>24</v>
      </c>
      <c r="L172" s="85">
        <f>G:G*12.46</f>
        <v>1345.68</v>
      </c>
      <c r="M172" s="96"/>
      <c r="N172" s="85">
        <f>K:K*22.92</f>
        <v>550.08</v>
      </c>
      <c r="O172" s="85">
        <f>L:L+N:N</f>
        <v>1895.76</v>
      </c>
      <c r="P172" s="85"/>
    </row>
    <row r="173" s="73" customFormat="1" ht="25" customHeight="1" spans="1:16">
      <c r="A173" s="80">
        <f t="shared" si="27"/>
        <v>168</v>
      </c>
      <c r="B173" s="85" t="s">
        <v>228</v>
      </c>
      <c r="C173" s="85" t="s">
        <v>221</v>
      </c>
      <c r="D173" s="85">
        <v>4</v>
      </c>
      <c r="E173" s="85">
        <v>6</v>
      </c>
      <c r="F173" s="85">
        <v>6</v>
      </c>
      <c r="G173" s="85">
        <f t="shared" si="22"/>
        <v>54</v>
      </c>
      <c r="H173" s="37"/>
      <c r="I173" s="37"/>
      <c r="J173" s="37" t="s">
        <v>21</v>
      </c>
      <c r="K173" s="96">
        <f>F:F*2</f>
        <v>12</v>
      </c>
      <c r="L173" s="85">
        <f>G:G*12.46</f>
        <v>672.84</v>
      </c>
      <c r="M173" s="96"/>
      <c r="N173" s="85">
        <f>K:K*22.92</f>
        <v>275.04</v>
      </c>
      <c r="O173" s="85">
        <f>L:L+N:N</f>
        <v>947.88</v>
      </c>
      <c r="P173" s="85"/>
    </row>
    <row r="174" s="73" customFormat="1" ht="25" customHeight="1" spans="1:16">
      <c r="A174" s="80">
        <f t="shared" si="27"/>
        <v>169</v>
      </c>
      <c r="B174" s="85" t="s">
        <v>229</v>
      </c>
      <c r="C174" s="85" t="s">
        <v>221</v>
      </c>
      <c r="D174" s="85">
        <v>4</v>
      </c>
      <c r="E174" s="37">
        <v>2</v>
      </c>
      <c r="F174" s="37">
        <v>2</v>
      </c>
      <c r="G174" s="85">
        <f t="shared" si="22"/>
        <v>18</v>
      </c>
      <c r="H174" s="37"/>
      <c r="I174" s="37"/>
      <c r="J174" s="37" t="s">
        <v>21</v>
      </c>
      <c r="K174" s="96">
        <f>F:F*2</f>
        <v>4</v>
      </c>
      <c r="L174" s="85">
        <f>G:G*12.46</f>
        <v>224.28</v>
      </c>
      <c r="M174" s="96"/>
      <c r="N174" s="85">
        <f>K:K*22.92</f>
        <v>91.68</v>
      </c>
      <c r="O174" s="85">
        <f>L:L+N:N</f>
        <v>315.96</v>
      </c>
      <c r="P174" s="85"/>
    </row>
    <row r="175" s="74" customFormat="1" ht="25" customHeight="1" spans="1:16381">
      <c r="A175" s="80">
        <f t="shared" si="27"/>
        <v>170</v>
      </c>
      <c r="B175" s="85" t="s">
        <v>230</v>
      </c>
      <c r="C175" s="85" t="s">
        <v>221</v>
      </c>
      <c r="D175" s="37">
        <v>2</v>
      </c>
      <c r="E175" s="37">
        <v>3</v>
      </c>
      <c r="F175" s="37">
        <v>3</v>
      </c>
      <c r="G175" s="85">
        <f t="shared" si="22"/>
        <v>27</v>
      </c>
      <c r="H175" s="85"/>
      <c r="I175" s="85"/>
      <c r="J175" s="37" t="s">
        <v>21</v>
      </c>
      <c r="K175" s="96">
        <f>F:F*2</f>
        <v>6</v>
      </c>
      <c r="L175" s="85">
        <f>G:G*12.46</f>
        <v>336.42</v>
      </c>
      <c r="M175" s="85"/>
      <c r="N175" s="85">
        <f>K:K*22.92</f>
        <v>137.52</v>
      </c>
      <c r="O175" s="85">
        <f>L:L+N:N</f>
        <v>473.94</v>
      </c>
      <c r="P175" s="85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  <c r="GL175" s="114"/>
      <c r="GM175" s="114"/>
      <c r="GN175" s="114"/>
      <c r="GO175" s="114"/>
      <c r="GP175" s="114"/>
      <c r="GQ175" s="114"/>
      <c r="GR175" s="114"/>
      <c r="GS175" s="114"/>
      <c r="GT175" s="114"/>
      <c r="GU175" s="114"/>
      <c r="GV175" s="114"/>
      <c r="GW175" s="114"/>
      <c r="GX175" s="114"/>
      <c r="GY175" s="114"/>
      <c r="GZ175" s="114"/>
      <c r="HA175" s="114"/>
      <c r="HB175" s="114"/>
      <c r="HC175" s="114"/>
      <c r="HD175" s="114"/>
      <c r="HE175" s="114"/>
      <c r="HF175" s="114"/>
      <c r="HG175" s="114"/>
      <c r="HH175" s="114"/>
      <c r="HI175" s="114"/>
      <c r="HJ175" s="114"/>
      <c r="HK175" s="114"/>
      <c r="HL175" s="114"/>
      <c r="HM175" s="114"/>
      <c r="HN175" s="114"/>
      <c r="HO175" s="114"/>
      <c r="HP175" s="114"/>
      <c r="HQ175" s="114"/>
      <c r="HR175" s="114"/>
      <c r="HS175" s="114"/>
      <c r="HT175" s="114"/>
      <c r="HU175" s="114"/>
      <c r="HV175" s="114"/>
      <c r="HW175" s="114"/>
      <c r="HX175" s="114"/>
      <c r="HY175" s="114"/>
      <c r="HZ175" s="114"/>
      <c r="IA175" s="114"/>
      <c r="IB175" s="114"/>
      <c r="IC175" s="114"/>
      <c r="ID175" s="114"/>
      <c r="IE175" s="114"/>
      <c r="IF175" s="114"/>
      <c r="IG175" s="114"/>
      <c r="IH175" s="114"/>
      <c r="II175" s="114"/>
      <c r="IJ175" s="114"/>
      <c r="IK175" s="114"/>
      <c r="IL175" s="114"/>
      <c r="IM175" s="114"/>
      <c r="IN175" s="114"/>
      <c r="IO175" s="114"/>
      <c r="IP175" s="114"/>
      <c r="IQ175" s="114"/>
      <c r="IR175" s="114"/>
      <c r="IS175" s="114"/>
      <c r="IT175" s="114"/>
      <c r="IU175" s="114"/>
      <c r="IV175" s="114"/>
      <c r="IW175" s="114"/>
      <c r="IX175" s="114"/>
      <c r="IY175" s="114"/>
      <c r="IZ175" s="114"/>
      <c r="JA175" s="114"/>
      <c r="JB175" s="114"/>
      <c r="JC175" s="114"/>
      <c r="JD175" s="114"/>
      <c r="JE175" s="114"/>
      <c r="JF175" s="114"/>
      <c r="JG175" s="114"/>
      <c r="JH175" s="114"/>
      <c r="JI175" s="114"/>
      <c r="JJ175" s="114"/>
      <c r="JK175" s="114"/>
      <c r="JL175" s="114"/>
      <c r="JM175" s="114"/>
      <c r="JN175" s="114"/>
      <c r="JO175" s="114"/>
      <c r="JP175" s="114"/>
      <c r="JQ175" s="114"/>
      <c r="JR175" s="114"/>
      <c r="JS175" s="114"/>
      <c r="JT175" s="114"/>
      <c r="JU175" s="114"/>
      <c r="JV175" s="114"/>
      <c r="JW175" s="114"/>
      <c r="JX175" s="114"/>
      <c r="JY175" s="114"/>
      <c r="JZ175" s="114"/>
      <c r="KA175" s="114"/>
      <c r="KB175" s="114"/>
      <c r="KC175" s="114"/>
      <c r="KD175" s="114"/>
      <c r="KE175" s="114"/>
      <c r="KF175" s="114"/>
      <c r="KG175" s="114"/>
      <c r="KH175" s="114"/>
      <c r="KI175" s="114"/>
      <c r="KJ175" s="114"/>
      <c r="KK175" s="114"/>
      <c r="KL175" s="114"/>
      <c r="KM175" s="114"/>
      <c r="KN175" s="114"/>
      <c r="KO175" s="114"/>
      <c r="KP175" s="114"/>
      <c r="KQ175" s="114"/>
      <c r="KR175" s="114"/>
      <c r="KS175" s="114"/>
      <c r="KT175" s="114"/>
      <c r="KU175" s="114"/>
      <c r="KV175" s="114"/>
      <c r="KW175" s="114"/>
      <c r="KX175" s="114"/>
      <c r="KY175" s="114"/>
      <c r="KZ175" s="114"/>
      <c r="LA175" s="114"/>
      <c r="LB175" s="114"/>
      <c r="LC175" s="114"/>
      <c r="LD175" s="114"/>
      <c r="LE175" s="114"/>
      <c r="LF175" s="114"/>
      <c r="LG175" s="114"/>
      <c r="LH175" s="114"/>
      <c r="LI175" s="114"/>
      <c r="LJ175" s="114"/>
      <c r="LK175" s="114"/>
      <c r="LL175" s="114"/>
      <c r="LM175" s="114"/>
      <c r="LN175" s="114"/>
      <c r="LO175" s="114"/>
      <c r="LP175" s="114"/>
      <c r="LQ175" s="114"/>
      <c r="LR175" s="114"/>
      <c r="LS175" s="114"/>
      <c r="LT175" s="114"/>
      <c r="LU175" s="114"/>
      <c r="LV175" s="114"/>
      <c r="LW175" s="114"/>
      <c r="LX175" s="114"/>
      <c r="LY175" s="114"/>
      <c r="LZ175" s="114"/>
      <c r="MA175" s="114"/>
      <c r="MB175" s="114"/>
      <c r="MC175" s="114"/>
      <c r="MD175" s="114"/>
      <c r="ME175" s="114"/>
      <c r="MF175" s="114"/>
      <c r="MG175" s="114"/>
      <c r="MH175" s="114"/>
      <c r="MI175" s="114"/>
      <c r="MJ175" s="114"/>
      <c r="MK175" s="114"/>
      <c r="ML175" s="114"/>
      <c r="MM175" s="114"/>
      <c r="MN175" s="114"/>
      <c r="MO175" s="114"/>
      <c r="MP175" s="114"/>
      <c r="MQ175" s="114"/>
      <c r="MR175" s="114"/>
      <c r="MS175" s="114"/>
      <c r="MT175" s="114"/>
      <c r="MU175" s="114"/>
      <c r="MV175" s="114"/>
      <c r="MW175" s="114"/>
      <c r="MX175" s="114"/>
      <c r="MY175" s="114"/>
      <c r="MZ175" s="114"/>
      <c r="NA175" s="114"/>
      <c r="NB175" s="114"/>
      <c r="NC175" s="114"/>
      <c r="ND175" s="114"/>
      <c r="NE175" s="114"/>
      <c r="NF175" s="114"/>
      <c r="NG175" s="114"/>
      <c r="NH175" s="114"/>
      <c r="NI175" s="114"/>
      <c r="NJ175" s="114"/>
      <c r="NK175" s="114"/>
      <c r="NL175" s="114"/>
      <c r="NM175" s="114"/>
      <c r="NN175" s="114"/>
      <c r="NO175" s="114"/>
      <c r="NP175" s="114"/>
      <c r="NQ175" s="114"/>
      <c r="NR175" s="114"/>
      <c r="NS175" s="114"/>
      <c r="NT175" s="114"/>
      <c r="NU175" s="114"/>
      <c r="NV175" s="114"/>
      <c r="NW175" s="114"/>
      <c r="NX175" s="114"/>
      <c r="NY175" s="114"/>
      <c r="NZ175" s="114"/>
      <c r="OA175" s="114"/>
      <c r="OB175" s="114"/>
      <c r="OC175" s="114"/>
      <c r="OD175" s="114"/>
      <c r="OE175" s="114"/>
      <c r="OF175" s="114"/>
      <c r="OG175" s="114"/>
      <c r="OH175" s="114"/>
      <c r="OI175" s="114"/>
      <c r="OJ175" s="114"/>
      <c r="OK175" s="114"/>
      <c r="OL175" s="114"/>
      <c r="OM175" s="114"/>
      <c r="ON175" s="114"/>
      <c r="OO175" s="114"/>
      <c r="OP175" s="114"/>
      <c r="OQ175" s="114"/>
      <c r="OR175" s="114"/>
      <c r="OS175" s="114"/>
      <c r="OT175" s="114"/>
      <c r="OU175" s="114"/>
      <c r="OV175" s="114"/>
      <c r="OW175" s="114"/>
      <c r="OX175" s="114"/>
      <c r="OY175" s="114"/>
      <c r="OZ175" s="114"/>
      <c r="PA175" s="114"/>
      <c r="PB175" s="114"/>
      <c r="PC175" s="114"/>
      <c r="PD175" s="114"/>
      <c r="PE175" s="114"/>
      <c r="PF175" s="114"/>
      <c r="PG175" s="114"/>
      <c r="PH175" s="114"/>
      <c r="PI175" s="114"/>
      <c r="PJ175" s="114"/>
      <c r="PK175" s="114"/>
      <c r="PL175" s="114"/>
      <c r="PM175" s="114"/>
      <c r="PN175" s="114"/>
      <c r="PO175" s="114"/>
      <c r="PP175" s="114"/>
      <c r="PQ175" s="114"/>
      <c r="PR175" s="114"/>
      <c r="PS175" s="114"/>
      <c r="PT175" s="114"/>
      <c r="PU175" s="114"/>
      <c r="PV175" s="114"/>
      <c r="PW175" s="114"/>
      <c r="PX175" s="114"/>
      <c r="PY175" s="114"/>
      <c r="PZ175" s="114"/>
      <c r="QA175" s="114"/>
      <c r="QB175" s="114"/>
      <c r="QC175" s="114"/>
      <c r="QD175" s="114"/>
      <c r="QE175" s="114"/>
      <c r="QF175" s="114"/>
      <c r="QG175" s="114"/>
      <c r="QH175" s="114"/>
      <c r="QI175" s="114"/>
      <c r="QJ175" s="114"/>
      <c r="QK175" s="114"/>
      <c r="QL175" s="114"/>
      <c r="QM175" s="114"/>
      <c r="QN175" s="114"/>
      <c r="QO175" s="114"/>
      <c r="QP175" s="114"/>
      <c r="QQ175" s="114"/>
      <c r="QR175" s="114"/>
      <c r="QS175" s="114"/>
      <c r="QT175" s="114"/>
      <c r="QU175" s="114"/>
      <c r="QV175" s="114"/>
      <c r="QW175" s="114"/>
      <c r="QX175" s="114"/>
      <c r="QY175" s="114"/>
      <c r="QZ175" s="114"/>
      <c r="RA175" s="114"/>
      <c r="RB175" s="114"/>
      <c r="RC175" s="114"/>
      <c r="RD175" s="114"/>
      <c r="RE175" s="114"/>
      <c r="RF175" s="114"/>
      <c r="RG175" s="114"/>
      <c r="RH175" s="114"/>
      <c r="RI175" s="114"/>
      <c r="RJ175" s="114"/>
      <c r="RK175" s="114"/>
      <c r="RL175" s="114"/>
      <c r="RM175" s="114"/>
      <c r="RN175" s="114"/>
      <c r="RO175" s="114"/>
      <c r="RP175" s="114"/>
      <c r="RQ175" s="114"/>
      <c r="RR175" s="114"/>
      <c r="RS175" s="114"/>
      <c r="RT175" s="114"/>
      <c r="RU175" s="114"/>
      <c r="RV175" s="114"/>
      <c r="RW175" s="114"/>
      <c r="RX175" s="114"/>
      <c r="RY175" s="114"/>
      <c r="RZ175" s="114"/>
      <c r="SA175" s="114"/>
      <c r="SB175" s="114"/>
      <c r="SC175" s="114"/>
      <c r="SD175" s="114"/>
      <c r="SE175" s="114"/>
      <c r="SF175" s="114"/>
      <c r="SG175" s="114"/>
      <c r="SH175" s="114"/>
      <c r="SI175" s="114"/>
      <c r="SJ175" s="114"/>
      <c r="SK175" s="114"/>
      <c r="SL175" s="114"/>
      <c r="SM175" s="114"/>
      <c r="SN175" s="114"/>
      <c r="SO175" s="114"/>
      <c r="SP175" s="114"/>
      <c r="SQ175" s="114"/>
      <c r="SR175" s="114"/>
      <c r="SS175" s="114"/>
      <c r="ST175" s="114"/>
      <c r="SU175" s="114"/>
      <c r="SV175" s="114"/>
      <c r="SW175" s="114"/>
      <c r="SX175" s="114"/>
      <c r="SY175" s="114"/>
      <c r="SZ175" s="114"/>
      <c r="TA175" s="114"/>
      <c r="TB175" s="114"/>
      <c r="TC175" s="114"/>
      <c r="TD175" s="114"/>
      <c r="TE175" s="114"/>
      <c r="TF175" s="114"/>
      <c r="TG175" s="114"/>
      <c r="TH175" s="114"/>
      <c r="TI175" s="114"/>
      <c r="TJ175" s="114"/>
      <c r="TK175" s="114"/>
      <c r="TL175" s="114"/>
      <c r="TM175" s="114"/>
      <c r="TN175" s="114"/>
      <c r="TO175" s="114"/>
      <c r="TP175" s="114"/>
      <c r="TQ175" s="114"/>
      <c r="TR175" s="114"/>
      <c r="TS175" s="114"/>
      <c r="TT175" s="114"/>
      <c r="TU175" s="114"/>
      <c r="TV175" s="114"/>
      <c r="TW175" s="114"/>
      <c r="TX175" s="114"/>
      <c r="TY175" s="114"/>
      <c r="TZ175" s="114"/>
      <c r="UA175" s="114"/>
      <c r="UB175" s="114"/>
      <c r="UC175" s="114"/>
      <c r="UD175" s="114"/>
      <c r="UE175" s="114"/>
      <c r="UF175" s="114"/>
      <c r="UG175" s="114"/>
      <c r="UH175" s="114"/>
      <c r="UI175" s="114"/>
      <c r="UJ175" s="114"/>
      <c r="UK175" s="114"/>
      <c r="UL175" s="114"/>
      <c r="UM175" s="114"/>
      <c r="UN175" s="114"/>
      <c r="UO175" s="114"/>
      <c r="UP175" s="114"/>
      <c r="UQ175" s="114"/>
      <c r="UR175" s="114"/>
      <c r="US175" s="114"/>
      <c r="UT175" s="114"/>
      <c r="UU175" s="114"/>
      <c r="UV175" s="114"/>
      <c r="UW175" s="114"/>
      <c r="UX175" s="114"/>
      <c r="UY175" s="114"/>
      <c r="UZ175" s="114"/>
      <c r="VA175" s="114"/>
      <c r="VB175" s="114"/>
      <c r="VC175" s="114"/>
      <c r="VD175" s="114"/>
      <c r="VE175" s="114"/>
      <c r="VF175" s="114"/>
      <c r="VG175" s="114"/>
      <c r="VH175" s="114"/>
      <c r="VI175" s="114"/>
      <c r="VJ175" s="114"/>
      <c r="VK175" s="114"/>
      <c r="VL175" s="114"/>
      <c r="VM175" s="114"/>
      <c r="VN175" s="114"/>
      <c r="VO175" s="114"/>
      <c r="VP175" s="114"/>
      <c r="VQ175" s="114"/>
      <c r="VR175" s="114"/>
      <c r="VS175" s="114"/>
      <c r="VT175" s="114"/>
      <c r="VU175" s="114"/>
      <c r="VV175" s="114"/>
      <c r="VW175" s="114"/>
      <c r="VX175" s="114"/>
      <c r="VY175" s="114"/>
      <c r="VZ175" s="114"/>
      <c r="WA175" s="114"/>
      <c r="WB175" s="114"/>
      <c r="WC175" s="114"/>
      <c r="WD175" s="114"/>
      <c r="WE175" s="114"/>
      <c r="WF175" s="114"/>
      <c r="WG175" s="114"/>
      <c r="WH175" s="114"/>
      <c r="WI175" s="114"/>
      <c r="WJ175" s="114"/>
      <c r="WK175" s="114"/>
      <c r="WL175" s="114"/>
      <c r="WM175" s="114"/>
      <c r="WN175" s="114"/>
      <c r="WO175" s="114"/>
      <c r="WP175" s="114"/>
      <c r="WQ175" s="114"/>
      <c r="WR175" s="114"/>
      <c r="WS175" s="114"/>
      <c r="WT175" s="114"/>
      <c r="WU175" s="114"/>
      <c r="WV175" s="114"/>
      <c r="WW175" s="114"/>
      <c r="WX175" s="114"/>
      <c r="WY175" s="114"/>
      <c r="WZ175" s="114"/>
      <c r="XA175" s="114"/>
      <c r="XB175" s="114"/>
      <c r="XC175" s="114"/>
      <c r="XD175" s="114"/>
      <c r="XE175" s="114"/>
      <c r="XF175" s="114"/>
      <c r="XG175" s="114"/>
      <c r="XH175" s="114"/>
      <c r="XI175" s="114"/>
      <c r="XJ175" s="114"/>
      <c r="XK175" s="114"/>
      <c r="XL175" s="114"/>
      <c r="XM175" s="114"/>
      <c r="XN175" s="114"/>
      <c r="XO175" s="114"/>
      <c r="XP175" s="114"/>
      <c r="XQ175" s="114"/>
      <c r="XR175" s="114"/>
      <c r="XS175" s="114"/>
      <c r="XT175" s="114"/>
      <c r="XU175" s="114"/>
      <c r="XV175" s="114"/>
      <c r="XW175" s="114"/>
      <c r="XX175" s="114"/>
      <c r="XY175" s="114"/>
      <c r="XZ175" s="114"/>
      <c r="YA175" s="114"/>
      <c r="YB175" s="114"/>
      <c r="YC175" s="114"/>
      <c r="YD175" s="114"/>
      <c r="YE175" s="114"/>
      <c r="YF175" s="114"/>
      <c r="YG175" s="114"/>
      <c r="YH175" s="114"/>
      <c r="YI175" s="114"/>
      <c r="YJ175" s="114"/>
      <c r="YK175" s="114"/>
      <c r="YL175" s="114"/>
      <c r="YM175" s="114"/>
      <c r="YN175" s="114"/>
      <c r="YO175" s="114"/>
      <c r="YP175" s="114"/>
      <c r="YQ175" s="114"/>
      <c r="YR175" s="114"/>
      <c r="YS175" s="114"/>
      <c r="YT175" s="114"/>
      <c r="YU175" s="114"/>
      <c r="YV175" s="114"/>
      <c r="YW175" s="114"/>
      <c r="YX175" s="114"/>
      <c r="YY175" s="114"/>
      <c r="YZ175" s="114"/>
      <c r="ZA175" s="114"/>
      <c r="ZB175" s="114"/>
      <c r="ZC175" s="114"/>
      <c r="ZD175" s="114"/>
      <c r="ZE175" s="114"/>
      <c r="ZF175" s="114"/>
      <c r="ZG175" s="114"/>
      <c r="ZH175" s="114"/>
      <c r="ZI175" s="114"/>
      <c r="ZJ175" s="114"/>
      <c r="ZK175" s="114"/>
      <c r="ZL175" s="114"/>
      <c r="ZM175" s="114"/>
      <c r="ZN175" s="114"/>
      <c r="ZO175" s="114"/>
      <c r="ZP175" s="114"/>
      <c r="ZQ175" s="114"/>
      <c r="ZR175" s="114"/>
      <c r="ZS175" s="114"/>
      <c r="ZT175" s="114"/>
      <c r="ZU175" s="114"/>
      <c r="ZV175" s="114"/>
      <c r="ZW175" s="114"/>
      <c r="ZX175" s="114"/>
      <c r="ZY175" s="114"/>
      <c r="ZZ175" s="114"/>
      <c r="AAA175" s="114"/>
      <c r="AAB175" s="114"/>
      <c r="AAC175" s="114"/>
      <c r="AAD175" s="114"/>
      <c r="AAE175" s="114"/>
      <c r="AAF175" s="114"/>
      <c r="AAG175" s="114"/>
      <c r="AAH175" s="114"/>
      <c r="AAI175" s="114"/>
      <c r="AAJ175" s="114"/>
      <c r="AAK175" s="114"/>
      <c r="AAL175" s="114"/>
      <c r="AAM175" s="114"/>
      <c r="AAN175" s="114"/>
      <c r="AAO175" s="114"/>
      <c r="AAP175" s="114"/>
      <c r="AAQ175" s="114"/>
      <c r="AAR175" s="114"/>
      <c r="AAS175" s="114"/>
      <c r="AAT175" s="114"/>
      <c r="AAU175" s="114"/>
      <c r="AAV175" s="114"/>
      <c r="AAW175" s="114"/>
      <c r="AAX175" s="114"/>
      <c r="AAY175" s="114"/>
      <c r="AAZ175" s="114"/>
      <c r="ABA175" s="114"/>
      <c r="ABB175" s="114"/>
      <c r="ABC175" s="114"/>
      <c r="ABD175" s="114"/>
      <c r="ABE175" s="114"/>
      <c r="ABF175" s="114"/>
      <c r="ABG175" s="114"/>
      <c r="ABH175" s="114"/>
      <c r="ABI175" s="114"/>
      <c r="ABJ175" s="114"/>
      <c r="ABK175" s="114"/>
      <c r="ABL175" s="114"/>
      <c r="ABM175" s="114"/>
      <c r="ABN175" s="114"/>
      <c r="ABO175" s="114"/>
      <c r="ABP175" s="114"/>
      <c r="ABQ175" s="114"/>
      <c r="ABR175" s="114"/>
      <c r="ABS175" s="114"/>
      <c r="ABT175" s="114"/>
      <c r="ABU175" s="114"/>
      <c r="ABV175" s="114"/>
      <c r="ABW175" s="114"/>
      <c r="ABX175" s="114"/>
      <c r="ABY175" s="114"/>
      <c r="ABZ175" s="114"/>
      <c r="ACA175" s="114"/>
      <c r="ACB175" s="114"/>
      <c r="ACC175" s="114"/>
      <c r="ACD175" s="114"/>
      <c r="ACE175" s="114"/>
      <c r="ACF175" s="114"/>
      <c r="ACG175" s="114"/>
      <c r="ACH175" s="114"/>
      <c r="ACI175" s="114"/>
      <c r="ACJ175" s="114"/>
      <c r="ACK175" s="114"/>
      <c r="ACL175" s="114"/>
      <c r="ACM175" s="114"/>
      <c r="ACN175" s="114"/>
      <c r="ACO175" s="114"/>
      <c r="ACP175" s="114"/>
      <c r="ACQ175" s="114"/>
      <c r="ACR175" s="114"/>
      <c r="ACS175" s="114"/>
      <c r="ACT175" s="114"/>
      <c r="ACU175" s="114"/>
      <c r="ACV175" s="114"/>
      <c r="ACW175" s="114"/>
      <c r="ACX175" s="114"/>
      <c r="ACY175" s="114"/>
      <c r="ACZ175" s="114"/>
      <c r="ADA175" s="114"/>
      <c r="ADB175" s="114"/>
      <c r="ADC175" s="114"/>
      <c r="ADD175" s="114"/>
      <c r="ADE175" s="114"/>
      <c r="ADF175" s="114"/>
      <c r="ADG175" s="114"/>
      <c r="ADH175" s="114"/>
      <c r="ADI175" s="114"/>
      <c r="ADJ175" s="114"/>
      <c r="ADK175" s="114"/>
      <c r="ADL175" s="114"/>
      <c r="ADM175" s="114"/>
      <c r="ADN175" s="114"/>
      <c r="ADO175" s="114"/>
      <c r="ADP175" s="114"/>
      <c r="ADQ175" s="114"/>
      <c r="ADR175" s="114"/>
      <c r="ADS175" s="114"/>
      <c r="ADT175" s="114"/>
      <c r="ADU175" s="114"/>
      <c r="ADV175" s="114"/>
      <c r="ADW175" s="114"/>
      <c r="ADX175" s="114"/>
      <c r="ADY175" s="114"/>
      <c r="ADZ175" s="114"/>
      <c r="AEA175" s="114"/>
      <c r="AEB175" s="114"/>
      <c r="AEC175" s="114"/>
      <c r="AED175" s="114"/>
      <c r="AEE175" s="114"/>
      <c r="AEF175" s="114"/>
      <c r="AEG175" s="114"/>
      <c r="AEH175" s="114"/>
      <c r="AEI175" s="114"/>
      <c r="AEJ175" s="114"/>
      <c r="AEK175" s="114"/>
      <c r="AEL175" s="114"/>
      <c r="AEM175" s="114"/>
      <c r="AEN175" s="114"/>
      <c r="AEO175" s="114"/>
      <c r="AEP175" s="114"/>
      <c r="AEQ175" s="114"/>
      <c r="AER175" s="114"/>
      <c r="AES175" s="114"/>
      <c r="AET175" s="114"/>
      <c r="AEU175" s="114"/>
      <c r="AEV175" s="114"/>
      <c r="AEW175" s="114"/>
      <c r="AEX175" s="114"/>
      <c r="AEY175" s="114"/>
      <c r="AEZ175" s="114"/>
      <c r="AFA175" s="114"/>
      <c r="AFB175" s="114"/>
      <c r="AFC175" s="114"/>
      <c r="AFD175" s="114"/>
      <c r="AFE175" s="114"/>
      <c r="AFF175" s="114"/>
      <c r="AFG175" s="114"/>
      <c r="AFH175" s="114"/>
      <c r="AFI175" s="114"/>
      <c r="AFJ175" s="114"/>
      <c r="AFK175" s="114"/>
      <c r="AFL175" s="114"/>
      <c r="AFM175" s="114"/>
      <c r="AFN175" s="114"/>
      <c r="AFO175" s="114"/>
      <c r="AFP175" s="114"/>
      <c r="AFQ175" s="114"/>
      <c r="AFR175" s="114"/>
      <c r="AFS175" s="114"/>
      <c r="AFT175" s="114"/>
      <c r="AFU175" s="114"/>
      <c r="AFV175" s="114"/>
      <c r="AFW175" s="114"/>
      <c r="AFX175" s="114"/>
      <c r="AFY175" s="114"/>
      <c r="AFZ175" s="114"/>
      <c r="AGA175" s="114"/>
      <c r="AGB175" s="114"/>
      <c r="AGC175" s="114"/>
      <c r="AGD175" s="114"/>
      <c r="AGE175" s="114"/>
      <c r="AGF175" s="114"/>
      <c r="AGG175" s="114"/>
      <c r="AGH175" s="114"/>
      <c r="AGI175" s="114"/>
      <c r="AGJ175" s="114"/>
      <c r="AGK175" s="114"/>
      <c r="AGL175" s="114"/>
      <c r="AGM175" s="114"/>
      <c r="AGN175" s="114"/>
      <c r="AGO175" s="114"/>
      <c r="AGP175" s="114"/>
      <c r="AGQ175" s="114"/>
      <c r="AGR175" s="114"/>
      <c r="AGS175" s="114"/>
      <c r="AGT175" s="114"/>
      <c r="AGU175" s="114"/>
      <c r="AGV175" s="114"/>
      <c r="AGW175" s="114"/>
      <c r="AGX175" s="114"/>
      <c r="AGY175" s="114"/>
      <c r="AGZ175" s="114"/>
      <c r="AHA175" s="114"/>
      <c r="AHB175" s="114"/>
      <c r="AHC175" s="114"/>
      <c r="AHD175" s="114"/>
      <c r="AHE175" s="114"/>
      <c r="AHF175" s="114"/>
      <c r="AHG175" s="114"/>
      <c r="AHH175" s="114"/>
      <c r="AHI175" s="114"/>
      <c r="AHJ175" s="114"/>
      <c r="AHK175" s="114"/>
      <c r="AHL175" s="114"/>
      <c r="AHM175" s="114"/>
      <c r="AHN175" s="114"/>
      <c r="AHO175" s="114"/>
      <c r="AHP175" s="114"/>
      <c r="AHQ175" s="114"/>
      <c r="AHR175" s="114"/>
      <c r="AHS175" s="114"/>
      <c r="AHT175" s="114"/>
      <c r="AHU175" s="114"/>
      <c r="AHV175" s="114"/>
      <c r="AHW175" s="114"/>
      <c r="AHX175" s="114"/>
      <c r="AHY175" s="114"/>
      <c r="AHZ175" s="114"/>
      <c r="AIA175" s="114"/>
      <c r="AIB175" s="114"/>
      <c r="AIC175" s="114"/>
      <c r="AID175" s="114"/>
      <c r="AIE175" s="114"/>
      <c r="AIF175" s="114"/>
      <c r="AIG175" s="114"/>
      <c r="AIH175" s="114"/>
      <c r="AII175" s="114"/>
      <c r="AIJ175" s="114"/>
      <c r="AIK175" s="114"/>
      <c r="AIL175" s="114"/>
      <c r="AIM175" s="114"/>
      <c r="AIN175" s="114"/>
      <c r="AIO175" s="114"/>
      <c r="AIP175" s="114"/>
      <c r="AIQ175" s="114"/>
      <c r="AIR175" s="114"/>
      <c r="AIS175" s="114"/>
      <c r="AIT175" s="114"/>
      <c r="AIU175" s="114"/>
      <c r="AIV175" s="114"/>
      <c r="AIW175" s="114"/>
      <c r="AIX175" s="114"/>
      <c r="AIY175" s="114"/>
      <c r="AIZ175" s="114"/>
      <c r="AJA175" s="114"/>
      <c r="AJB175" s="114"/>
      <c r="AJC175" s="114"/>
      <c r="AJD175" s="114"/>
      <c r="AJE175" s="114"/>
      <c r="AJF175" s="114"/>
      <c r="AJG175" s="114"/>
      <c r="AJH175" s="114"/>
      <c r="AJI175" s="114"/>
      <c r="AJJ175" s="114"/>
      <c r="AJK175" s="114"/>
      <c r="AJL175" s="114"/>
      <c r="AJM175" s="114"/>
      <c r="AJN175" s="114"/>
      <c r="AJO175" s="114"/>
      <c r="AJP175" s="114"/>
      <c r="AJQ175" s="114"/>
      <c r="AJR175" s="114"/>
      <c r="AJS175" s="114"/>
      <c r="AJT175" s="114"/>
      <c r="AJU175" s="114"/>
      <c r="AJV175" s="114"/>
      <c r="AJW175" s="114"/>
      <c r="AJX175" s="114"/>
      <c r="AJY175" s="114"/>
      <c r="AJZ175" s="114"/>
      <c r="AKA175" s="114"/>
      <c r="AKB175" s="114"/>
      <c r="AKC175" s="114"/>
      <c r="AKD175" s="114"/>
      <c r="AKE175" s="114"/>
      <c r="AKF175" s="114"/>
      <c r="AKG175" s="114"/>
      <c r="AKH175" s="114"/>
      <c r="AKI175" s="114"/>
      <c r="AKJ175" s="114"/>
      <c r="AKK175" s="114"/>
      <c r="AKL175" s="114"/>
      <c r="AKM175" s="114"/>
      <c r="AKN175" s="114"/>
      <c r="AKO175" s="114"/>
      <c r="AKP175" s="114"/>
      <c r="AKQ175" s="114"/>
      <c r="AKR175" s="114"/>
      <c r="AKS175" s="114"/>
      <c r="AKT175" s="114"/>
      <c r="AKU175" s="114"/>
      <c r="AKV175" s="114"/>
      <c r="AKW175" s="114"/>
      <c r="AKX175" s="114"/>
      <c r="AKY175" s="114"/>
      <c r="AKZ175" s="114"/>
      <c r="ALA175" s="114"/>
      <c r="ALB175" s="114"/>
      <c r="ALC175" s="114"/>
      <c r="ALD175" s="114"/>
      <c r="ALE175" s="114"/>
      <c r="ALF175" s="114"/>
      <c r="ALG175" s="114"/>
      <c r="ALH175" s="114"/>
      <c r="ALI175" s="114"/>
      <c r="ALJ175" s="114"/>
      <c r="ALK175" s="114"/>
      <c r="ALL175" s="114"/>
      <c r="ALM175" s="114"/>
      <c r="ALN175" s="114"/>
      <c r="ALO175" s="114"/>
      <c r="ALP175" s="114"/>
      <c r="ALQ175" s="114"/>
      <c r="ALR175" s="114"/>
      <c r="ALS175" s="114"/>
      <c r="ALT175" s="114"/>
      <c r="ALU175" s="114"/>
      <c r="ALV175" s="114"/>
      <c r="ALW175" s="114"/>
      <c r="ALX175" s="114"/>
      <c r="ALY175" s="114"/>
      <c r="ALZ175" s="114"/>
      <c r="AMA175" s="114"/>
      <c r="AMB175" s="114"/>
      <c r="AMC175" s="114"/>
      <c r="AMD175" s="114"/>
      <c r="AME175" s="114"/>
      <c r="AMF175" s="114"/>
      <c r="AMG175" s="114"/>
      <c r="AMH175" s="114"/>
      <c r="AMI175" s="114"/>
      <c r="AMJ175" s="114"/>
      <c r="AMK175" s="114"/>
      <c r="AML175" s="114"/>
      <c r="AMM175" s="114"/>
      <c r="AMN175" s="114"/>
      <c r="AMO175" s="114"/>
      <c r="AMP175" s="114"/>
      <c r="AMQ175" s="114"/>
      <c r="AMR175" s="114"/>
      <c r="AMS175" s="114"/>
      <c r="AMT175" s="114"/>
      <c r="AMU175" s="114"/>
      <c r="AMV175" s="114"/>
      <c r="AMW175" s="114"/>
      <c r="AMX175" s="114"/>
      <c r="AMY175" s="114"/>
      <c r="AMZ175" s="114"/>
      <c r="ANA175" s="114"/>
      <c r="ANB175" s="114"/>
      <c r="ANC175" s="114"/>
      <c r="AND175" s="114"/>
      <c r="ANE175" s="114"/>
      <c r="ANF175" s="114"/>
      <c r="ANG175" s="114"/>
      <c r="ANH175" s="114"/>
      <c r="ANI175" s="114"/>
      <c r="ANJ175" s="114"/>
      <c r="ANK175" s="114"/>
      <c r="ANL175" s="114"/>
      <c r="ANM175" s="114"/>
      <c r="ANN175" s="114"/>
      <c r="ANO175" s="114"/>
      <c r="ANP175" s="114"/>
      <c r="ANQ175" s="114"/>
      <c r="ANR175" s="114"/>
      <c r="ANS175" s="114"/>
      <c r="ANT175" s="114"/>
      <c r="ANU175" s="114"/>
      <c r="ANV175" s="114"/>
      <c r="ANW175" s="114"/>
      <c r="ANX175" s="114"/>
      <c r="ANY175" s="114"/>
      <c r="ANZ175" s="114"/>
      <c r="AOA175" s="114"/>
      <c r="AOB175" s="114"/>
      <c r="AOC175" s="114"/>
      <c r="AOD175" s="114"/>
      <c r="AOE175" s="114"/>
      <c r="AOF175" s="114"/>
      <c r="AOG175" s="114"/>
      <c r="AOH175" s="114"/>
      <c r="AOI175" s="114"/>
      <c r="AOJ175" s="114"/>
      <c r="AOK175" s="114"/>
      <c r="AOL175" s="114"/>
      <c r="AOM175" s="114"/>
      <c r="AON175" s="114"/>
      <c r="AOO175" s="114"/>
      <c r="AOP175" s="114"/>
      <c r="AOQ175" s="114"/>
      <c r="AOR175" s="114"/>
      <c r="AOS175" s="114"/>
      <c r="AOT175" s="114"/>
      <c r="AOU175" s="114"/>
      <c r="AOV175" s="114"/>
      <c r="AOW175" s="114"/>
      <c r="AOX175" s="114"/>
      <c r="AOY175" s="114"/>
      <c r="AOZ175" s="114"/>
      <c r="APA175" s="114"/>
      <c r="APB175" s="114"/>
      <c r="APC175" s="114"/>
      <c r="APD175" s="114"/>
      <c r="APE175" s="114"/>
      <c r="APF175" s="114"/>
      <c r="APG175" s="114"/>
      <c r="APH175" s="114"/>
      <c r="API175" s="114"/>
      <c r="APJ175" s="114"/>
      <c r="APK175" s="114"/>
      <c r="APL175" s="114"/>
      <c r="APM175" s="114"/>
      <c r="APN175" s="114"/>
      <c r="APO175" s="114"/>
      <c r="APP175" s="114"/>
      <c r="APQ175" s="114"/>
      <c r="APR175" s="114"/>
      <c r="APS175" s="114"/>
      <c r="APT175" s="114"/>
      <c r="APU175" s="114"/>
      <c r="APV175" s="114"/>
      <c r="APW175" s="114"/>
      <c r="APX175" s="114"/>
      <c r="APY175" s="114"/>
      <c r="APZ175" s="114"/>
      <c r="AQA175" s="114"/>
      <c r="AQB175" s="114"/>
      <c r="AQC175" s="114"/>
      <c r="AQD175" s="114"/>
      <c r="AQE175" s="114"/>
      <c r="AQF175" s="114"/>
      <c r="AQG175" s="114"/>
      <c r="AQH175" s="114"/>
      <c r="AQI175" s="114"/>
      <c r="AQJ175" s="114"/>
      <c r="AQK175" s="114"/>
      <c r="AQL175" s="114"/>
      <c r="AQM175" s="114"/>
      <c r="AQN175" s="114"/>
      <c r="AQO175" s="114"/>
      <c r="AQP175" s="114"/>
      <c r="AQQ175" s="114"/>
      <c r="AQR175" s="114"/>
      <c r="AQS175" s="114"/>
      <c r="AQT175" s="114"/>
      <c r="AQU175" s="114"/>
      <c r="AQV175" s="114"/>
      <c r="AQW175" s="114"/>
      <c r="AQX175" s="114"/>
      <c r="AQY175" s="114"/>
      <c r="AQZ175" s="114"/>
      <c r="ARA175" s="114"/>
      <c r="ARB175" s="114"/>
      <c r="ARC175" s="114"/>
      <c r="ARD175" s="114"/>
      <c r="ARE175" s="114"/>
      <c r="ARF175" s="114"/>
      <c r="ARG175" s="114"/>
      <c r="ARH175" s="114"/>
      <c r="ARI175" s="114"/>
      <c r="ARJ175" s="114"/>
      <c r="ARK175" s="114"/>
      <c r="ARL175" s="114"/>
      <c r="ARM175" s="114"/>
      <c r="ARN175" s="114"/>
      <c r="ARO175" s="114"/>
      <c r="ARP175" s="114"/>
      <c r="ARQ175" s="114"/>
      <c r="ARR175" s="114"/>
      <c r="ARS175" s="114"/>
      <c r="ART175" s="114"/>
      <c r="ARU175" s="114"/>
      <c r="ARV175" s="114"/>
      <c r="ARW175" s="114"/>
      <c r="ARX175" s="114"/>
      <c r="ARY175" s="114"/>
      <c r="ARZ175" s="114"/>
      <c r="ASA175" s="114"/>
      <c r="ASB175" s="114"/>
      <c r="ASC175" s="114"/>
      <c r="ASD175" s="114"/>
      <c r="ASE175" s="114"/>
      <c r="ASF175" s="114"/>
      <c r="ASG175" s="114"/>
      <c r="ASH175" s="114"/>
      <c r="ASI175" s="114"/>
      <c r="ASJ175" s="114"/>
      <c r="ASK175" s="114"/>
      <c r="ASL175" s="114"/>
      <c r="ASM175" s="114"/>
      <c r="ASN175" s="114"/>
      <c r="ASO175" s="114"/>
      <c r="ASP175" s="114"/>
      <c r="ASQ175" s="114"/>
      <c r="ASR175" s="114"/>
      <c r="ASS175" s="114"/>
      <c r="AST175" s="114"/>
      <c r="ASU175" s="114"/>
      <c r="ASV175" s="114"/>
      <c r="ASW175" s="114"/>
      <c r="ASX175" s="114"/>
      <c r="ASY175" s="114"/>
      <c r="ASZ175" s="114"/>
      <c r="ATA175" s="114"/>
      <c r="ATB175" s="114"/>
      <c r="ATC175" s="114"/>
      <c r="ATD175" s="114"/>
      <c r="ATE175" s="114"/>
      <c r="ATF175" s="114"/>
      <c r="ATG175" s="114"/>
      <c r="ATH175" s="114"/>
      <c r="ATI175" s="114"/>
      <c r="ATJ175" s="114"/>
      <c r="ATK175" s="114"/>
      <c r="ATL175" s="114"/>
      <c r="ATM175" s="114"/>
      <c r="ATN175" s="114"/>
      <c r="ATO175" s="114"/>
      <c r="ATP175" s="114"/>
      <c r="ATQ175" s="114"/>
      <c r="ATR175" s="114"/>
      <c r="ATS175" s="114"/>
      <c r="ATT175" s="114"/>
      <c r="ATU175" s="114"/>
      <c r="ATV175" s="114"/>
      <c r="ATW175" s="114"/>
      <c r="ATX175" s="114"/>
      <c r="ATY175" s="114"/>
      <c r="ATZ175" s="114"/>
      <c r="AUA175" s="114"/>
      <c r="AUB175" s="114"/>
      <c r="AUC175" s="114"/>
      <c r="AUD175" s="114"/>
      <c r="AUE175" s="114"/>
      <c r="AUF175" s="114"/>
      <c r="AUG175" s="114"/>
      <c r="AUH175" s="114"/>
      <c r="AUI175" s="114"/>
      <c r="AUJ175" s="114"/>
      <c r="AUK175" s="114"/>
      <c r="AUL175" s="114"/>
      <c r="AUM175" s="114"/>
      <c r="AUN175" s="114"/>
      <c r="AUO175" s="114"/>
      <c r="AUP175" s="114"/>
      <c r="AUQ175" s="114"/>
      <c r="AUR175" s="114"/>
      <c r="AUS175" s="114"/>
      <c r="AUT175" s="114"/>
      <c r="AUU175" s="114"/>
      <c r="AUV175" s="114"/>
      <c r="AUW175" s="114"/>
      <c r="AUX175" s="114"/>
      <c r="AUY175" s="114"/>
      <c r="AUZ175" s="114"/>
      <c r="AVA175" s="114"/>
      <c r="AVB175" s="114"/>
      <c r="AVC175" s="114"/>
      <c r="AVD175" s="114"/>
      <c r="AVE175" s="114"/>
      <c r="AVF175" s="114"/>
      <c r="AVG175" s="114"/>
      <c r="AVH175" s="114"/>
      <c r="AVI175" s="114"/>
      <c r="AVJ175" s="114"/>
      <c r="AVK175" s="114"/>
      <c r="AVL175" s="114"/>
      <c r="AVM175" s="114"/>
      <c r="AVN175" s="114"/>
      <c r="AVO175" s="114"/>
      <c r="AVP175" s="114"/>
      <c r="AVQ175" s="114"/>
      <c r="AVR175" s="114"/>
      <c r="AVS175" s="114"/>
      <c r="AVT175" s="114"/>
      <c r="AVU175" s="114"/>
      <c r="AVV175" s="114"/>
      <c r="AVW175" s="114"/>
      <c r="AVX175" s="114"/>
      <c r="AVY175" s="114"/>
      <c r="AVZ175" s="114"/>
      <c r="AWA175" s="114"/>
      <c r="AWB175" s="114"/>
      <c r="AWC175" s="114"/>
      <c r="AWD175" s="114"/>
      <c r="AWE175" s="114"/>
      <c r="AWF175" s="114"/>
      <c r="AWG175" s="114"/>
      <c r="AWH175" s="114"/>
      <c r="AWI175" s="114"/>
      <c r="AWJ175" s="114"/>
      <c r="AWK175" s="114"/>
      <c r="AWL175" s="114"/>
      <c r="AWM175" s="114"/>
      <c r="AWN175" s="114"/>
      <c r="AWO175" s="114"/>
      <c r="AWP175" s="114"/>
      <c r="AWQ175" s="114"/>
      <c r="AWR175" s="114"/>
      <c r="AWS175" s="114"/>
      <c r="AWT175" s="114"/>
      <c r="AWU175" s="114"/>
      <c r="AWV175" s="114"/>
      <c r="AWW175" s="114"/>
      <c r="AWX175" s="114"/>
      <c r="AWY175" s="114"/>
      <c r="AWZ175" s="114"/>
      <c r="AXA175" s="114"/>
      <c r="AXB175" s="114"/>
      <c r="AXC175" s="114"/>
      <c r="AXD175" s="114"/>
      <c r="AXE175" s="114"/>
      <c r="AXF175" s="114"/>
      <c r="AXG175" s="114"/>
      <c r="AXH175" s="114"/>
      <c r="AXI175" s="114"/>
      <c r="AXJ175" s="114"/>
      <c r="AXK175" s="114"/>
      <c r="AXL175" s="114"/>
      <c r="AXM175" s="114"/>
      <c r="AXN175" s="114"/>
      <c r="AXO175" s="114"/>
      <c r="AXP175" s="114"/>
      <c r="AXQ175" s="114"/>
      <c r="AXR175" s="114"/>
      <c r="AXS175" s="114"/>
      <c r="AXT175" s="114"/>
      <c r="AXU175" s="114"/>
      <c r="AXV175" s="114"/>
      <c r="AXW175" s="114"/>
      <c r="AXX175" s="114"/>
      <c r="AXY175" s="114"/>
      <c r="AXZ175" s="114"/>
      <c r="AYA175" s="114"/>
      <c r="AYB175" s="114"/>
      <c r="AYC175" s="114"/>
      <c r="AYD175" s="114"/>
      <c r="AYE175" s="114"/>
      <c r="AYF175" s="114"/>
      <c r="AYG175" s="114"/>
      <c r="AYH175" s="114"/>
      <c r="AYI175" s="114"/>
      <c r="AYJ175" s="114"/>
      <c r="AYK175" s="114"/>
      <c r="AYL175" s="114"/>
      <c r="AYM175" s="114"/>
      <c r="AYN175" s="114"/>
      <c r="AYO175" s="114"/>
      <c r="AYP175" s="114"/>
      <c r="AYQ175" s="114"/>
      <c r="AYR175" s="114"/>
      <c r="AYS175" s="114"/>
      <c r="AYT175" s="114"/>
      <c r="AYU175" s="114"/>
      <c r="AYV175" s="114"/>
      <c r="AYW175" s="114"/>
      <c r="AYX175" s="114"/>
      <c r="AYY175" s="114"/>
      <c r="AYZ175" s="114"/>
      <c r="AZA175" s="114"/>
      <c r="AZB175" s="114"/>
      <c r="AZC175" s="114"/>
      <c r="AZD175" s="114"/>
      <c r="AZE175" s="114"/>
      <c r="AZF175" s="114"/>
      <c r="AZG175" s="114"/>
      <c r="AZH175" s="114"/>
      <c r="AZI175" s="114"/>
      <c r="AZJ175" s="114"/>
      <c r="AZK175" s="114"/>
      <c r="AZL175" s="114"/>
      <c r="AZM175" s="114"/>
      <c r="AZN175" s="114"/>
      <c r="AZO175" s="114"/>
      <c r="AZP175" s="114"/>
      <c r="AZQ175" s="114"/>
      <c r="AZR175" s="114"/>
      <c r="AZS175" s="114"/>
      <c r="AZT175" s="114"/>
      <c r="AZU175" s="114"/>
      <c r="AZV175" s="114"/>
      <c r="AZW175" s="114"/>
      <c r="AZX175" s="114"/>
      <c r="AZY175" s="114"/>
      <c r="AZZ175" s="114"/>
      <c r="BAA175" s="114"/>
      <c r="BAB175" s="114"/>
      <c r="BAC175" s="114"/>
      <c r="BAD175" s="114"/>
      <c r="BAE175" s="114"/>
      <c r="BAF175" s="114"/>
      <c r="BAG175" s="114"/>
      <c r="BAH175" s="114"/>
      <c r="BAI175" s="114"/>
      <c r="BAJ175" s="114"/>
      <c r="BAK175" s="114"/>
      <c r="BAL175" s="114"/>
      <c r="BAM175" s="114"/>
      <c r="BAN175" s="114"/>
      <c r="BAO175" s="114"/>
      <c r="BAP175" s="114"/>
      <c r="BAQ175" s="114"/>
      <c r="BAR175" s="114"/>
      <c r="BAS175" s="114"/>
      <c r="BAT175" s="114"/>
      <c r="BAU175" s="114"/>
      <c r="BAV175" s="114"/>
      <c r="BAW175" s="114"/>
      <c r="BAX175" s="114"/>
      <c r="BAY175" s="114"/>
      <c r="BAZ175" s="114"/>
      <c r="BBA175" s="114"/>
      <c r="BBB175" s="114"/>
      <c r="BBC175" s="114"/>
      <c r="BBD175" s="114"/>
      <c r="BBE175" s="114"/>
      <c r="BBF175" s="114"/>
      <c r="BBG175" s="114"/>
      <c r="BBH175" s="114"/>
      <c r="BBI175" s="114"/>
      <c r="BBJ175" s="114"/>
      <c r="BBK175" s="114"/>
      <c r="BBL175" s="114"/>
      <c r="BBM175" s="114"/>
      <c r="BBN175" s="114"/>
      <c r="BBO175" s="114"/>
      <c r="BBP175" s="114"/>
      <c r="BBQ175" s="114"/>
      <c r="BBR175" s="114"/>
      <c r="BBS175" s="114"/>
      <c r="BBT175" s="114"/>
      <c r="BBU175" s="114"/>
      <c r="BBV175" s="114"/>
      <c r="BBW175" s="114"/>
      <c r="BBX175" s="114"/>
      <c r="BBY175" s="114"/>
      <c r="BBZ175" s="114"/>
      <c r="BCA175" s="114"/>
      <c r="BCB175" s="114"/>
      <c r="BCC175" s="114"/>
      <c r="BCD175" s="114"/>
      <c r="BCE175" s="114"/>
      <c r="BCF175" s="114"/>
      <c r="BCG175" s="114"/>
      <c r="BCH175" s="114"/>
      <c r="BCI175" s="114"/>
      <c r="BCJ175" s="114"/>
      <c r="BCK175" s="114"/>
      <c r="BCL175" s="114"/>
      <c r="BCM175" s="114"/>
      <c r="BCN175" s="114"/>
      <c r="BCO175" s="114"/>
      <c r="BCP175" s="114"/>
      <c r="BCQ175" s="114"/>
      <c r="BCR175" s="114"/>
      <c r="BCS175" s="114"/>
      <c r="BCT175" s="114"/>
      <c r="BCU175" s="114"/>
      <c r="BCV175" s="114"/>
      <c r="BCW175" s="114"/>
      <c r="BCX175" s="114"/>
      <c r="BCY175" s="114"/>
      <c r="BCZ175" s="114"/>
      <c r="BDA175" s="114"/>
      <c r="BDB175" s="114"/>
      <c r="BDC175" s="114"/>
      <c r="BDD175" s="114"/>
      <c r="BDE175" s="114"/>
      <c r="BDF175" s="114"/>
      <c r="BDG175" s="114"/>
      <c r="BDH175" s="114"/>
      <c r="BDI175" s="114"/>
      <c r="BDJ175" s="114"/>
      <c r="BDK175" s="114"/>
      <c r="BDL175" s="114"/>
      <c r="BDM175" s="114"/>
      <c r="BDN175" s="114"/>
      <c r="BDO175" s="114"/>
      <c r="BDP175" s="114"/>
      <c r="BDQ175" s="114"/>
      <c r="BDR175" s="114"/>
      <c r="BDS175" s="114"/>
      <c r="BDT175" s="114"/>
      <c r="BDU175" s="114"/>
      <c r="BDV175" s="114"/>
      <c r="BDW175" s="114"/>
      <c r="BDX175" s="114"/>
      <c r="BDY175" s="114"/>
      <c r="BDZ175" s="114"/>
      <c r="BEA175" s="114"/>
      <c r="BEB175" s="114"/>
      <c r="BEC175" s="114"/>
      <c r="BED175" s="114"/>
      <c r="BEE175" s="114"/>
      <c r="BEF175" s="114"/>
      <c r="BEG175" s="114"/>
      <c r="BEH175" s="114"/>
      <c r="BEI175" s="114"/>
      <c r="BEJ175" s="114"/>
      <c r="BEK175" s="114"/>
      <c r="BEL175" s="114"/>
      <c r="BEM175" s="114"/>
      <c r="BEN175" s="114"/>
      <c r="BEO175" s="114"/>
      <c r="BEP175" s="114"/>
      <c r="BEQ175" s="114"/>
      <c r="BER175" s="114"/>
      <c r="BES175" s="114"/>
      <c r="BET175" s="114"/>
      <c r="BEU175" s="114"/>
      <c r="BEV175" s="114"/>
      <c r="BEW175" s="114"/>
      <c r="BEX175" s="114"/>
      <c r="BEY175" s="114"/>
      <c r="BEZ175" s="114"/>
      <c r="BFA175" s="114"/>
      <c r="BFB175" s="114"/>
      <c r="BFC175" s="114"/>
      <c r="BFD175" s="114"/>
      <c r="BFE175" s="114"/>
      <c r="BFF175" s="114"/>
      <c r="BFG175" s="114"/>
      <c r="BFH175" s="114"/>
      <c r="BFI175" s="114"/>
      <c r="BFJ175" s="114"/>
      <c r="BFK175" s="114"/>
      <c r="BFL175" s="114"/>
      <c r="BFM175" s="114"/>
      <c r="BFN175" s="114"/>
      <c r="BFO175" s="114"/>
      <c r="BFP175" s="114"/>
      <c r="BFQ175" s="114"/>
      <c r="BFR175" s="114"/>
      <c r="BFS175" s="114"/>
      <c r="BFT175" s="114"/>
      <c r="BFU175" s="114"/>
      <c r="BFV175" s="114"/>
      <c r="BFW175" s="114"/>
      <c r="BFX175" s="114"/>
      <c r="BFY175" s="114"/>
      <c r="BFZ175" s="114"/>
      <c r="BGA175" s="114"/>
      <c r="BGB175" s="114"/>
      <c r="BGC175" s="114"/>
      <c r="BGD175" s="114"/>
      <c r="BGE175" s="114"/>
      <c r="BGF175" s="114"/>
      <c r="BGG175" s="114"/>
      <c r="BGH175" s="114"/>
      <c r="BGI175" s="114"/>
      <c r="BGJ175" s="114"/>
      <c r="BGK175" s="114"/>
      <c r="BGL175" s="114"/>
      <c r="BGM175" s="114"/>
      <c r="BGN175" s="114"/>
      <c r="BGO175" s="114"/>
      <c r="BGP175" s="114"/>
      <c r="BGQ175" s="114"/>
      <c r="BGR175" s="114"/>
      <c r="BGS175" s="114"/>
      <c r="BGT175" s="114"/>
      <c r="BGU175" s="114"/>
      <c r="BGV175" s="114"/>
      <c r="BGW175" s="114"/>
      <c r="BGX175" s="114"/>
      <c r="BGY175" s="114"/>
      <c r="BGZ175" s="114"/>
      <c r="BHA175" s="114"/>
      <c r="BHB175" s="114"/>
      <c r="BHC175" s="114"/>
      <c r="BHD175" s="114"/>
      <c r="BHE175" s="114"/>
      <c r="BHF175" s="114"/>
      <c r="BHG175" s="114"/>
      <c r="BHH175" s="114"/>
      <c r="BHI175" s="114"/>
      <c r="BHJ175" s="114"/>
      <c r="BHK175" s="114"/>
      <c r="BHL175" s="114"/>
      <c r="BHM175" s="114"/>
      <c r="BHN175" s="114"/>
      <c r="BHO175" s="114"/>
      <c r="BHP175" s="114"/>
      <c r="BHQ175" s="114"/>
      <c r="BHR175" s="114"/>
      <c r="BHS175" s="114"/>
      <c r="BHT175" s="114"/>
      <c r="BHU175" s="114"/>
      <c r="BHV175" s="114"/>
      <c r="BHW175" s="114"/>
      <c r="BHX175" s="114"/>
      <c r="BHY175" s="114"/>
      <c r="BHZ175" s="114"/>
      <c r="BIA175" s="114"/>
      <c r="BIB175" s="114"/>
      <c r="BIC175" s="114"/>
      <c r="BID175" s="114"/>
      <c r="BIE175" s="114"/>
      <c r="BIF175" s="114"/>
      <c r="BIG175" s="114"/>
      <c r="BIH175" s="114"/>
      <c r="BII175" s="114"/>
      <c r="BIJ175" s="114"/>
      <c r="BIK175" s="114"/>
      <c r="BIL175" s="114"/>
      <c r="BIM175" s="114"/>
      <c r="BIN175" s="114"/>
      <c r="BIO175" s="114"/>
      <c r="BIP175" s="114"/>
      <c r="BIQ175" s="114"/>
      <c r="BIR175" s="114"/>
      <c r="BIS175" s="114"/>
      <c r="BIT175" s="114"/>
      <c r="BIU175" s="114"/>
      <c r="BIV175" s="114"/>
      <c r="BIW175" s="114"/>
      <c r="BIX175" s="114"/>
      <c r="BIY175" s="114"/>
      <c r="BIZ175" s="114"/>
      <c r="BJA175" s="114"/>
      <c r="BJB175" s="114"/>
      <c r="BJC175" s="114"/>
      <c r="BJD175" s="114"/>
      <c r="BJE175" s="114"/>
      <c r="BJF175" s="114"/>
      <c r="BJG175" s="114"/>
      <c r="BJH175" s="114"/>
      <c r="BJI175" s="114"/>
      <c r="BJJ175" s="114"/>
      <c r="BJK175" s="114"/>
      <c r="BJL175" s="114"/>
      <c r="BJM175" s="114"/>
      <c r="BJN175" s="114"/>
      <c r="BJO175" s="114"/>
      <c r="BJP175" s="114"/>
      <c r="BJQ175" s="114"/>
      <c r="BJR175" s="114"/>
      <c r="BJS175" s="114"/>
      <c r="BJT175" s="114"/>
      <c r="BJU175" s="114"/>
      <c r="BJV175" s="114"/>
      <c r="BJW175" s="114"/>
      <c r="BJX175" s="114"/>
      <c r="BJY175" s="114"/>
      <c r="BJZ175" s="114"/>
      <c r="BKA175" s="114"/>
      <c r="BKB175" s="114"/>
      <c r="BKC175" s="114"/>
      <c r="BKD175" s="114"/>
      <c r="BKE175" s="114"/>
      <c r="BKF175" s="114"/>
      <c r="BKG175" s="114"/>
      <c r="BKH175" s="114"/>
      <c r="BKI175" s="114"/>
      <c r="BKJ175" s="114"/>
      <c r="BKK175" s="114"/>
      <c r="BKL175" s="114"/>
      <c r="BKM175" s="114"/>
      <c r="BKN175" s="114"/>
      <c r="BKO175" s="114"/>
      <c r="BKP175" s="114"/>
      <c r="BKQ175" s="114"/>
      <c r="BKR175" s="114"/>
      <c r="BKS175" s="114"/>
      <c r="BKT175" s="114"/>
      <c r="BKU175" s="114"/>
      <c r="BKV175" s="114"/>
      <c r="BKW175" s="114"/>
      <c r="BKX175" s="114"/>
      <c r="BKY175" s="114"/>
      <c r="BKZ175" s="114"/>
      <c r="BLA175" s="114"/>
      <c r="BLB175" s="114"/>
      <c r="BLC175" s="114"/>
      <c r="BLD175" s="114"/>
      <c r="BLE175" s="114"/>
      <c r="BLF175" s="114"/>
      <c r="BLG175" s="114"/>
      <c r="BLH175" s="114"/>
      <c r="BLI175" s="114"/>
      <c r="BLJ175" s="114"/>
      <c r="BLK175" s="114"/>
      <c r="BLL175" s="114"/>
      <c r="BLM175" s="114"/>
      <c r="BLN175" s="114"/>
      <c r="BLO175" s="114"/>
      <c r="BLP175" s="114"/>
      <c r="BLQ175" s="114"/>
      <c r="BLR175" s="114"/>
      <c r="BLS175" s="114"/>
      <c r="BLT175" s="114"/>
      <c r="BLU175" s="114"/>
      <c r="BLV175" s="114"/>
      <c r="BLW175" s="114"/>
      <c r="BLX175" s="114"/>
      <c r="BLY175" s="114"/>
      <c r="BLZ175" s="114"/>
      <c r="BMA175" s="114"/>
      <c r="BMB175" s="114"/>
      <c r="BMC175" s="114"/>
      <c r="BMD175" s="114"/>
      <c r="BME175" s="114"/>
      <c r="BMF175" s="114"/>
      <c r="BMG175" s="114"/>
      <c r="BMH175" s="114"/>
      <c r="BMI175" s="114"/>
      <c r="BMJ175" s="114"/>
      <c r="BMK175" s="114"/>
      <c r="BML175" s="114"/>
      <c r="BMM175" s="114"/>
      <c r="BMN175" s="114"/>
      <c r="BMO175" s="114"/>
      <c r="BMP175" s="114"/>
      <c r="BMQ175" s="114"/>
      <c r="BMR175" s="114"/>
      <c r="BMS175" s="114"/>
      <c r="BMT175" s="114"/>
      <c r="BMU175" s="114"/>
      <c r="BMV175" s="114"/>
      <c r="BMW175" s="114"/>
      <c r="BMX175" s="114"/>
      <c r="BMY175" s="114"/>
      <c r="BMZ175" s="114"/>
      <c r="BNA175" s="114"/>
      <c r="BNB175" s="114"/>
      <c r="BNC175" s="114"/>
      <c r="BND175" s="114"/>
      <c r="BNE175" s="114"/>
      <c r="BNF175" s="114"/>
      <c r="BNG175" s="114"/>
      <c r="BNH175" s="114"/>
      <c r="BNI175" s="114"/>
      <c r="BNJ175" s="114"/>
      <c r="BNK175" s="114"/>
      <c r="BNL175" s="114"/>
      <c r="BNM175" s="114"/>
      <c r="BNN175" s="114"/>
      <c r="BNO175" s="114"/>
      <c r="BNP175" s="114"/>
      <c r="BNQ175" s="114"/>
      <c r="BNR175" s="114"/>
      <c r="BNS175" s="114"/>
      <c r="BNT175" s="114"/>
      <c r="BNU175" s="114"/>
      <c r="BNV175" s="114"/>
      <c r="BNW175" s="114"/>
      <c r="BNX175" s="114"/>
      <c r="BNY175" s="114"/>
      <c r="BNZ175" s="114"/>
      <c r="BOA175" s="114"/>
      <c r="BOB175" s="114"/>
      <c r="BOC175" s="114"/>
      <c r="BOD175" s="114"/>
      <c r="BOE175" s="114"/>
      <c r="BOF175" s="114"/>
      <c r="BOG175" s="114"/>
      <c r="BOH175" s="114"/>
      <c r="BOI175" s="114"/>
      <c r="BOJ175" s="114"/>
      <c r="BOK175" s="114"/>
      <c r="BOL175" s="114"/>
      <c r="BOM175" s="114"/>
      <c r="BON175" s="114"/>
      <c r="BOO175" s="114"/>
      <c r="BOP175" s="114"/>
      <c r="BOQ175" s="114"/>
      <c r="BOR175" s="114"/>
      <c r="BOS175" s="114"/>
      <c r="BOT175" s="114"/>
      <c r="BOU175" s="114"/>
      <c r="BOV175" s="114"/>
      <c r="BOW175" s="114"/>
      <c r="BOX175" s="114"/>
      <c r="BOY175" s="114"/>
      <c r="BOZ175" s="114"/>
      <c r="BPA175" s="114"/>
      <c r="BPB175" s="114"/>
      <c r="BPC175" s="114"/>
      <c r="BPD175" s="114"/>
      <c r="BPE175" s="114"/>
      <c r="BPF175" s="114"/>
      <c r="BPG175" s="114"/>
      <c r="BPH175" s="114"/>
      <c r="BPI175" s="114"/>
      <c r="BPJ175" s="114"/>
      <c r="BPK175" s="114"/>
      <c r="BPL175" s="114"/>
      <c r="BPM175" s="114"/>
      <c r="BPN175" s="114"/>
      <c r="BPO175" s="114"/>
      <c r="BPP175" s="114"/>
      <c r="BPQ175" s="114"/>
      <c r="BPR175" s="114"/>
      <c r="BPS175" s="114"/>
      <c r="BPT175" s="114"/>
      <c r="BPU175" s="114"/>
      <c r="BPV175" s="114"/>
      <c r="BPW175" s="114"/>
      <c r="BPX175" s="114"/>
      <c r="BPY175" s="114"/>
      <c r="BPZ175" s="114"/>
      <c r="BQA175" s="114"/>
      <c r="BQB175" s="114"/>
      <c r="BQC175" s="114"/>
      <c r="BQD175" s="114"/>
      <c r="BQE175" s="114"/>
      <c r="BQF175" s="114"/>
      <c r="BQG175" s="114"/>
      <c r="BQH175" s="114"/>
      <c r="BQI175" s="114"/>
      <c r="BQJ175" s="114"/>
      <c r="BQK175" s="114"/>
      <c r="BQL175" s="114"/>
      <c r="BQM175" s="114"/>
      <c r="BQN175" s="114"/>
      <c r="BQO175" s="114"/>
      <c r="BQP175" s="114"/>
      <c r="BQQ175" s="114"/>
      <c r="BQR175" s="114"/>
      <c r="BQS175" s="114"/>
      <c r="BQT175" s="114"/>
      <c r="BQU175" s="114"/>
      <c r="BQV175" s="114"/>
      <c r="BQW175" s="114"/>
      <c r="BQX175" s="114"/>
      <c r="BQY175" s="114"/>
      <c r="BQZ175" s="114"/>
      <c r="BRA175" s="114"/>
      <c r="BRB175" s="114"/>
      <c r="BRC175" s="114"/>
      <c r="BRD175" s="114"/>
      <c r="BRE175" s="114"/>
      <c r="BRF175" s="114"/>
      <c r="BRG175" s="114"/>
      <c r="BRH175" s="114"/>
      <c r="BRI175" s="114"/>
      <c r="BRJ175" s="114"/>
      <c r="BRK175" s="114"/>
      <c r="BRL175" s="114"/>
      <c r="BRM175" s="114"/>
      <c r="BRN175" s="114"/>
      <c r="BRO175" s="114"/>
      <c r="BRP175" s="114"/>
      <c r="BRQ175" s="114"/>
      <c r="BRR175" s="114"/>
      <c r="BRS175" s="114"/>
      <c r="BRT175" s="114"/>
      <c r="BRU175" s="114"/>
      <c r="BRV175" s="114"/>
      <c r="BRW175" s="114"/>
      <c r="BRX175" s="114"/>
      <c r="BRY175" s="114"/>
      <c r="BRZ175" s="114"/>
      <c r="BSA175" s="114"/>
      <c r="BSB175" s="114"/>
      <c r="BSC175" s="114"/>
      <c r="BSD175" s="114"/>
      <c r="BSE175" s="114"/>
      <c r="BSF175" s="114"/>
      <c r="BSG175" s="114"/>
      <c r="BSH175" s="114"/>
      <c r="BSI175" s="114"/>
      <c r="BSJ175" s="114"/>
      <c r="BSK175" s="114"/>
      <c r="BSL175" s="114"/>
      <c r="BSM175" s="114"/>
      <c r="BSN175" s="114"/>
      <c r="BSO175" s="114"/>
      <c r="BSP175" s="114"/>
      <c r="BSQ175" s="114"/>
      <c r="BSR175" s="114"/>
      <c r="BSS175" s="114"/>
      <c r="BST175" s="114"/>
      <c r="BSU175" s="114"/>
      <c r="BSV175" s="114"/>
      <c r="BSW175" s="114"/>
      <c r="BSX175" s="114"/>
      <c r="BSY175" s="114"/>
      <c r="BSZ175" s="114"/>
      <c r="BTA175" s="114"/>
      <c r="BTB175" s="114"/>
      <c r="BTC175" s="114"/>
      <c r="BTD175" s="114"/>
      <c r="BTE175" s="114"/>
      <c r="BTF175" s="114"/>
      <c r="BTG175" s="114"/>
      <c r="BTH175" s="114"/>
      <c r="BTI175" s="114"/>
      <c r="BTJ175" s="114"/>
      <c r="BTK175" s="114"/>
      <c r="BTL175" s="114"/>
      <c r="BTM175" s="114"/>
      <c r="BTN175" s="114"/>
      <c r="BTO175" s="114"/>
      <c r="BTP175" s="114"/>
      <c r="BTQ175" s="114"/>
      <c r="BTR175" s="114"/>
      <c r="BTS175" s="114"/>
      <c r="BTT175" s="114"/>
      <c r="BTU175" s="114"/>
      <c r="BTV175" s="114"/>
      <c r="BTW175" s="114"/>
      <c r="BTX175" s="114"/>
      <c r="BTY175" s="114"/>
      <c r="BTZ175" s="114"/>
      <c r="BUA175" s="114"/>
      <c r="BUB175" s="114"/>
      <c r="BUC175" s="114"/>
      <c r="BUD175" s="114"/>
      <c r="BUE175" s="114"/>
      <c r="BUF175" s="114"/>
      <c r="BUG175" s="114"/>
      <c r="BUH175" s="114"/>
      <c r="BUI175" s="114"/>
      <c r="BUJ175" s="114"/>
      <c r="BUK175" s="114"/>
      <c r="BUL175" s="114"/>
      <c r="BUM175" s="114"/>
      <c r="BUN175" s="114"/>
      <c r="BUO175" s="114"/>
      <c r="BUP175" s="114"/>
      <c r="BUQ175" s="114"/>
      <c r="BUR175" s="114"/>
      <c r="BUS175" s="114"/>
      <c r="BUT175" s="114"/>
      <c r="BUU175" s="114"/>
      <c r="BUV175" s="114"/>
      <c r="BUW175" s="114"/>
      <c r="BUX175" s="114"/>
      <c r="BUY175" s="114"/>
      <c r="BUZ175" s="114"/>
      <c r="BVA175" s="114"/>
      <c r="BVB175" s="114"/>
      <c r="BVC175" s="114"/>
      <c r="BVD175" s="114"/>
      <c r="BVE175" s="114"/>
      <c r="BVF175" s="114"/>
      <c r="BVG175" s="114"/>
      <c r="BVH175" s="114"/>
      <c r="BVI175" s="114"/>
      <c r="BVJ175" s="114"/>
      <c r="BVK175" s="114"/>
      <c r="BVL175" s="114"/>
      <c r="BVM175" s="114"/>
      <c r="BVN175" s="114"/>
      <c r="BVO175" s="114"/>
      <c r="BVP175" s="114"/>
      <c r="BVQ175" s="114"/>
      <c r="BVR175" s="114"/>
      <c r="BVS175" s="114"/>
      <c r="BVT175" s="114"/>
      <c r="BVU175" s="114"/>
      <c r="BVV175" s="114"/>
      <c r="BVW175" s="114"/>
      <c r="BVX175" s="114"/>
      <c r="BVY175" s="114"/>
      <c r="BVZ175" s="114"/>
      <c r="BWA175" s="114"/>
      <c r="BWB175" s="114"/>
      <c r="BWC175" s="114"/>
      <c r="BWD175" s="114"/>
      <c r="BWE175" s="114"/>
      <c r="BWF175" s="114"/>
      <c r="BWG175" s="114"/>
      <c r="BWH175" s="114"/>
      <c r="BWI175" s="114"/>
      <c r="BWJ175" s="114"/>
      <c r="BWK175" s="114"/>
      <c r="BWL175" s="114"/>
      <c r="BWM175" s="114"/>
      <c r="BWN175" s="114"/>
      <c r="BWO175" s="114"/>
      <c r="BWP175" s="114"/>
      <c r="BWQ175" s="114"/>
      <c r="BWR175" s="114"/>
      <c r="BWS175" s="114"/>
      <c r="BWT175" s="114"/>
      <c r="BWU175" s="114"/>
      <c r="BWV175" s="114"/>
      <c r="BWW175" s="114"/>
      <c r="BWX175" s="114"/>
      <c r="BWY175" s="114"/>
      <c r="BWZ175" s="114"/>
      <c r="BXA175" s="114"/>
      <c r="BXB175" s="114"/>
      <c r="BXC175" s="114"/>
      <c r="BXD175" s="114"/>
      <c r="BXE175" s="114"/>
      <c r="BXF175" s="114"/>
      <c r="BXG175" s="114"/>
      <c r="BXH175" s="114"/>
      <c r="BXI175" s="114"/>
      <c r="BXJ175" s="114"/>
      <c r="BXK175" s="114"/>
      <c r="BXL175" s="114"/>
      <c r="BXM175" s="114"/>
      <c r="BXN175" s="114"/>
      <c r="BXO175" s="114"/>
      <c r="BXP175" s="114"/>
      <c r="BXQ175" s="114"/>
      <c r="BXR175" s="114"/>
      <c r="BXS175" s="114"/>
      <c r="BXT175" s="114"/>
      <c r="BXU175" s="114"/>
      <c r="BXV175" s="114"/>
      <c r="BXW175" s="114"/>
      <c r="BXX175" s="114"/>
      <c r="BXY175" s="114"/>
      <c r="BXZ175" s="114"/>
      <c r="BYA175" s="114"/>
      <c r="BYB175" s="114"/>
      <c r="BYC175" s="114"/>
      <c r="BYD175" s="114"/>
      <c r="BYE175" s="114"/>
      <c r="BYF175" s="114"/>
      <c r="BYG175" s="114"/>
      <c r="BYH175" s="114"/>
      <c r="BYI175" s="114"/>
      <c r="BYJ175" s="114"/>
      <c r="BYK175" s="114"/>
      <c r="BYL175" s="114"/>
      <c r="BYM175" s="114"/>
      <c r="BYN175" s="114"/>
      <c r="BYO175" s="114"/>
      <c r="BYP175" s="114"/>
      <c r="BYQ175" s="114"/>
      <c r="BYR175" s="114"/>
      <c r="BYS175" s="114"/>
      <c r="BYT175" s="114"/>
      <c r="BYU175" s="114"/>
      <c r="BYV175" s="114"/>
      <c r="BYW175" s="114"/>
      <c r="BYX175" s="114"/>
      <c r="BYY175" s="114"/>
      <c r="BYZ175" s="114"/>
      <c r="BZA175" s="114"/>
      <c r="BZB175" s="114"/>
      <c r="BZC175" s="114"/>
      <c r="BZD175" s="114"/>
      <c r="BZE175" s="114"/>
      <c r="BZF175" s="114"/>
      <c r="BZG175" s="114"/>
      <c r="BZH175" s="114"/>
      <c r="BZI175" s="114"/>
      <c r="BZJ175" s="114"/>
      <c r="BZK175" s="114"/>
      <c r="BZL175" s="114"/>
      <c r="BZM175" s="114"/>
      <c r="BZN175" s="114"/>
      <c r="BZO175" s="114"/>
      <c r="BZP175" s="114"/>
      <c r="BZQ175" s="114"/>
      <c r="BZR175" s="114"/>
      <c r="BZS175" s="114"/>
      <c r="BZT175" s="114"/>
      <c r="BZU175" s="114"/>
      <c r="BZV175" s="114"/>
      <c r="BZW175" s="114"/>
      <c r="BZX175" s="114"/>
      <c r="BZY175" s="114"/>
      <c r="BZZ175" s="114"/>
      <c r="CAA175" s="114"/>
      <c r="CAB175" s="114"/>
      <c r="CAC175" s="114"/>
      <c r="CAD175" s="114"/>
      <c r="CAE175" s="114"/>
      <c r="CAF175" s="114"/>
      <c r="CAG175" s="114"/>
      <c r="CAH175" s="114"/>
      <c r="CAI175" s="114"/>
      <c r="CAJ175" s="114"/>
      <c r="CAK175" s="114"/>
      <c r="CAL175" s="114"/>
      <c r="CAM175" s="114"/>
      <c r="CAN175" s="114"/>
      <c r="CAO175" s="114"/>
      <c r="CAP175" s="114"/>
      <c r="CAQ175" s="114"/>
      <c r="CAR175" s="114"/>
      <c r="CAS175" s="114"/>
      <c r="CAT175" s="114"/>
      <c r="CAU175" s="114"/>
      <c r="CAV175" s="114"/>
      <c r="CAW175" s="114"/>
      <c r="CAX175" s="114"/>
      <c r="CAY175" s="114"/>
      <c r="CAZ175" s="114"/>
      <c r="CBA175" s="114"/>
      <c r="CBB175" s="114"/>
      <c r="CBC175" s="114"/>
      <c r="CBD175" s="114"/>
      <c r="CBE175" s="114"/>
      <c r="CBF175" s="114"/>
      <c r="CBG175" s="114"/>
      <c r="CBH175" s="114"/>
      <c r="CBI175" s="114"/>
      <c r="CBJ175" s="114"/>
      <c r="CBK175" s="114"/>
      <c r="CBL175" s="114"/>
      <c r="CBM175" s="114"/>
      <c r="CBN175" s="114"/>
      <c r="CBO175" s="114"/>
      <c r="CBP175" s="114"/>
      <c r="CBQ175" s="114"/>
      <c r="CBR175" s="114"/>
      <c r="CBS175" s="114"/>
      <c r="CBT175" s="114"/>
      <c r="CBU175" s="114"/>
      <c r="CBV175" s="114"/>
      <c r="CBW175" s="114"/>
      <c r="CBX175" s="114"/>
      <c r="CBY175" s="114"/>
      <c r="CBZ175" s="114"/>
      <c r="CCA175" s="114"/>
      <c r="CCB175" s="114"/>
      <c r="CCC175" s="114"/>
      <c r="CCD175" s="114"/>
      <c r="CCE175" s="114"/>
      <c r="CCF175" s="114"/>
      <c r="CCG175" s="114"/>
      <c r="CCH175" s="114"/>
      <c r="CCI175" s="114"/>
      <c r="CCJ175" s="114"/>
      <c r="CCK175" s="114"/>
      <c r="CCL175" s="114"/>
      <c r="CCM175" s="114"/>
      <c r="CCN175" s="114"/>
      <c r="CCO175" s="114"/>
      <c r="CCP175" s="114"/>
      <c r="CCQ175" s="114"/>
      <c r="CCR175" s="114"/>
      <c r="CCS175" s="114"/>
      <c r="CCT175" s="114"/>
      <c r="CCU175" s="114"/>
      <c r="CCV175" s="114"/>
      <c r="CCW175" s="114"/>
      <c r="CCX175" s="114"/>
      <c r="CCY175" s="114"/>
      <c r="CCZ175" s="114"/>
      <c r="CDA175" s="114"/>
      <c r="CDB175" s="114"/>
      <c r="CDC175" s="114"/>
      <c r="CDD175" s="114"/>
      <c r="CDE175" s="114"/>
      <c r="CDF175" s="114"/>
      <c r="CDG175" s="114"/>
      <c r="CDH175" s="114"/>
      <c r="CDI175" s="114"/>
      <c r="CDJ175" s="114"/>
      <c r="CDK175" s="114"/>
      <c r="CDL175" s="114"/>
      <c r="CDM175" s="114"/>
      <c r="CDN175" s="114"/>
      <c r="CDO175" s="114"/>
      <c r="CDP175" s="114"/>
      <c r="CDQ175" s="114"/>
      <c r="CDR175" s="114"/>
      <c r="CDS175" s="114"/>
      <c r="CDT175" s="114"/>
      <c r="CDU175" s="114"/>
      <c r="CDV175" s="114"/>
      <c r="CDW175" s="114"/>
      <c r="CDX175" s="114"/>
      <c r="CDY175" s="114"/>
      <c r="CDZ175" s="114"/>
      <c r="CEA175" s="114"/>
      <c r="CEB175" s="114"/>
      <c r="CEC175" s="114"/>
      <c r="CED175" s="114"/>
      <c r="CEE175" s="114"/>
      <c r="CEF175" s="114"/>
      <c r="CEG175" s="114"/>
      <c r="CEH175" s="114"/>
      <c r="CEI175" s="114"/>
      <c r="CEJ175" s="114"/>
      <c r="CEK175" s="114"/>
      <c r="CEL175" s="114"/>
      <c r="CEM175" s="114"/>
      <c r="CEN175" s="114"/>
      <c r="CEO175" s="114"/>
      <c r="CEP175" s="114"/>
      <c r="CEQ175" s="114"/>
      <c r="CER175" s="114"/>
      <c r="CES175" s="114"/>
      <c r="CET175" s="114"/>
      <c r="CEU175" s="114"/>
      <c r="CEV175" s="114"/>
      <c r="CEW175" s="114"/>
      <c r="CEX175" s="114"/>
      <c r="CEY175" s="114"/>
      <c r="CEZ175" s="114"/>
      <c r="CFA175" s="114"/>
      <c r="CFB175" s="114"/>
      <c r="CFC175" s="114"/>
      <c r="CFD175" s="114"/>
      <c r="CFE175" s="114"/>
      <c r="CFF175" s="114"/>
      <c r="CFG175" s="114"/>
      <c r="CFH175" s="114"/>
      <c r="CFI175" s="114"/>
      <c r="CFJ175" s="114"/>
      <c r="CFK175" s="114"/>
      <c r="CFL175" s="114"/>
      <c r="CFM175" s="114"/>
      <c r="CFN175" s="114"/>
      <c r="CFO175" s="114"/>
      <c r="CFP175" s="114"/>
      <c r="CFQ175" s="114"/>
      <c r="CFR175" s="114"/>
      <c r="CFS175" s="114"/>
      <c r="CFT175" s="114"/>
      <c r="CFU175" s="114"/>
      <c r="CFV175" s="114"/>
      <c r="CFW175" s="114"/>
      <c r="CFX175" s="114"/>
      <c r="CFY175" s="114"/>
      <c r="CFZ175" s="114"/>
      <c r="CGA175" s="114"/>
      <c r="CGB175" s="114"/>
      <c r="CGC175" s="114"/>
      <c r="CGD175" s="114"/>
      <c r="CGE175" s="114"/>
      <c r="CGF175" s="114"/>
      <c r="CGG175" s="114"/>
      <c r="CGH175" s="114"/>
      <c r="CGI175" s="114"/>
      <c r="CGJ175" s="114"/>
      <c r="CGK175" s="114"/>
      <c r="CGL175" s="114"/>
      <c r="CGM175" s="114"/>
      <c r="CGN175" s="114"/>
      <c r="CGO175" s="114"/>
      <c r="CGP175" s="114"/>
      <c r="CGQ175" s="114"/>
      <c r="CGR175" s="114"/>
      <c r="CGS175" s="114"/>
      <c r="CGT175" s="114"/>
      <c r="CGU175" s="114"/>
      <c r="CGV175" s="114"/>
      <c r="CGW175" s="114"/>
      <c r="CGX175" s="114"/>
      <c r="CGY175" s="114"/>
      <c r="CGZ175" s="114"/>
      <c r="CHA175" s="114"/>
      <c r="CHB175" s="114"/>
      <c r="CHC175" s="114"/>
      <c r="CHD175" s="114"/>
      <c r="CHE175" s="114"/>
      <c r="CHF175" s="114"/>
      <c r="CHG175" s="114"/>
      <c r="CHH175" s="114"/>
      <c r="CHI175" s="114"/>
      <c r="CHJ175" s="114"/>
      <c r="CHK175" s="114"/>
      <c r="CHL175" s="114"/>
      <c r="CHM175" s="114"/>
      <c r="CHN175" s="114"/>
      <c r="CHO175" s="114"/>
      <c r="CHP175" s="114"/>
      <c r="CHQ175" s="114"/>
      <c r="CHR175" s="114"/>
      <c r="CHS175" s="114"/>
      <c r="CHT175" s="114"/>
      <c r="CHU175" s="114"/>
      <c r="CHV175" s="114"/>
      <c r="CHW175" s="114"/>
      <c r="CHX175" s="114"/>
      <c r="CHY175" s="114"/>
      <c r="CHZ175" s="114"/>
      <c r="CIA175" s="114"/>
      <c r="CIB175" s="114"/>
      <c r="CIC175" s="114"/>
      <c r="CID175" s="114"/>
      <c r="CIE175" s="114"/>
      <c r="CIF175" s="114"/>
      <c r="CIG175" s="114"/>
      <c r="CIH175" s="114"/>
      <c r="CII175" s="114"/>
      <c r="CIJ175" s="114"/>
      <c r="CIK175" s="114"/>
      <c r="CIL175" s="114"/>
      <c r="CIM175" s="114"/>
      <c r="CIN175" s="114"/>
      <c r="CIO175" s="114"/>
      <c r="CIP175" s="114"/>
      <c r="CIQ175" s="114"/>
      <c r="CIR175" s="114"/>
      <c r="CIS175" s="114"/>
      <c r="CIT175" s="114"/>
      <c r="CIU175" s="114"/>
      <c r="CIV175" s="114"/>
      <c r="CIW175" s="114"/>
      <c r="CIX175" s="114"/>
      <c r="CIY175" s="114"/>
      <c r="CIZ175" s="114"/>
      <c r="CJA175" s="114"/>
      <c r="CJB175" s="114"/>
      <c r="CJC175" s="114"/>
      <c r="CJD175" s="114"/>
      <c r="CJE175" s="114"/>
      <c r="CJF175" s="114"/>
      <c r="CJG175" s="114"/>
      <c r="CJH175" s="114"/>
      <c r="CJI175" s="114"/>
      <c r="CJJ175" s="114"/>
      <c r="CJK175" s="114"/>
      <c r="CJL175" s="114"/>
      <c r="CJM175" s="114"/>
      <c r="CJN175" s="114"/>
      <c r="CJO175" s="114"/>
      <c r="CJP175" s="114"/>
      <c r="CJQ175" s="114"/>
      <c r="CJR175" s="114"/>
      <c r="CJS175" s="114"/>
      <c r="CJT175" s="114"/>
      <c r="CJU175" s="114"/>
      <c r="CJV175" s="114"/>
      <c r="CJW175" s="114"/>
      <c r="CJX175" s="114"/>
      <c r="CJY175" s="114"/>
      <c r="CJZ175" s="114"/>
      <c r="CKA175" s="114"/>
      <c r="CKB175" s="114"/>
      <c r="CKC175" s="114"/>
      <c r="CKD175" s="114"/>
      <c r="CKE175" s="114"/>
      <c r="CKF175" s="114"/>
      <c r="CKG175" s="114"/>
      <c r="CKH175" s="114"/>
      <c r="CKI175" s="114"/>
      <c r="CKJ175" s="114"/>
      <c r="CKK175" s="114"/>
      <c r="CKL175" s="114"/>
      <c r="CKM175" s="114"/>
      <c r="CKN175" s="114"/>
      <c r="CKO175" s="114"/>
      <c r="CKP175" s="114"/>
      <c r="CKQ175" s="114"/>
      <c r="CKR175" s="114"/>
      <c r="CKS175" s="114"/>
      <c r="CKT175" s="114"/>
      <c r="CKU175" s="114"/>
      <c r="CKV175" s="114"/>
      <c r="CKW175" s="114"/>
      <c r="CKX175" s="114"/>
      <c r="CKY175" s="114"/>
      <c r="CKZ175" s="114"/>
      <c r="CLA175" s="114"/>
      <c r="CLB175" s="114"/>
      <c r="CLC175" s="114"/>
      <c r="CLD175" s="114"/>
      <c r="CLE175" s="114"/>
      <c r="CLF175" s="114"/>
      <c r="CLG175" s="114"/>
      <c r="CLH175" s="114"/>
      <c r="CLI175" s="114"/>
      <c r="CLJ175" s="114"/>
      <c r="CLK175" s="114"/>
      <c r="CLL175" s="114"/>
      <c r="CLM175" s="114"/>
      <c r="CLN175" s="114"/>
      <c r="CLO175" s="114"/>
      <c r="CLP175" s="114"/>
      <c r="CLQ175" s="114"/>
      <c r="CLR175" s="114"/>
      <c r="CLS175" s="114"/>
      <c r="CLT175" s="114"/>
      <c r="CLU175" s="114"/>
      <c r="CLV175" s="114"/>
      <c r="CLW175" s="114"/>
      <c r="CLX175" s="114"/>
      <c r="CLY175" s="114"/>
      <c r="CLZ175" s="114"/>
      <c r="CMA175" s="114"/>
      <c r="CMB175" s="114"/>
      <c r="CMC175" s="114"/>
      <c r="CMD175" s="114"/>
      <c r="CME175" s="114"/>
      <c r="CMF175" s="114"/>
      <c r="CMG175" s="114"/>
      <c r="CMH175" s="114"/>
      <c r="CMI175" s="114"/>
      <c r="CMJ175" s="114"/>
      <c r="CMK175" s="114"/>
      <c r="CML175" s="114"/>
      <c r="CMM175" s="114"/>
      <c r="CMN175" s="114"/>
      <c r="CMO175" s="114"/>
      <c r="CMP175" s="114"/>
      <c r="CMQ175" s="114"/>
      <c r="CMR175" s="114"/>
      <c r="CMS175" s="114"/>
      <c r="CMT175" s="114"/>
      <c r="CMU175" s="114"/>
      <c r="CMV175" s="114"/>
      <c r="CMW175" s="114"/>
      <c r="CMX175" s="114"/>
      <c r="CMY175" s="114"/>
      <c r="CMZ175" s="114"/>
      <c r="CNA175" s="114"/>
      <c r="CNB175" s="114"/>
      <c r="CNC175" s="114"/>
      <c r="CND175" s="114"/>
      <c r="CNE175" s="114"/>
      <c r="CNF175" s="114"/>
      <c r="CNG175" s="114"/>
      <c r="CNH175" s="114"/>
      <c r="CNI175" s="114"/>
      <c r="CNJ175" s="114"/>
      <c r="CNK175" s="114"/>
      <c r="CNL175" s="114"/>
      <c r="CNM175" s="114"/>
      <c r="CNN175" s="114"/>
      <c r="CNO175" s="114"/>
      <c r="CNP175" s="114"/>
      <c r="CNQ175" s="114"/>
      <c r="CNR175" s="114"/>
      <c r="CNS175" s="114"/>
      <c r="CNT175" s="114"/>
      <c r="CNU175" s="114"/>
      <c r="CNV175" s="114"/>
      <c r="CNW175" s="114"/>
      <c r="CNX175" s="114"/>
      <c r="CNY175" s="114"/>
      <c r="CNZ175" s="114"/>
      <c r="COA175" s="114"/>
      <c r="COB175" s="114"/>
      <c r="COC175" s="114"/>
      <c r="COD175" s="114"/>
      <c r="COE175" s="114"/>
      <c r="COF175" s="114"/>
      <c r="COG175" s="114"/>
      <c r="COH175" s="114"/>
      <c r="COI175" s="114"/>
      <c r="COJ175" s="114"/>
      <c r="COK175" s="114"/>
      <c r="COL175" s="114"/>
      <c r="COM175" s="114"/>
      <c r="CON175" s="114"/>
      <c r="COO175" s="114"/>
      <c r="COP175" s="114"/>
      <c r="COQ175" s="114"/>
      <c r="COR175" s="114"/>
      <c r="COS175" s="114"/>
      <c r="COT175" s="114"/>
      <c r="COU175" s="114"/>
      <c r="COV175" s="114"/>
      <c r="COW175" s="114"/>
      <c r="COX175" s="114"/>
      <c r="COY175" s="114"/>
      <c r="COZ175" s="114"/>
      <c r="CPA175" s="114"/>
      <c r="CPB175" s="114"/>
      <c r="CPC175" s="114"/>
      <c r="CPD175" s="114"/>
      <c r="CPE175" s="114"/>
      <c r="CPF175" s="114"/>
      <c r="CPG175" s="114"/>
      <c r="CPH175" s="114"/>
      <c r="CPI175" s="114"/>
      <c r="CPJ175" s="114"/>
      <c r="CPK175" s="114"/>
      <c r="CPL175" s="114"/>
      <c r="CPM175" s="114"/>
      <c r="CPN175" s="114"/>
      <c r="CPO175" s="114"/>
      <c r="CPP175" s="114"/>
      <c r="CPQ175" s="114"/>
      <c r="CPR175" s="114"/>
      <c r="CPS175" s="114"/>
      <c r="CPT175" s="114"/>
      <c r="CPU175" s="114"/>
      <c r="CPV175" s="114"/>
      <c r="CPW175" s="114"/>
      <c r="CPX175" s="114"/>
      <c r="CPY175" s="114"/>
      <c r="CPZ175" s="114"/>
      <c r="CQA175" s="114"/>
      <c r="CQB175" s="114"/>
      <c r="CQC175" s="114"/>
      <c r="CQD175" s="114"/>
      <c r="CQE175" s="114"/>
      <c r="CQF175" s="114"/>
      <c r="CQG175" s="114"/>
      <c r="CQH175" s="114"/>
      <c r="CQI175" s="114"/>
      <c r="CQJ175" s="114"/>
      <c r="CQK175" s="114"/>
      <c r="CQL175" s="114"/>
      <c r="CQM175" s="114"/>
      <c r="CQN175" s="114"/>
      <c r="CQO175" s="114"/>
      <c r="CQP175" s="114"/>
      <c r="CQQ175" s="114"/>
      <c r="CQR175" s="114"/>
      <c r="CQS175" s="114"/>
      <c r="CQT175" s="114"/>
      <c r="CQU175" s="114"/>
      <c r="CQV175" s="114"/>
      <c r="CQW175" s="114"/>
      <c r="CQX175" s="114"/>
      <c r="CQY175" s="114"/>
      <c r="CQZ175" s="114"/>
      <c r="CRA175" s="114"/>
      <c r="CRB175" s="114"/>
      <c r="CRC175" s="114"/>
      <c r="CRD175" s="114"/>
      <c r="CRE175" s="114"/>
      <c r="CRF175" s="114"/>
      <c r="CRG175" s="114"/>
      <c r="CRH175" s="114"/>
      <c r="CRI175" s="114"/>
      <c r="CRJ175" s="114"/>
      <c r="CRK175" s="114"/>
      <c r="CRL175" s="114"/>
      <c r="CRM175" s="114"/>
      <c r="CRN175" s="114"/>
      <c r="CRO175" s="114"/>
      <c r="CRP175" s="114"/>
      <c r="CRQ175" s="114"/>
      <c r="CRR175" s="114"/>
      <c r="CRS175" s="114"/>
      <c r="CRT175" s="114"/>
      <c r="CRU175" s="114"/>
      <c r="CRV175" s="114"/>
      <c r="CRW175" s="114"/>
      <c r="CRX175" s="114"/>
      <c r="CRY175" s="114"/>
      <c r="CRZ175" s="114"/>
      <c r="CSA175" s="114"/>
      <c r="CSB175" s="114"/>
      <c r="CSC175" s="114"/>
      <c r="CSD175" s="114"/>
      <c r="CSE175" s="114"/>
      <c r="CSF175" s="114"/>
      <c r="CSG175" s="114"/>
      <c r="CSH175" s="114"/>
      <c r="CSI175" s="114"/>
      <c r="CSJ175" s="114"/>
      <c r="CSK175" s="114"/>
      <c r="CSL175" s="114"/>
      <c r="CSM175" s="114"/>
      <c r="CSN175" s="114"/>
      <c r="CSO175" s="114"/>
      <c r="CSP175" s="114"/>
      <c r="CSQ175" s="114"/>
      <c r="CSR175" s="114"/>
      <c r="CSS175" s="114"/>
      <c r="CST175" s="114"/>
      <c r="CSU175" s="114"/>
      <c r="CSV175" s="114"/>
      <c r="CSW175" s="114"/>
      <c r="CSX175" s="114"/>
      <c r="CSY175" s="114"/>
      <c r="CSZ175" s="114"/>
      <c r="CTA175" s="114"/>
      <c r="CTB175" s="114"/>
      <c r="CTC175" s="114"/>
      <c r="CTD175" s="114"/>
      <c r="CTE175" s="114"/>
      <c r="CTF175" s="114"/>
      <c r="CTG175" s="114"/>
      <c r="CTH175" s="114"/>
      <c r="CTI175" s="114"/>
      <c r="CTJ175" s="114"/>
      <c r="CTK175" s="114"/>
      <c r="CTL175" s="114"/>
      <c r="CTM175" s="114"/>
      <c r="CTN175" s="114"/>
      <c r="CTO175" s="114"/>
      <c r="CTP175" s="114"/>
      <c r="CTQ175" s="114"/>
      <c r="CTR175" s="114"/>
      <c r="CTS175" s="114"/>
      <c r="CTT175" s="114"/>
      <c r="CTU175" s="114"/>
      <c r="CTV175" s="114"/>
      <c r="CTW175" s="114"/>
      <c r="CTX175" s="114"/>
      <c r="CTY175" s="114"/>
      <c r="CTZ175" s="114"/>
      <c r="CUA175" s="114"/>
      <c r="CUB175" s="114"/>
      <c r="CUC175" s="114"/>
      <c r="CUD175" s="114"/>
      <c r="CUE175" s="114"/>
      <c r="CUF175" s="114"/>
      <c r="CUG175" s="114"/>
      <c r="CUH175" s="114"/>
      <c r="CUI175" s="114"/>
      <c r="CUJ175" s="114"/>
      <c r="CUK175" s="114"/>
      <c r="CUL175" s="114"/>
      <c r="CUM175" s="114"/>
      <c r="CUN175" s="114"/>
      <c r="CUO175" s="114"/>
      <c r="CUP175" s="114"/>
      <c r="CUQ175" s="114"/>
      <c r="CUR175" s="114"/>
      <c r="CUS175" s="114"/>
      <c r="CUT175" s="114"/>
      <c r="CUU175" s="114"/>
      <c r="CUV175" s="114"/>
      <c r="CUW175" s="114"/>
      <c r="CUX175" s="114"/>
      <c r="CUY175" s="114"/>
      <c r="CUZ175" s="114"/>
      <c r="CVA175" s="114"/>
      <c r="CVB175" s="114"/>
      <c r="CVC175" s="114"/>
      <c r="CVD175" s="114"/>
      <c r="CVE175" s="114"/>
      <c r="CVF175" s="114"/>
      <c r="CVG175" s="114"/>
      <c r="CVH175" s="114"/>
      <c r="CVI175" s="114"/>
      <c r="CVJ175" s="114"/>
      <c r="CVK175" s="114"/>
      <c r="CVL175" s="114"/>
      <c r="CVM175" s="114"/>
      <c r="CVN175" s="114"/>
      <c r="CVO175" s="114"/>
      <c r="CVP175" s="114"/>
      <c r="CVQ175" s="114"/>
      <c r="CVR175" s="114"/>
      <c r="CVS175" s="114"/>
      <c r="CVT175" s="114"/>
      <c r="CVU175" s="114"/>
      <c r="CVV175" s="114"/>
      <c r="CVW175" s="114"/>
      <c r="CVX175" s="114"/>
      <c r="CVY175" s="114"/>
      <c r="CVZ175" s="114"/>
      <c r="CWA175" s="114"/>
      <c r="CWB175" s="114"/>
      <c r="CWC175" s="114"/>
      <c r="CWD175" s="114"/>
      <c r="CWE175" s="114"/>
      <c r="CWF175" s="114"/>
      <c r="CWG175" s="114"/>
      <c r="CWH175" s="114"/>
      <c r="CWI175" s="114"/>
      <c r="CWJ175" s="114"/>
      <c r="CWK175" s="114"/>
      <c r="CWL175" s="114"/>
      <c r="CWM175" s="114"/>
      <c r="CWN175" s="114"/>
      <c r="CWO175" s="114"/>
      <c r="CWP175" s="114"/>
      <c r="CWQ175" s="114"/>
      <c r="CWR175" s="114"/>
      <c r="CWS175" s="114"/>
      <c r="CWT175" s="114"/>
      <c r="CWU175" s="114"/>
      <c r="CWV175" s="114"/>
      <c r="CWW175" s="114"/>
      <c r="CWX175" s="114"/>
      <c r="CWY175" s="114"/>
      <c r="CWZ175" s="114"/>
      <c r="CXA175" s="114"/>
      <c r="CXB175" s="114"/>
      <c r="CXC175" s="114"/>
      <c r="CXD175" s="114"/>
      <c r="CXE175" s="114"/>
      <c r="CXF175" s="114"/>
      <c r="CXG175" s="114"/>
      <c r="CXH175" s="114"/>
      <c r="CXI175" s="114"/>
      <c r="CXJ175" s="114"/>
      <c r="CXK175" s="114"/>
      <c r="CXL175" s="114"/>
      <c r="CXM175" s="114"/>
      <c r="CXN175" s="114"/>
      <c r="CXO175" s="114"/>
      <c r="CXP175" s="114"/>
      <c r="CXQ175" s="114"/>
      <c r="CXR175" s="114"/>
      <c r="CXS175" s="114"/>
      <c r="CXT175" s="114"/>
      <c r="CXU175" s="114"/>
      <c r="CXV175" s="114"/>
      <c r="CXW175" s="114"/>
      <c r="CXX175" s="114"/>
      <c r="CXY175" s="114"/>
      <c r="CXZ175" s="114"/>
      <c r="CYA175" s="114"/>
      <c r="CYB175" s="114"/>
      <c r="CYC175" s="114"/>
      <c r="CYD175" s="114"/>
      <c r="CYE175" s="114"/>
      <c r="CYF175" s="114"/>
      <c r="CYG175" s="114"/>
      <c r="CYH175" s="114"/>
      <c r="CYI175" s="114"/>
      <c r="CYJ175" s="114"/>
      <c r="CYK175" s="114"/>
      <c r="CYL175" s="114"/>
      <c r="CYM175" s="114"/>
      <c r="CYN175" s="114"/>
      <c r="CYO175" s="114"/>
      <c r="CYP175" s="114"/>
      <c r="CYQ175" s="114"/>
      <c r="CYR175" s="114"/>
      <c r="CYS175" s="114"/>
      <c r="CYT175" s="114"/>
      <c r="CYU175" s="114"/>
      <c r="CYV175" s="114"/>
      <c r="CYW175" s="114"/>
      <c r="CYX175" s="114"/>
      <c r="CYY175" s="114"/>
      <c r="CYZ175" s="114"/>
      <c r="CZA175" s="114"/>
      <c r="CZB175" s="114"/>
      <c r="CZC175" s="114"/>
      <c r="CZD175" s="114"/>
      <c r="CZE175" s="114"/>
      <c r="CZF175" s="114"/>
      <c r="CZG175" s="114"/>
      <c r="CZH175" s="114"/>
      <c r="CZI175" s="114"/>
      <c r="CZJ175" s="114"/>
      <c r="CZK175" s="114"/>
      <c r="CZL175" s="114"/>
      <c r="CZM175" s="114"/>
      <c r="CZN175" s="114"/>
      <c r="CZO175" s="114"/>
      <c r="CZP175" s="114"/>
      <c r="CZQ175" s="114"/>
      <c r="CZR175" s="114"/>
      <c r="CZS175" s="114"/>
      <c r="CZT175" s="114"/>
      <c r="CZU175" s="114"/>
      <c r="CZV175" s="114"/>
      <c r="CZW175" s="114"/>
      <c r="CZX175" s="114"/>
      <c r="CZY175" s="114"/>
      <c r="CZZ175" s="114"/>
      <c r="DAA175" s="114"/>
      <c r="DAB175" s="114"/>
      <c r="DAC175" s="114"/>
      <c r="DAD175" s="114"/>
      <c r="DAE175" s="114"/>
      <c r="DAF175" s="114"/>
      <c r="DAG175" s="114"/>
      <c r="DAH175" s="114"/>
      <c r="DAI175" s="114"/>
      <c r="DAJ175" s="114"/>
      <c r="DAK175" s="114"/>
      <c r="DAL175" s="114"/>
      <c r="DAM175" s="114"/>
      <c r="DAN175" s="114"/>
      <c r="DAO175" s="114"/>
      <c r="DAP175" s="114"/>
      <c r="DAQ175" s="114"/>
      <c r="DAR175" s="114"/>
      <c r="DAS175" s="114"/>
      <c r="DAT175" s="114"/>
      <c r="DAU175" s="114"/>
      <c r="DAV175" s="114"/>
      <c r="DAW175" s="114"/>
      <c r="DAX175" s="114"/>
      <c r="DAY175" s="114"/>
      <c r="DAZ175" s="114"/>
      <c r="DBA175" s="114"/>
      <c r="DBB175" s="114"/>
      <c r="DBC175" s="114"/>
      <c r="DBD175" s="114"/>
      <c r="DBE175" s="114"/>
      <c r="DBF175" s="114"/>
      <c r="DBG175" s="114"/>
      <c r="DBH175" s="114"/>
      <c r="DBI175" s="114"/>
      <c r="DBJ175" s="114"/>
      <c r="DBK175" s="114"/>
      <c r="DBL175" s="114"/>
      <c r="DBM175" s="114"/>
      <c r="DBN175" s="114"/>
      <c r="DBO175" s="114"/>
      <c r="DBP175" s="114"/>
      <c r="DBQ175" s="114"/>
      <c r="DBR175" s="114"/>
      <c r="DBS175" s="114"/>
      <c r="DBT175" s="114"/>
      <c r="DBU175" s="114"/>
      <c r="DBV175" s="114"/>
      <c r="DBW175" s="114"/>
      <c r="DBX175" s="114"/>
      <c r="DBY175" s="114"/>
      <c r="DBZ175" s="114"/>
      <c r="DCA175" s="114"/>
      <c r="DCB175" s="114"/>
      <c r="DCC175" s="114"/>
      <c r="DCD175" s="114"/>
      <c r="DCE175" s="114"/>
      <c r="DCF175" s="114"/>
      <c r="DCG175" s="114"/>
      <c r="DCH175" s="114"/>
      <c r="DCI175" s="114"/>
      <c r="DCJ175" s="114"/>
      <c r="DCK175" s="114"/>
      <c r="DCL175" s="114"/>
      <c r="DCM175" s="114"/>
      <c r="DCN175" s="114"/>
      <c r="DCO175" s="114"/>
      <c r="DCP175" s="114"/>
      <c r="DCQ175" s="114"/>
      <c r="DCR175" s="114"/>
      <c r="DCS175" s="114"/>
      <c r="DCT175" s="114"/>
      <c r="DCU175" s="114"/>
      <c r="DCV175" s="114"/>
      <c r="DCW175" s="114"/>
      <c r="DCX175" s="114"/>
      <c r="DCY175" s="114"/>
      <c r="DCZ175" s="114"/>
      <c r="DDA175" s="114"/>
      <c r="DDB175" s="114"/>
      <c r="DDC175" s="114"/>
      <c r="DDD175" s="114"/>
      <c r="DDE175" s="114"/>
      <c r="DDF175" s="114"/>
      <c r="DDG175" s="114"/>
      <c r="DDH175" s="114"/>
      <c r="DDI175" s="114"/>
      <c r="DDJ175" s="114"/>
      <c r="DDK175" s="114"/>
      <c r="DDL175" s="114"/>
      <c r="DDM175" s="114"/>
      <c r="DDN175" s="114"/>
      <c r="DDO175" s="114"/>
      <c r="DDP175" s="114"/>
      <c r="DDQ175" s="114"/>
      <c r="DDR175" s="114"/>
      <c r="DDS175" s="114"/>
      <c r="DDT175" s="114"/>
      <c r="DDU175" s="114"/>
      <c r="DDV175" s="114"/>
      <c r="DDW175" s="114"/>
      <c r="DDX175" s="114"/>
      <c r="DDY175" s="114"/>
      <c r="DDZ175" s="114"/>
      <c r="DEA175" s="114"/>
      <c r="DEB175" s="114"/>
      <c r="DEC175" s="114"/>
      <c r="DED175" s="114"/>
      <c r="DEE175" s="114"/>
      <c r="DEF175" s="114"/>
      <c r="DEG175" s="114"/>
      <c r="DEH175" s="114"/>
      <c r="DEI175" s="114"/>
      <c r="DEJ175" s="114"/>
      <c r="DEK175" s="114"/>
      <c r="DEL175" s="114"/>
      <c r="DEM175" s="114"/>
      <c r="DEN175" s="114"/>
      <c r="DEO175" s="114"/>
      <c r="DEP175" s="114"/>
      <c r="DEQ175" s="114"/>
      <c r="DER175" s="114"/>
      <c r="DES175" s="114"/>
      <c r="DET175" s="114"/>
      <c r="DEU175" s="114"/>
      <c r="DEV175" s="114"/>
      <c r="DEW175" s="114"/>
      <c r="DEX175" s="114"/>
      <c r="DEY175" s="114"/>
      <c r="DEZ175" s="114"/>
      <c r="DFA175" s="114"/>
      <c r="DFB175" s="114"/>
      <c r="DFC175" s="114"/>
      <c r="DFD175" s="114"/>
      <c r="DFE175" s="114"/>
      <c r="DFF175" s="114"/>
      <c r="DFG175" s="114"/>
      <c r="DFH175" s="114"/>
      <c r="DFI175" s="114"/>
      <c r="DFJ175" s="114"/>
      <c r="DFK175" s="114"/>
      <c r="DFL175" s="114"/>
      <c r="DFM175" s="114"/>
      <c r="DFN175" s="114"/>
      <c r="DFO175" s="114"/>
      <c r="DFP175" s="114"/>
      <c r="DFQ175" s="114"/>
      <c r="DFR175" s="114"/>
      <c r="DFS175" s="114"/>
      <c r="DFT175" s="114"/>
      <c r="DFU175" s="114"/>
      <c r="DFV175" s="114"/>
      <c r="DFW175" s="114"/>
      <c r="DFX175" s="114"/>
      <c r="DFY175" s="114"/>
      <c r="DFZ175" s="114"/>
      <c r="DGA175" s="114"/>
      <c r="DGB175" s="114"/>
      <c r="DGC175" s="114"/>
      <c r="DGD175" s="114"/>
      <c r="DGE175" s="114"/>
      <c r="DGF175" s="114"/>
      <c r="DGG175" s="114"/>
      <c r="DGH175" s="114"/>
      <c r="DGI175" s="114"/>
      <c r="DGJ175" s="114"/>
      <c r="DGK175" s="114"/>
      <c r="DGL175" s="114"/>
      <c r="DGM175" s="114"/>
      <c r="DGN175" s="114"/>
      <c r="DGO175" s="114"/>
      <c r="DGP175" s="114"/>
      <c r="DGQ175" s="114"/>
      <c r="DGR175" s="114"/>
      <c r="DGS175" s="114"/>
      <c r="DGT175" s="114"/>
      <c r="DGU175" s="114"/>
      <c r="DGV175" s="114"/>
      <c r="DGW175" s="114"/>
      <c r="DGX175" s="114"/>
      <c r="DGY175" s="114"/>
      <c r="DGZ175" s="114"/>
      <c r="DHA175" s="114"/>
      <c r="DHB175" s="114"/>
      <c r="DHC175" s="114"/>
      <c r="DHD175" s="114"/>
      <c r="DHE175" s="114"/>
      <c r="DHF175" s="114"/>
      <c r="DHG175" s="114"/>
      <c r="DHH175" s="114"/>
      <c r="DHI175" s="114"/>
      <c r="DHJ175" s="114"/>
      <c r="DHK175" s="114"/>
      <c r="DHL175" s="114"/>
      <c r="DHM175" s="114"/>
      <c r="DHN175" s="114"/>
      <c r="DHO175" s="114"/>
      <c r="DHP175" s="114"/>
      <c r="DHQ175" s="114"/>
      <c r="DHR175" s="114"/>
      <c r="DHS175" s="114"/>
      <c r="DHT175" s="114"/>
      <c r="DHU175" s="114"/>
      <c r="DHV175" s="114"/>
      <c r="DHW175" s="114"/>
      <c r="DHX175" s="114"/>
      <c r="DHY175" s="114"/>
      <c r="DHZ175" s="114"/>
      <c r="DIA175" s="114"/>
      <c r="DIB175" s="114"/>
      <c r="DIC175" s="114"/>
      <c r="DID175" s="114"/>
      <c r="DIE175" s="114"/>
      <c r="DIF175" s="114"/>
      <c r="DIG175" s="114"/>
      <c r="DIH175" s="114"/>
      <c r="DII175" s="114"/>
      <c r="DIJ175" s="114"/>
      <c r="DIK175" s="114"/>
      <c r="DIL175" s="114"/>
      <c r="DIM175" s="114"/>
      <c r="DIN175" s="114"/>
      <c r="DIO175" s="114"/>
      <c r="DIP175" s="114"/>
      <c r="DIQ175" s="114"/>
      <c r="DIR175" s="114"/>
      <c r="DIS175" s="114"/>
      <c r="DIT175" s="114"/>
      <c r="DIU175" s="114"/>
      <c r="DIV175" s="114"/>
      <c r="DIW175" s="114"/>
      <c r="DIX175" s="114"/>
      <c r="DIY175" s="114"/>
      <c r="DIZ175" s="114"/>
      <c r="DJA175" s="114"/>
      <c r="DJB175" s="114"/>
      <c r="DJC175" s="114"/>
      <c r="DJD175" s="114"/>
      <c r="DJE175" s="114"/>
      <c r="DJF175" s="114"/>
      <c r="DJG175" s="114"/>
      <c r="DJH175" s="114"/>
      <c r="DJI175" s="114"/>
      <c r="DJJ175" s="114"/>
      <c r="DJK175" s="114"/>
      <c r="DJL175" s="114"/>
      <c r="DJM175" s="114"/>
      <c r="DJN175" s="114"/>
      <c r="DJO175" s="114"/>
      <c r="DJP175" s="114"/>
      <c r="DJQ175" s="114"/>
      <c r="DJR175" s="114"/>
      <c r="DJS175" s="114"/>
      <c r="DJT175" s="114"/>
      <c r="DJU175" s="114"/>
      <c r="DJV175" s="114"/>
      <c r="DJW175" s="114"/>
      <c r="DJX175" s="114"/>
      <c r="DJY175" s="114"/>
      <c r="DJZ175" s="114"/>
      <c r="DKA175" s="114"/>
      <c r="DKB175" s="114"/>
      <c r="DKC175" s="114"/>
      <c r="DKD175" s="114"/>
      <c r="DKE175" s="114"/>
      <c r="DKF175" s="114"/>
      <c r="DKG175" s="114"/>
      <c r="DKH175" s="114"/>
      <c r="DKI175" s="114"/>
      <c r="DKJ175" s="114"/>
      <c r="DKK175" s="114"/>
      <c r="DKL175" s="114"/>
      <c r="DKM175" s="114"/>
      <c r="DKN175" s="114"/>
      <c r="DKO175" s="114"/>
      <c r="DKP175" s="114"/>
      <c r="DKQ175" s="114"/>
      <c r="DKR175" s="114"/>
      <c r="DKS175" s="114"/>
      <c r="DKT175" s="114"/>
      <c r="DKU175" s="114"/>
      <c r="DKV175" s="114"/>
      <c r="DKW175" s="114"/>
      <c r="DKX175" s="114"/>
      <c r="DKY175" s="114"/>
      <c r="DKZ175" s="114"/>
      <c r="DLA175" s="114"/>
      <c r="DLB175" s="114"/>
      <c r="DLC175" s="114"/>
      <c r="DLD175" s="114"/>
      <c r="DLE175" s="114"/>
      <c r="DLF175" s="114"/>
      <c r="DLG175" s="114"/>
      <c r="DLH175" s="114"/>
      <c r="DLI175" s="114"/>
      <c r="DLJ175" s="114"/>
      <c r="DLK175" s="114"/>
      <c r="DLL175" s="114"/>
      <c r="DLM175" s="114"/>
      <c r="DLN175" s="114"/>
      <c r="DLO175" s="114"/>
      <c r="DLP175" s="114"/>
      <c r="DLQ175" s="114"/>
      <c r="DLR175" s="114"/>
      <c r="DLS175" s="114"/>
      <c r="DLT175" s="114"/>
      <c r="DLU175" s="114"/>
      <c r="DLV175" s="114"/>
      <c r="DLW175" s="114"/>
      <c r="DLX175" s="114"/>
      <c r="DLY175" s="114"/>
      <c r="DLZ175" s="114"/>
      <c r="DMA175" s="114"/>
      <c r="DMB175" s="114"/>
      <c r="DMC175" s="114"/>
      <c r="DMD175" s="114"/>
      <c r="DME175" s="114"/>
      <c r="DMF175" s="114"/>
      <c r="DMG175" s="114"/>
      <c r="DMH175" s="114"/>
      <c r="DMI175" s="114"/>
      <c r="DMJ175" s="114"/>
      <c r="DMK175" s="114"/>
      <c r="DML175" s="114"/>
      <c r="DMM175" s="114"/>
      <c r="DMN175" s="114"/>
      <c r="DMO175" s="114"/>
      <c r="DMP175" s="114"/>
      <c r="DMQ175" s="114"/>
      <c r="DMR175" s="114"/>
      <c r="DMS175" s="114"/>
      <c r="DMT175" s="114"/>
      <c r="DMU175" s="114"/>
      <c r="DMV175" s="114"/>
      <c r="DMW175" s="114"/>
      <c r="DMX175" s="114"/>
      <c r="DMY175" s="114"/>
      <c r="DMZ175" s="114"/>
      <c r="DNA175" s="114"/>
      <c r="DNB175" s="114"/>
      <c r="DNC175" s="114"/>
      <c r="DND175" s="114"/>
      <c r="DNE175" s="114"/>
      <c r="DNF175" s="114"/>
      <c r="DNG175" s="114"/>
      <c r="DNH175" s="114"/>
      <c r="DNI175" s="114"/>
      <c r="DNJ175" s="114"/>
      <c r="DNK175" s="114"/>
      <c r="DNL175" s="114"/>
      <c r="DNM175" s="114"/>
      <c r="DNN175" s="114"/>
      <c r="DNO175" s="114"/>
      <c r="DNP175" s="114"/>
      <c r="DNQ175" s="114"/>
      <c r="DNR175" s="114"/>
      <c r="DNS175" s="114"/>
      <c r="DNT175" s="114"/>
      <c r="DNU175" s="114"/>
      <c r="DNV175" s="114"/>
      <c r="DNW175" s="114"/>
      <c r="DNX175" s="114"/>
      <c r="DNY175" s="114"/>
      <c r="DNZ175" s="114"/>
      <c r="DOA175" s="114"/>
      <c r="DOB175" s="114"/>
      <c r="DOC175" s="114"/>
      <c r="DOD175" s="114"/>
      <c r="DOE175" s="114"/>
      <c r="DOF175" s="114"/>
      <c r="DOG175" s="114"/>
      <c r="DOH175" s="114"/>
      <c r="DOI175" s="114"/>
      <c r="DOJ175" s="114"/>
      <c r="DOK175" s="114"/>
      <c r="DOL175" s="114"/>
      <c r="DOM175" s="114"/>
      <c r="DON175" s="114"/>
      <c r="DOO175" s="114"/>
      <c r="DOP175" s="114"/>
      <c r="DOQ175" s="114"/>
      <c r="DOR175" s="114"/>
      <c r="DOS175" s="114"/>
      <c r="DOT175" s="114"/>
      <c r="DOU175" s="114"/>
      <c r="DOV175" s="114"/>
      <c r="DOW175" s="114"/>
      <c r="DOX175" s="114"/>
      <c r="DOY175" s="114"/>
      <c r="DOZ175" s="114"/>
      <c r="DPA175" s="114"/>
      <c r="DPB175" s="114"/>
      <c r="DPC175" s="114"/>
      <c r="DPD175" s="114"/>
      <c r="DPE175" s="114"/>
      <c r="DPF175" s="114"/>
      <c r="DPG175" s="114"/>
      <c r="DPH175" s="114"/>
      <c r="DPI175" s="114"/>
      <c r="DPJ175" s="114"/>
      <c r="DPK175" s="114"/>
      <c r="DPL175" s="114"/>
      <c r="DPM175" s="114"/>
      <c r="DPN175" s="114"/>
      <c r="DPO175" s="114"/>
      <c r="DPP175" s="114"/>
      <c r="DPQ175" s="114"/>
      <c r="DPR175" s="114"/>
      <c r="DPS175" s="114"/>
      <c r="DPT175" s="114"/>
      <c r="DPU175" s="114"/>
      <c r="DPV175" s="114"/>
      <c r="DPW175" s="114"/>
      <c r="DPX175" s="114"/>
      <c r="DPY175" s="114"/>
      <c r="DPZ175" s="114"/>
      <c r="DQA175" s="114"/>
      <c r="DQB175" s="114"/>
      <c r="DQC175" s="114"/>
      <c r="DQD175" s="114"/>
      <c r="DQE175" s="114"/>
      <c r="DQF175" s="114"/>
      <c r="DQG175" s="114"/>
      <c r="DQH175" s="114"/>
      <c r="DQI175" s="114"/>
      <c r="DQJ175" s="114"/>
      <c r="DQK175" s="114"/>
      <c r="DQL175" s="114"/>
      <c r="DQM175" s="114"/>
      <c r="DQN175" s="114"/>
      <c r="DQO175" s="114"/>
      <c r="DQP175" s="114"/>
      <c r="DQQ175" s="114"/>
      <c r="DQR175" s="114"/>
      <c r="DQS175" s="114"/>
      <c r="DQT175" s="114"/>
      <c r="DQU175" s="114"/>
      <c r="DQV175" s="114"/>
      <c r="DQW175" s="114"/>
      <c r="DQX175" s="114"/>
      <c r="DQY175" s="114"/>
      <c r="DQZ175" s="114"/>
      <c r="DRA175" s="114"/>
      <c r="DRB175" s="114"/>
      <c r="DRC175" s="114"/>
      <c r="DRD175" s="114"/>
      <c r="DRE175" s="114"/>
      <c r="DRF175" s="114"/>
      <c r="DRG175" s="114"/>
      <c r="DRH175" s="114"/>
      <c r="DRI175" s="114"/>
      <c r="DRJ175" s="114"/>
      <c r="DRK175" s="114"/>
      <c r="DRL175" s="114"/>
      <c r="DRM175" s="114"/>
      <c r="DRN175" s="114"/>
      <c r="DRO175" s="114"/>
      <c r="DRP175" s="114"/>
      <c r="DRQ175" s="114"/>
      <c r="DRR175" s="114"/>
      <c r="DRS175" s="114"/>
      <c r="DRT175" s="114"/>
      <c r="DRU175" s="114"/>
      <c r="DRV175" s="114"/>
      <c r="DRW175" s="114"/>
      <c r="DRX175" s="114"/>
      <c r="DRY175" s="114"/>
      <c r="DRZ175" s="114"/>
      <c r="DSA175" s="114"/>
      <c r="DSB175" s="114"/>
      <c r="DSC175" s="114"/>
      <c r="DSD175" s="114"/>
      <c r="DSE175" s="114"/>
      <c r="DSF175" s="114"/>
      <c r="DSG175" s="114"/>
      <c r="DSH175" s="114"/>
      <c r="DSI175" s="114"/>
      <c r="DSJ175" s="114"/>
      <c r="DSK175" s="114"/>
      <c r="DSL175" s="114"/>
      <c r="DSM175" s="114"/>
      <c r="DSN175" s="114"/>
      <c r="DSO175" s="114"/>
      <c r="DSP175" s="114"/>
      <c r="DSQ175" s="114"/>
      <c r="DSR175" s="114"/>
      <c r="DSS175" s="114"/>
      <c r="DST175" s="114"/>
      <c r="DSU175" s="114"/>
      <c r="DSV175" s="114"/>
      <c r="DSW175" s="114"/>
      <c r="DSX175" s="114"/>
      <c r="DSY175" s="114"/>
      <c r="DSZ175" s="114"/>
      <c r="DTA175" s="114"/>
      <c r="DTB175" s="114"/>
      <c r="DTC175" s="114"/>
      <c r="DTD175" s="114"/>
      <c r="DTE175" s="114"/>
      <c r="DTF175" s="114"/>
      <c r="DTG175" s="114"/>
      <c r="DTH175" s="114"/>
      <c r="DTI175" s="114"/>
      <c r="DTJ175" s="114"/>
      <c r="DTK175" s="114"/>
      <c r="DTL175" s="114"/>
      <c r="DTM175" s="114"/>
      <c r="DTN175" s="114"/>
      <c r="DTO175" s="114"/>
      <c r="DTP175" s="114"/>
      <c r="DTQ175" s="114"/>
      <c r="DTR175" s="114"/>
      <c r="DTS175" s="114"/>
      <c r="DTT175" s="114"/>
      <c r="DTU175" s="114"/>
      <c r="DTV175" s="114"/>
      <c r="DTW175" s="114"/>
      <c r="DTX175" s="114"/>
      <c r="DTY175" s="114"/>
      <c r="DTZ175" s="114"/>
      <c r="DUA175" s="114"/>
      <c r="DUB175" s="114"/>
      <c r="DUC175" s="114"/>
      <c r="DUD175" s="114"/>
      <c r="DUE175" s="114"/>
      <c r="DUF175" s="114"/>
      <c r="DUG175" s="114"/>
      <c r="DUH175" s="114"/>
      <c r="DUI175" s="114"/>
      <c r="DUJ175" s="114"/>
      <c r="DUK175" s="114"/>
      <c r="DUL175" s="114"/>
      <c r="DUM175" s="114"/>
      <c r="DUN175" s="114"/>
      <c r="DUO175" s="114"/>
      <c r="DUP175" s="114"/>
      <c r="DUQ175" s="114"/>
      <c r="DUR175" s="114"/>
      <c r="DUS175" s="114"/>
      <c r="DUT175" s="114"/>
      <c r="DUU175" s="114"/>
      <c r="DUV175" s="114"/>
      <c r="DUW175" s="114"/>
      <c r="DUX175" s="114"/>
      <c r="DUY175" s="114"/>
      <c r="DUZ175" s="114"/>
      <c r="DVA175" s="114"/>
      <c r="DVB175" s="114"/>
      <c r="DVC175" s="114"/>
      <c r="DVD175" s="114"/>
      <c r="DVE175" s="114"/>
      <c r="DVF175" s="114"/>
      <c r="DVG175" s="114"/>
      <c r="DVH175" s="114"/>
      <c r="DVI175" s="114"/>
      <c r="DVJ175" s="114"/>
      <c r="DVK175" s="114"/>
      <c r="DVL175" s="114"/>
      <c r="DVM175" s="114"/>
      <c r="DVN175" s="114"/>
      <c r="DVO175" s="114"/>
      <c r="DVP175" s="114"/>
      <c r="DVQ175" s="114"/>
      <c r="DVR175" s="114"/>
      <c r="DVS175" s="114"/>
      <c r="DVT175" s="114"/>
      <c r="DVU175" s="114"/>
      <c r="DVV175" s="114"/>
      <c r="DVW175" s="114"/>
      <c r="DVX175" s="114"/>
      <c r="DVY175" s="114"/>
      <c r="DVZ175" s="114"/>
      <c r="DWA175" s="114"/>
      <c r="DWB175" s="114"/>
      <c r="DWC175" s="114"/>
      <c r="DWD175" s="114"/>
      <c r="DWE175" s="114"/>
      <c r="DWF175" s="114"/>
      <c r="DWG175" s="114"/>
      <c r="DWH175" s="114"/>
      <c r="DWI175" s="114"/>
      <c r="DWJ175" s="114"/>
      <c r="DWK175" s="114"/>
      <c r="DWL175" s="114"/>
      <c r="DWM175" s="114"/>
      <c r="DWN175" s="114"/>
      <c r="DWO175" s="114"/>
      <c r="DWP175" s="114"/>
      <c r="DWQ175" s="114"/>
      <c r="DWR175" s="114"/>
      <c r="DWS175" s="114"/>
      <c r="DWT175" s="114"/>
      <c r="DWU175" s="114"/>
      <c r="DWV175" s="114"/>
      <c r="DWW175" s="114"/>
      <c r="DWX175" s="114"/>
      <c r="DWY175" s="114"/>
      <c r="DWZ175" s="114"/>
      <c r="DXA175" s="114"/>
      <c r="DXB175" s="114"/>
      <c r="DXC175" s="114"/>
      <c r="DXD175" s="114"/>
      <c r="DXE175" s="114"/>
      <c r="DXF175" s="114"/>
      <c r="DXG175" s="114"/>
      <c r="DXH175" s="114"/>
      <c r="DXI175" s="114"/>
      <c r="DXJ175" s="114"/>
      <c r="DXK175" s="114"/>
      <c r="DXL175" s="114"/>
      <c r="DXM175" s="114"/>
      <c r="DXN175" s="114"/>
      <c r="DXO175" s="114"/>
      <c r="DXP175" s="114"/>
      <c r="DXQ175" s="114"/>
      <c r="DXR175" s="114"/>
      <c r="DXS175" s="114"/>
      <c r="DXT175" s="114"/>
      <c r="DXU175" s="114"/>
      <c r="DXV175" s="114"/>
      <c r="DXW175" s="114"/>
      <c r="DXX175" s="114"/>
      <c r="DXY175" s="114"/>
      <c r="DXZ175" s="114"/>
      <c r="DYA175" s="114"/>
      <c r="DYB175" s="114"/>
      <c r="DYC175" s="114"/>
      <c r="DYD175" s="114"/>
      <c r="DYE175" s="114"/>
      <c r="DYF175" s="114"/>
      <c r="DYG175" s="114"/>
      <c r="DYH175" s="114"/>
      <c r="DYI175" s="114"/>
      <c r="DYJ175" s="114"/>
      <c r="DYK175" s="114"/>
      <c r="DYL175" s="114"/>
      <c r="DYM175" s="114"/>
      <c r="DYN175" s="114"/>
      <c r="DYO175" s="114"/>
      <c r="DYP175" s="114"/>
      <c r="DYQ175" s="114"/>
      <c r="DYR175" s="114"/>
      <c r="DYS175" s="114"/>
      <c r="DYT175" s="114"/>
      <c r="DYU175" s="114"/>
      <c r="DYV175" s="114"/>
      <c r="DYW175" s="114"/>
      <c r="DYX175" s="114"/>
      <c r="DYY175" s="114"/>
      <c r="DYZ175" s="114"/>
      <c r="DZA175" s="114"/>
      <c r="DZB175" s="114"/>
      <c r="DZC175" s="114"/>
      <c r="DZD175" s="114"/>
      <c r="DZE175" s="114"/>
      <c r="DZF175" s="114"/>
      <c r="DZG175" s="114"/>
      <c r="DZH175" s="114"/>
      <c r="DZI175" s="114"/>
      <c r="DZJ175" s="114"/>
      <c r="DZK175" s="114"/>
      <c r="DZL175" s="114"/>
      <c r="DZM175" s="114"/>
      <c r="DZN175" s="114"/>
      <c r="DZO175" s="114"/>
      <c r="DZP175" s="114"/>
      <c r="DZQ175" s="114"/>
      <c r="DZR175" s="114"/>
      <c r="DZS175" s="114"/>
      <c r="DZT175" s="114"/>
      <c r="DZU175" s="114"/>
      <c r="DZV175" s="114"/>
      <c r="DZW175" s="114"/>
      <c r="DZX175" s="114"/>
      <c r="DZY175" s="114"/>
      <c r="DZZ175" s="114"/>
      <c r="EAA175" s="114"/>
      <c r="EAB175" s="114"/>
      <c r="EAC175" s="114"/>
      <c r="EAD175" s="114"/>
      <c r="EAE175" s="114"/>
      <c r="EAF175" s="114"/>
      <c r="EAG175" s="114"/>
      <c r="EAH175" s="114"/>
      <c r="EAI175" s="114"/>
      <c r="EAJ175" s="114"/>
      <c r="EAK175" s="114"/>
      <c r="EAL175" s="114"/>
      <c r="EAM175" s="114"/>
      <c r="EAN175" s="114"/>
      <c r="EAO175" s="114"/>
      <c r="EAP175" s="114"/>
      <c r="EAQ175" s="114"/>
      <c r="EAR175" s="114"/>
      <c r="EAS175" s="114"/>
      <c r="EAT175" s="114"/>
      <c r="EAU175" s="114"/>
      <c r="EAV175" s="114"/>
      <c r="EAW175" s="114"/>
      <c r="EAX175" s="114"/>
      <c r="EAY175" s="114"/>
      <c r="EAZ175" s="114"/>
      <c r="EBA175" s="114"/>
      <c r="EBB175" s="114"/>
      <c r="EBC175" s="114"/>
      <c r="EBD175" s="114"/>
      <c r="EBE175" s="114"/>
      <c r="EBF175" s="114"/>
      <c r="EBG175" s="114"/>
      <c r="EBH175" s="114"/>
      <c r="EBI175" s="114"/>
      <c r="EBJ175" s="114"/>
      <c r="EBK175" s="114"/>
      <c r="EBL175" s="114"/>
      <c r="EBM175" s="114"/>
      <c r="EBN175" s="114"/>
      <c r="EBO175" s="114"/>
      <c r="EBP175" s="114"/>
      <c r="EBQ175" s="114"/>
      <c r="EBR175" s="114"/>
      <c r="EBS175" s="114"/>
      <c r="EBT175" s="114"/>
      <c r="EBU175" s="114"/>
      <c r="EBV175" s="114"/>
      <c r="EBW175" s="114"/>
      <c r="EBX175" s="114"/>
      <c r="EBY175" s="114"/>
      <c r="EBZ175" s="114"/>
      <c r="ECA175" s="114"/>
      <c r="ECB175" s="114"/>
      <c r="ECC175" s="114"/>
      <c r="ECD175" s="114"/>
      <c r="ECE175" s="114"/>
      <c r="ECF175" s="114"/>
      <c r="ECG175" s="114"/>
      <c r="ECH175" s="114"/>
      <c r="ECI175" s="114"/>
      <c r="ECJ175" s="114"/>
      <c r="ECK175" s="114"/>
      <c r="ECL175" s="114"/>
      <c r="ECM175" s="114"/>
      <c r="ECN175" s="114"/>
      <c r="ECO175" s="114"/>
      <c r="ECP175" s="114"/>
      <c r="ECQ175" s="114"/>
      <c r="ECR175" s="114"/>
      <c r="ECS175" s="114"/>
      <c r="ECT175" s="114"/>
      <c r="ECU175" s="114"/>
      <c r="ECV175" s="114"/>
      <c r="ECW175" s="114"/>
      <c r="ECX175" s="114"/>
      <c r="ECY175" s="114"/>
      <c r="ECZ175" s="114"/>
      <c r="EDA175" s="114"/>
      <c r="EDB175" s="114"/>
      <c r="EDC175" s="114"/>
      <c r="EDD175" s="114"/>
      <c r="EDE175" s="114"/>
      <c r="EDF175" s="114"/>
      <c r="EDG175" s="114"/>
      <c r="EDH175" s="114"/>
      <c r="EDI175" s="114"/>
      <c r="EDJ175" s="114"/>
      <c r="EDK175" s="114"/>
      <c r="EDL175" s="114"/>
      <c r="EDM175" s="114"/>
      <c r="EDN175" s="114"/>
      <c r="EDO175" s="114"/>
      <c r="EDP175" s="114"/>
      <c r="EDQ175" s="114"/>
      <c r="EDR175" s="114"/>
      <c r="EDS175" s="114"/>
      <c r="EDT175" s="114"/>
      <c r="EDU175" s="114"/>
      <c r="EDV175" s="114"/>
      <c r="EDW175" s="114"/>
      <c r="EDX175" s="114"/>
      <c r="EDY175" s="114"/>
      <c r="EDZ175" s="114"/>
      <c r="EEA175" s="114"/>
      <c r="EEB175" s="114"/>
      <c r="EEC175" s="114"/>
      <c r="EED175" s="114"/>
      <c r="EEE175" s="114"/>
      <c r="EEF175" s="114"/>
      <c r="EEG175" s="114"/>
      <c r="EEH175" s="114"/>
      <c r="EEI175" s="114"/>
      <c r="EEJ175" s="114"/>
      <c r="EEK175" s="114"/>
      <c r="EEL175" s="114"/>
      <c r="EEM175" s="114"/>
      <c r="EEN175" s="114"/>
      <c r="EEO175" s="114"/>
      <c r="EEP175" s="114"/>
      <c r="EEQ175" s="114"/>
      <c r="EER175" s="114"/>
      <c r="EES175" s="114"/>
      <c r="EET175" s="114"/>
      <c r="EEU175" s="114"/>
      <c r="EEV175" s="114"/>
      <c r="EEW175" s="114"/>
      <c r="EEX175" s="114"/>
      <c r="EEY175" s="114"/>
      <c r="EEZ175" s="114"/>
      <c r="EFA175" s="114"/>
      <c r="EFB175" s="114"/>
      <c r="EFC175" s="114"/>
      <c r="EFD175" s="114"/>
      <c r="EFE175" s="114"/>
      <c r="EFF175" s="114"/>
      <c r="EFG175" s="114"/>
      <c r="EFH175" s="114"/>
      <c r="EFI175" s="114"/>
      <c r="EFJ175" s="114"/>
      <c r="EFK175" s="114"/>
      <c r="EFL175" s="114"/>
      <c r="EFM175" s="114"/>
      <c r="EFN175" s="114"/>
      <c r="EFO175" s="114"/>
      <c r="EFP175" s="114"/>
      <c r="EFQ175" s="114"/>
      <c r="EFR175" s="114"/>
      <c r="EFS175" s="114"/>
      <c r="EFT175" s="114"/>
      <c r="EFU175" s="114"/>
      <c r="EFV175" s="114"/>
      <c r="EFW175" s="114"/>
      <c r="EFX175" s="114"/>
      <c r="EFY175" s="114"/>
      <c r="EFZ175" s="114"/>
      <c r="EGA175" s="114"/>
      <c r="EGB175" s="114"/>
      <c r="EGC175" s="114"/>
      <c r="EGD175" s="114"/>
      <c r="EGE175" s="114"/>
      <c r="EGF175" s="114"/>
      <c r="EGG175" s="114"/>
      <c r="EGH175" s="114"/>
      <c r="EGI175" s="114"/>
      <c r="EGJ175" s="114"/>
      <c r="EGK175" s="114"/>
      <c r="EGL175" s="114"/>
      <c r="EGM175" s="114"/>
      <c r="EGN175" s="114"/>
      <c r="EGO175" s="114"/>
      <c r="EGP175" s="114"/>
      <c r="EGQ175" s="114"/>
      <c r="EGR175" s="114"/>
      <c r="EGS175" s="114"/>
      <c r="EGT175" s="114"/>
      <c r="EGU175" s="114"/>
      <c r="EGV175" s="114"/>
      <c r="EGW175" s="114"/>
      <c r="EGX175" s="114"/>
      <c r="EGY175" s="114"/>
      <c r="EGZ175" s="114"/>
      <c r="EHA175" s="114"/>
      <c r="EHB175" s="114"/>
      <c r="EHC175" s="114"/>
      <c r="EHD175" s="114"/>
      <c r="EHE175" s="114"/>
      <c r="EHF175" s="114"/>
      <c r="EHG175" s="114"/>
      <c r="EHH175" s="114"/>
      <c r="EHI175" s="114"/>
      <c r="EHJ175" s="114"/>
      <c r="EHK175" s="114"/>
      <c r="EHL175" s="114"/>
      <c r="EHM175" s="114"/>
      <c r="EHN175" s="114"/>
      <c r="EHO175" s="114"/>
      <c r="EHP175" s="114"/>
      <c r="EHQ175" s="114"/>
      <c r="EHR175" s="114"/>
      <c r="EHS175" s="114"/>
      <c r="EHT175" s="114"/>
      <c r="EHU175" s="114"/>
      <c r="EHV175" s="114"/>
      <c r="EHW175" s="114"/>
      <c r="EHX175" s="114"/>
      <c r="EHY175" s="114"/>
      <c r="EHZ175" s="114"/>
      <c r="EIA175" s="114"/>
      <c r="EIB175" s="114"/>
      <c r="EIC175" s="114"/>
      <c r="EID175" s="114"/>
      <c r="EIE175" s="114"/>
      <c r="EIF175" s="114"/>
      <c r="EIG175" s="114"/>
      <c r="EIH175" s="114"/>
      <c r="EII175" s="114"/>
      <c r="EIJ175" s="114"/>
      <c r="EIK175" s="114"/>
      <c r="EIL175" s="114"/>
      <c r="EIM175" s="114"/>
      <c r="EIN175" s="114"/>
      <c r="EIO175" s="114"/>
      <c r="EIP175" s="114"/>
      <c r="EIQ175" s="114"/>
      <c r="EIR175" s="114"/>
      <c r="EIS175" s="114"/>
      <c r="EIT175" s="114"/>
      <c r="EIU175" s="114"/>
      <c r="EIV175" s="114"/>
      <c r="EIW175" s="114"/>
      <c r="EIX175" s="114"/>
      <c r="EIY175" s="114"/>
      <c r="EIZ175" s="114"/>
      <c r="EJA175" s="114"/>
      <c r="EJB175" s="114"/>
      <c r="EJC175" s="114"/>
      <c r="EJD175" s="114"/>
      <c r="EJE175" s="114"/>
      <c r="EJF175" s="114"/>
      <c r="EJG175" s="114"/>
      <c r="EJH175" s="114"/>
      <c r="EJI175" s="114"/>
      <c r="EJJ175" s="114"/>
      <c r="EJK175" s="114"/>
      <c r="EJL175" s="114"/>
      <c r="EJM175" s="114"/>
      <c r="EJN175" s="114"/>
      <c r="EJO175" s="114"/>
      <c r="EJP175" s="114"/>
      <c r="EJQ175" s="114"/>
      <c r="EJR175" s="114"/>
      <c r="EJS175" s="114"/>
      <c r="EJT175" s="114"/>
      <c r="EJU175" s="114"/>
      <c r="EJV175" s="114"/>
      <c r="EJW175" s="114"/>
      <c r="EJX175" s="114"/>
      <c r="EJY175" s="114"/>
      <c r="EJZ175" s="114"/>
      <c r="EKA175" s="114"/>
      <c r="EKB175" s="114"/>
      <c r="EKC175" s="114"/>
      <c r="EKD175" s="114"/>
      <c r="EKE175" s="114"/>
      <c r="EKF175" s="114"/>
      <c r="EKG175" s="114"/>
      <c r="EKH175" s="114"/>
      <c r="EKI175" s="114"/>
      <c r="EKJ175" s="114"/>
      <c r="EKK175" s="114"/>
      <c r="EKL175" s="114"/>
      <c r="EKM175" s="114"/>
      <c r="EKN175" s="114"/>
      <c r="EKO175" s="114"/>
      <c r="EKP175" s="114"/>
      <c r="EKQ175" s="114"/>
      <c r="EKR175" s="114"/>
      <c r="EKS175" s="114"/>
      <c r="EKT175" s="114"/>
      <c r="EKU175" s="114"/>
      <c r="EKV175" s="114"/>
      <c r="EKW175" s="114"/>
      <c r="EKX175" s="114"/>
      <c r="EKY175" s="114"/>
      <c r="EKZ175" s="114"/>
      <c r="ELA175" s="114"/>
      <c r="ELB175" s="114"/>
      <c r="ELC175" s="114"/>
      <c r="ELD175" s="114"/>
      <c r="ELE175" s="114"/>
      <c r="ELF175" s="114"/>
      <c r="ELG175" s="114"/>
      <c r="ELH175" s="114"/>
      <c r="ELI175" s="114"/>
      <c r="ELJ175" s="114"/>
      <c r="ELK175" s="114"/>
      <c r="ELL175" s="114"/>
      <c r="ELM175" s="114"/>
      <c r="ELN175" s="114"/>
      <c r="ELO175" s="114"/>
      <c r="ELP175" s="114"/>
      <c r="ELQ175" s="114"/>
      <c r="ELR175" s="114"/>
      <c r="ELS175" s="114"/>
      <c r="ELT175" s="114"/>
      <c r="ELU175" s="114"/>
      <c r="ELV175" s="114"/>
      <c r="ELW175" s="114"/>
      <c r="ELX175" s="114"/>
      <c r="ELY175" s="114"/>
      <c r="ELZ175" s="114"/>
      <c r="EMA175" s="114"/>
      <c r="EMB175" s="114"/>
      <c r="EMC175" s="114"/>
      <c r="EMD175" s="114"/>
      <c r="EME175" s="114"/>
      <c r="EMF175" s="114"/>
      <c r="EMG175" s="114"/>
      <c r="EMH175" s="114"/>
      <c r="EMI175" s="114"/>
      <c r="EMJ175" s="114"/>
      <c r="EMK175" s="114"/>
      <c r="EML175" s="114"/>
      <c r="EMM175" s="114"/>
      <c r="EMN175" s="114"/>
      <c r="EMO175" s="114"/>
      <c r="EMP175" s="114"/>
      <c r="EMQ175" s="114"/>
      <c r="EMR175" s="114"/>
      <c r="EMS175" s="114"/>
      <c r="EMT175" s="114"/>
      <c r="EMU175" s="114"/>
      <c r="EMV175" s="114"/>
      <c r="EMW175" s="114"/>
      <c r="EMX175" s="114"/>
      <c r="EMY175" s="114"/>
      <c r="EMZ175" s="114"/>
      <c r="ENA175" s="114"/>
      <c r="ENB175" s="114"/>
      <c r="ENC175" s="114"/>
      <c r="END175" s="114"/>
      <c r="ENE175" s="114"/>
      <c r="ENF175" s="114"/>
      <c r="ENG175" s="114"/>
      <c r="ENH175" s="114"/>
      <c r="ENI175" s="114"/>
      <c r="ENJ175" s="114"/>
      <c r="ENK175" s="114"/>
      <c r="ENL175" s="114"/>
      <c r="ENM175" s="114"/>
      <c r="ENN175" s="114"/>
      <c r="ENO175" s="114"/>
      <c r="ENP175" s="114"/>
      <c r="ENQ175" s="114"/>
      <c r="ENR175" s="114"/>
      <c r="ENS175" s="114"/>
      <c r="ENT175" s="114"/>
      <c r="ENU175" s="114"/>
      <c r="ENV175" s="114"/>
      <c r="ENW175" s="114"/>
      <c r="ENX175" s="114"/>
      <c r="ENY175" s="114"/>
      <c r="ENZ175" s="114"/>
      <c r="EOA175" s="114"/>
      <c r="EOB175" s="114"/>
      <c r="EOC175" s="114"/>
      <c r="EOD175" s="114"/>
      <c r="EOE175" s="114"/>
      <c r="EOF175" s="114"/>
      <c r="EOG175" s="114"/>
      <c r="EOH175" s="114"/>
      <c r="EOI175" s="114"/>
      <c r="EOJ175" s="114"/>
      <c r="EOK175" s="114"/>
      <c r="EOL175" s="114"/>
      <c r="EOM175" s="114"/>
      <c r="EON175" s="114"/>
      <c r="EOO175" s="114"/>
      <c r="EOP175" s="114"/>
      <c r="EOQ175" s="114"/>
      <c r="EOR175" s="114"/>
      <c r="EOS175" s="114"/>
      <c r="EOT175" s="114"/>
      <c r="EOU175" s="114"/>
      <c r="EOV175" s="114"/>
      <c r="EOW175" s="114"/>
      <c r="EOX175" s="114"/>
      <c r="EOY175" s="114"/>
      <c r="EOZ175" s="114"/>
      <c r="EPA175" s="114"/>
      <c r="EPB175" s="114"/>
      <c r="EPC175" s="114"/>
      <c r="EPD175" s="114"/>
      <c r="EPE175" s="114"/>
      <c r="EPF175" s="114"/>
      <c r="EPG175" s="114"/>
      <c r="EPH175" s="114"/>
      <c r="EPI175" s="114"/>
      <c r="EPJ175" s="114"/>
      <c r="EPK175" s="114"/>
      <c r="EPL175" s="114"/>
      <c r="EPM175" s="114"/>
      <c r="EPN175" s="114"/>
      <c r="EPO175" s="114"/>
      <c r="EPP175" s="114"/>
      <c r="EPQ175" s="114"/>
      <c r="EPR175" s="114"/>
      <c r="EPS175" s="114"/>
      <c r="EPT175" s="114"/>
      <c r="EPU175" s="114"/>
      <c r="EPV175" s="114"/>
      <c r="EPW175" s="114"/>
      <c r="EPX175" s="114"/>
      <c r="EPY175" s="114"/>
      <c r="EPZ175" s="114"/>
      <c r="EQA175" s="114"/>
      <c r="EQB175" s="114"/>
      <c r="EQC175" s="114"/>
      <c r="EQD175" s="114"/>
      <c r="EQE175" s="114"/>
      <c r="EQF175" s="114"/>
      <c r="EQG175" s="114"/>
      <c r="EQH175" s="114"/>
      <c r="EQI175" s="114"/>
      <c r="EQJ175" s="114"/>
      <c r="EQK175" s="114"/>
      <c r="EQL175" s="114"/>
      <c r="EQM175" s="114"/>
      <c r="EQN175" s="114"/>
      <c r="EQO175" s="114"/>
      <c r="EQP175" s="114"/>
      <c r="EQQ175" s="114"/>
      <c r="EQR175" s="114"/>
      <c r="EQS175" s="114"/>
      <c r="EQT175" s="114"/>
      <c r="EQU175" s="114"/>
      <c r="EQV175" s="114"/>
      <c r="EQW175" s="114"/>
      <c r="EQX175" s="114"/>
      <c r="EQY175" s="114"/>
      <c r="EQZ175" s="114"/>
      <c r="ERA175" s="114"/>
      <c r="ERB175" s="114"/>
      <c r="ERC175" s="114"/>
      <c r="ERD175" s="114"/>
      <c r="ERE175" s="114"/>
      <c r="ERF175" s="114"/>
      <c r="ERG175" s="114"/>
      <c r="ERH175" s="114"/>
      <c r="ERI175" s="114"/>
      <c r="ERJ175" s="114"/>
      <c r="ERK175" s="114"/>
      <c r="ERL175" s="114"/>
      <c r="ERM175" s="114"/>
      <c r="ERN175" s="114"/>
      <c r="ERO175" s="114"/>
      <c r="ERP175" s="114"/>
      <c r="ERQ175" s="114"/>
      <c r="ERR175" s="114"/>
      <c r="ERS175" s="114"/>
      <c r="ERT175" s="114"/>
      <c r="ERU175" s="114"/>
      <c r="ERV175" s="114"/>
      <c r="ERW175" s="114"/>
      <c r="ERX175" s="114"/>
      <c r="ERY175" s="114"/>
      <c r="ERZ175" s="114"/>
      <c r="ESA175" s="114"/>
      <c r="ESB175" s="114"/>
      <c r="ESC175" s="114"/>
      <c r="ESD175" s="114"/>
      <c r="ESE175" s="114"/>
      <c r="ESF175" s="114"/>
      <c r="ESG175" s="114"/>
      <c r="ESH175" s="114"/>
      <c r="ESI175" s="114"/>
      <c r="ESJ175" s="114"/>
      <c r="ESK175" s="114"/>
      <c r="ESL175" s="114"/>
      <c r="ESM175" s="114"/>
      <c r="ESN175" s="114"/>
      <c r="ESO175" s="114"/>
      <c r="ESP175" s="114"/>
      <c r="ESQ175" s="114"/>
      <c r="ESR175" s="114"/>
      <c r="ESS175" s="114"/>
      <c r="EST175" s="114"/>
      <c r="ESU175" s="114"/>
      <c r="ESV175" s="114"/>
      <c r="ESW175" s="114"/>
      <c r="ESX175" s="114"/>
      <c r="ESY175" s="114"/>
      <c r="ESZ175" s="114"/>
      <c r="ETA175" s="114"/>
      <c r="ETB175" s="114"/>
      <c r="ETC175" s="114"/>
      <c r="ETD175" s="114"/>
      <c r="ETE175" s="114"/>
      <c r="ETF175" s="114"/>
      <c r="ETG175" s="114"/>
      <c r="ETH175" s="114"/>
      <c r="ETI175" s="114"/>
      <c r="ETJ175" s="114"/>
      <c r="ETK175" s="114"/>
      <c r="ETL175" s="114"/>
      <c r="ETM175" s="114"/>
      <c r="ETN175" s="114"/>
      <c r="ETO175" s="114"/>
      <c r="ETP175" s="114"/>
      <c r="ETQ175" s="114"/>
      <c r="ETR175" s="114"/>
      <c r="ETS175" s="114"/>
      <c r="ETT175" s="114"/>
      <c r="ETU175" s="114"/>
      <c r="ETV175" s="114"/>
      <c r="ETW175" s="114"/>
      <c r="ETX175" s="114"/>
      <c r="ETY175" s="114"/>
      <c r="ETZ175" s="114"/>
      <c r="EUA175" s="114"/>
      <c r="EUB175" s="114"/>
      <c r="EUC175" s="114"/>
      <c r="EUD175" s="114"/>
      <c r="EUE175" s="114"/>
      <c r="EUF175" s="114"/>
      <c r="EUG175" s="114"/>
      <c r="EUH175" s="114"/>
      <c r="EUI175" s="114"/>
      <c r="EUJ175" s="114"/>
      <c r="EUK175" s="114"/>
      <c r="EUL175" s="114"/>
      <c r="EUM175" s="114"/>
      <c r="EUN175" s="114"/>
      <c r="EUO175" s="114"/>
      <c r="EUP175" s="114"/>
      <c r="EUQ175" s="114"/>
      <c r="EUR175" s="114"/>
      <c r="EUS175" s="114"/>
      <c r="EUT175" s="114"/>
      <c r="EUU175" s="114"/>
      <c r="EUV175" s="114"/>
      <c r="EUW175" s="114"/>
      <c r="EUX175" s="114"/>
      <c r="EUY175" s="114"/>
      <c r="EUZ175" s="114"/>
      <c r="EVA175" s="114"/>
      <c r="EVB175" s="114"/>
      <c r="EVC175" s="114"/>
      <c r="EVD175" s="114"/>
      <c r="EVE175" s="114"/>
      <c r="EVF175" s="114"/>
      <c r="EVG175" s="114"/>
      <c r="EVH175" s="114"/>
      <c r="EVI175" s="114"/>
      <c r="EVJ175" s="114"/>
      <c r="EVK175" s="114"/>
      <c r="EVL175" s="114"/>
      <c r="EVM175" s="114"/>
      <c r="EVN175" s="114"/>
      <c r="EVO175" s="114"/>
      <c r="EVP175" s="114"/>
      <c r="EVQ175" s="114"/>
      <c r="EVR175" s="114"/>
      <c r="EVS175" s="114"/>
      <c r="EVT175" s="114"/>
      <c r="EVU175" s="114"/>
      <c r="EVV175" s="114"/>
      <c r="EVW175" s="114"/>
      <c r="EVX175" s="114"/>
      <c r="EVY175" s="114"/>
      <c r="EVZ175" s="114"/>
      <c r="EWA175" s="114"/>
      <c r="EWB175" s="114"/>
      <c r="EWC175" s="114"/>
      <c r="EWD175" s="114"/>
      <c r="EWE175" s="114"/>
      <c r="EWF175" s="114"/>
      <c r="EWG175" s="114"/>
      <c r="EWH175" s="114"/>
      <c r="EWI175" s="114"/>
      <c r="EWJ175" s="114"/>
      <c r="EWK175" s="114"/>
      <c r="EWL175" s="114"/>
      <c r="EWM175" s="114"/>
      <c r="EWN175" s="114"/>
      <c r="EWO175" s="114"/>
      <c r="EWP175" s="114"/>
      <c r="EWQ175" s="114"/>
      <c r="EWR175" s="114"/>
      <c r="EWS175" s="114"/>
      <c r="EWT175" s="114"/>
      <c r="EWU175" s="114"/>
      <c r="EWV175" s="114"/>
      <c r="EWW175" s="114"/>
      <c r="EWX175" s="114"/>
      <c r="EWY175" s="114"/>
      <c r="EWZ175" s="114"/>
      <c r="EXA175" s="114"/>
      <c r="EXB175" s="114"/>
      <c r="EXC175" s="114"/>
      <c r="EXD175" s="114"/>
      <c r="EXE175" s="114"/>
      <c r="EXF175" s="114"/>
      <c r="EXG175" s="114"/>
      <c r="EXH175" s="114"/>
      <c r="EXI175" s="114"/>
      <c r="EXJ175" s="114"/>
      <c r="EXK175" s="114"/>
      <c r="EXL175" s="114"/>
      <c r="EXM175" s="114"/>
      <c r="EXN175" s="114"/>
      <c r="EXO175" s="114"/>
      <c r="EXP175" s="114"/>
      <c r="EXQ175" s="114"/>
      <c r="EXR175" s="114"/>
      <c r="EXS175" s="114"/>
      <c r="EXT175" s="114"/>
      <c r="EXU175" s="114"/>
      <c r="EXV175" s="114"/>
      <c r="EXW175" s="114"/>
      <c r="EXX175" s="114"/>
      <c r="EXY175" s="114"/>
      <c r="EXZ175" s="114"/>
      <c r="EYA175" s="114"/>
      <c r="EYB175" s="114"/>
      <c r="EYC175" s="114"/>
      <c r="EYD175" s="114"/>
      <c r="EYE175" s="114"/>
      <c r="EYF175" s="114"/>
      <c r="EYG175" s="114"/>
      <c r="EYH175" s="114"/>
      <c r="EYI175" s="114"/>
      <c r="EYJ175" s="114"/>
      <c r="EYK175" s="114"/>
      <c r="EYL175" s="114"/>
      <c r="EYM175" s="114"/>
      <c r="EYN175" s="114"/>
      <c r="EYO175" s="114"/>
      <c r="EYP175" s="114"/>
      <c r="EYQ175" s="114"/>
      <c r="EYR175" s="114"/>
      <c r="EYS175" s="114"/>
      <c r="EYT175" s="114"/>
      <c r="EYU175" s="114"/>
      <c r="EYV175" s="114"/>
      <c r="EYW175" s="114"/>
      <c r="EYX175" s="114"/>
      <c r="EYY175" s="114"/>
      <c r="EYZ175" s="114"/>
      <c r="EZA175" s="114"/>
      <c r="EZB175" s="114"/>
      <c r="EZC175" s="114"/>
      <c r="EZD175" s="114"/>
      <c r="EZE175" s="114"/>
      <c r="EZF175" s="114"/>
      <c r="EZG175" s="114"/>
      <c r="EZH175" s="114"/>
      <c r="EZI175" s="114"/>
      <c r="EZJ175" s="114"/>
      <c r="EZK175" s="114"/>
      <c r="EZL175" s="114"/>
      <c r="EZM175" s="114"/>
      <c r="EZN175" s="114"/>
      <c r="EZO175" s="114"/>
      <c r="EZP175" s="114"/>
      <c r="EZQ175" s="114"/>
      <c r="EZR175" s="114"/>
      <c r="EZS175" s="114"/>
      <c r="EZT175" s="114"/>
      <c r="EZU175" s="114"/>
      <c r="EZV175" s="114"/>
      <c r="EZW175" s="114"/>
      <c r="EZX175" s="114"/>
      <c r="EZY175" s="114"/>
      <c r="EZZ175" s="114"/>
      <c r="FAA175" s="114"/>
      <c r="FAB175" s="114"/>
      <c r="FAC175" s="114"/>
      <c r="FAD175" s="114"/>
      <c r="FAE175" s="114"/>
      <c r="FAF175" s="114"/>
      <c r="FAG175" s="114"/>
      <c r="FAH175" s="114"/>
      <c r="FAI175" s="114"/>
      <c r="FAJ175" s="114"/>
      <c r="FAK175" s="114"/>
      <c r="FAL175" s="114"/>
      <c r="FAM175" s="114"/>
      <c r="FAN175" s="114"/>
      <c r="FAO175" s="114"/>
      <c r="FAP175" s="114"/>
      <c r="FAQ175" s="114"/>
      <c r="FAR175" s="114"/>
      <c r="FAS175" s="114"/>
      <c r="FAT175" s="114"/>
      <c r="FAU175" s="114"/>
      <c r="FAV175" s="114"/>
      <c r="FAW175" s="114"/>
      <c r="FAX175" s="114"/>
      <c r="FAY175" s="114"/>
      <c r="FAZ175" s="114"/>
      <c r="FBA175" s="114"/>
      <c r="FBB175" s="114"/>
      <c r="FBC175" s="114"/>
      <c r="FBD175" s="114"/>
      <c r="FBE175" s="114"/>
      <c r="FBF175" s="114"/>
      <c r="FBG175" s="114"/>
      <c r="FBH175" s="114"/>
      <c r="FBI175" s="114"/>
      <c r="FBJ175" s="114"/>
      <c r="FBK175" s="114"/>
      <c r="FBL175" s="114"/>
      <c r="FBM175" s="114"/>
      <c r="FBN175" s="114"/>
      <c r="FBO175" s="114"/>
      <c r="FBP175" s="114"/>
      <c r="FBQ175" s="114"/>
      <c r="FBR175" s="114"/>
      <c r="FBS175" s="114"/>
      <c r="FBT175" s="114"/>
      <c r="FBU175" s="114"/>
      <c r="FBV175" s="114"/>
      <c r="FBW175" s="114"/>
      <c r="FBX175" s="114"/>
      <c r="FBY175" s="114"/>
      <c r="FBZ175" s="114"/>
      <c r="FCA175" s="114"/>
      <c r="FCB175" s="114"/>
      <c r="FCC175" s="114"/>
      <c r="FCD175" s="114"/>
      <c r="FCE175" s="114"/>
      <c r="FCF175" s="114"/>
      <c r="FCG175" s="114"/>
      <c r="FCH175" s="114"/>
      <c r="FCI175" s="114"/>
      <c r="FCJ175" s="114"/>
      <c r="FCK175" s="114"/>
      <c r="FCL175" s="114"/>
      <c r="FCM175" s="114"/>
      <c r="FCN175" s="114"/>
      <c r="FCO175" s="114"/>
      <c r="FCP175" s="114"/>
      <c r="FCQ175" s="114"/>
      <c r="FCR175" s="114"/>
      <c r="FCS175" s="114"/>
      <c r="FCT175" s="114"/>
      <c r="FCU175" s="114"/>
      <c r="FCV175" s="114"/>
      <c r="FCW175" s="114"/>
      <c r="FCX175" s="114"/>
      <c r="FCY175" s="114"/>
      <c r="FCZ175" s="114"/>
      <c r="FDA175" s="114"/>
      <c r="FDB175" s="114"/>
      <c r="FDC175" s="114"/>
      <c r="FDD175" s="114"/>
      <c r="FDE175" s="114"/>
      <c r="FDF175" s="114"/>
      <c r="FDG175" s="114"/>
      <c r="FDH175" s="114"/>
      <c r="FDI175" s="114"/>
      <c r="FDJ175" s="114"/>
      <c r="FDK175" s="114"/>
      <c r="FDL175" s="114"/>
      <c r="FDM175" s="114"/>
      <c r="FDN175" s="114"/>
      <c r="FDO175" s="114"/>
      <c r="FDP175" s="114"/>
      <c r="FDQ175" s="114"/>
      <c r="FDR175" s="114"/>
      <c r="FDS175" s="114"/>
      <c r="FDT175" s="114"/>
      <c r="FDU175" s="114"/>
      <c r="FDV175" s="114"/>
      <c r="FDW175" s="114"/>
      <c r="FDX175" s="114"/>
      <c r="FDY175" s="114"/>
      <c r="FDZ175" s="114"/>
      <c r="FEA175" s="114"/>
      <c r="FEB175" s="114"/>
      <c r="FEC175" s="114"/>
      <c r="FED175" s="114"/>
      <c r="FEE175" s="114"/>
      <c r="FEF175" s="114"/>
      <c r="FEG175" s="114"/>
      <c r="FEH175" s="114"/>
      <c r="FEI175" s="114"/>
      <c r="FEJ175" s="114"/>
      <c r="FEK175" s="114"/>
      <c r="FEL175" s="114"/>
      <c r="FEM175" s="114"/>
      <c r="FEN175" s="114"/>
      <c r="FEO175" s="114"/>
      <c r="FEP175" s="114"/>
      <c r="FEQ175" s="114"/>
      <c r="FER175" s="114"/>
      <c r="FES175" s="114"/>
      <c r="FET175" s="114"/>
      <c r="FEU175" s="114"/>
      <c r="FEV175" s="114"/>
      <c r="FEW175" s="114"/>
      <c r="FEX175" s="114"/>
      <c r="FEY175" s="114"/>
      <c r="FEZ175" s="114"/>
      <c r="FFA175" s="114"/>
      <c r="FFB175" s="114"/>
      <c r="FFC175" s="114"/>
      <c r="FFD175" s="114"/>
      <c r="FFE175" s="114"/>
      <c r="FFF175" s="114"/>
      <c r="FFG175" s="114"/>
      <c r="FFH175" s="114"/>
      <c r="FFI175" s="114"/>
      <c r="FFJ175" s="114"/>
      <c r="FFK175" s="114"/>
      <c r="FFL175" s="114"/>
      <c r="FFM175" s="114"/>
      <c r="FFN175" s="114"/>
      <c r="FFO175" s="114"/>
      <c r="FFP175" s="114"/>
      <c r="FFQ175" s="114"/>
      <c r="FFR175" s="114"/>
      <c r="FFS175" s="114"/>
      <c r="FFT175" s="114"/>
      <c r="FFU175" s="114"/>
      <c r="FFV175" s="114"/>
      <c r="FFW175" s="114"/>
      <c r="FFX175" s="114"/>
      <c r="FFY175" s="114"/>
      <c r="FFZ175" s="114"/>
      <c r="FGA175" s="114"/>
      <c r="FGB175" s="114"/>
      <c r="FGC175" s="114"/>
      <c r="FGD175" s="114"/>
      <c r="FGE175" s="114"/>
      <c r="FGF175" s="114"/>
      <c r="FGG175" s="114"/>
      <c r="FGH175" s="114"/>
      <c r="FGI175" s="114"/>
      <c r="FGJ175" s="114"/>
      <c r="FGK175" s="114"/>
      <c r="FGL175" s="114"/>
      <c r="FGM175" s="114"/>
      <c r="FGN175" s="114"/>
      <c r="FGO175" s="114"/>
      <c r="FGP175" s="114"/>
      <c r="FGQ175" s="114"/>
      <c r="FGR175" s="114"/>
      <c r="FGS175" s="114"/>
      <c r="FGT175" s="114"/>
      <c r="FGU175" s="114"/>
      <c r="FGV175" s="114"/>
      <c r="FGW175" s="114"/>
      <c r="FGX175" s="114"/>
      <c r="FGY175" s="114"/>
      <c r="FGZ175" s="114"/>
      <c r="FHA175" s="114"/>
      <c r="FHB175" s="114"/>
      <c r="FHC175" s="114"/>
      <c r="FHD175" s="114"/>
      <c r="FHE175" s="114"/>
      <c r="FHF175" s="114"/>
      <c r="FHG175" s="114"/>
      <c r="FHH175" s="114"/>
      <c r="FHI175" s="114"/>
      <c r="FHJ175" s="114"/>
      <c r="FHK175" s="114"/>
      <c r="FHL175" s="114"/>
      <c r="FHM175" s="114"/>
      <c r="FHN175" s="114"/>
      <c r="FHO175" s="114"/>
      <c r="FHP175" s="114"/>
      <c r="FHQ175" s="114"/>
      <c r="FHR175" s="114"/>
      <c r="FHS175" s="114"/>
      <c r="FHT175" s="114"/>
      <c r="FHU175" s="114"/>
      <c r="FHV175" s="114"/>
      <c r="FHW175" s="114"/>
      <c r="FHX175" s="114"/>
      <c r="FHY175" s="114"/>
      <c r="FHZ175" s="114"/>
      <c r="FIA175" s="114"/>
      <c r="FIB175" s="114"/>
      <c r="FIC175" s="114"/>
      <c r="FID175" s="114"/>
      <c r="FIE175" s="114"/>
      <c r="FIF175" s="114"/>
      <c r="FIG175" s="114"/>
      <c r="FIH175" s="114"/>
      <c r="FII175" s="114"/>
      <c r="FIJ175" s="114"/>
      <c r="FIK175" s="114"/>
      <c r="FIL175" s="114"/>
      <c r="FIM175" s="114"/>
      <c r="FIN175" s="114"/>
      <c r="FIO175" s="114"/>
      <c r="FIP175" s="114"/>
      <c r="FIQ175" s="114"/>
      <c r="FIR175" s="114"/>
      <c r="FIS175" s="114"/>
      <c r="FIT175" s="114"/>
      <c r="FIU175" s="114"/>
      <c r="FIV175" s="114"/>
      <c r="FIW175" s="114"/>
      <c r="FIX175" s="114"/>
      <c r="FIY175" s="114"/>
      <c r="FIZ175" s="114"/>
      <c r="FJA175" s="114"/>
      <c r="FJB175" s="114"/>
      <c r="FJC175" s="114"/>
      <c r="FJD175" s="114"/>
      <c r="FJE175" s="114"/>
      <c r="FJF175" s="114"/>
      <c r="FJG175" s="114"/>
      <c r="FJH175" s="114"/>
      <c r="FJI175" s="114"/>
      <c r="FJJ175" s="114"/>
      <c r="FJK175" s="114"/>
      <c r="FJL175" s="114"/>
      <c r="FJM175" s="114"/>
      <c r="FJN175" s="114"/>
      <c r="FJO175" s="114"/>
      <c r="FJP175" s="114"/>
      <c r="FJQ175" s="114"/>
      <c r="FJR175" s="114"/>
      <c r="FJS175" s="114"/>
      <c r="FJT175" s="114"/>
      <c r="FJU175" s="114"/>
      <c r="FJV175" s="114"/>
      <c r="FJW175" s="114"/>
      <c r="FJX175" s="114"/>
      <c r="FJY175" s="114"/>
      <c r="FJZ175" s="114"/>
      <c r="FKA175" s="114"/>
      <c r="FKB175" s="114"/>
      <c r="FKC175" s="114"/>
      <c r="FKD175" s="114"/>
      <c r="FKE175" s="114"/>
      <c r="FKF175" s="114"/>
      <c r="FKG175" s="114"/>
      <c r="FKH175" s="114"/>
      <c r="FKI175" s="114"/>
      <c r="FKJ175" s="114"/>
      <c r="FKK175" s="114"/>
      <c r="FKL175" s="114"/>
      <c r="FKM175" s="114"/>
      <c r="FKN175" s="114"/>
      <c r="FKO175" s="114"/>
      <c r="FKP175" s="114"/>
      <c r="FKQ175" s="114"/>
      <c r="FKR175" s="114"/>
      <c r="FKS175" s="114"/>
      <c r="FKT175" s="114"/>
      <c r="FKU175" s="114"/>
      <c r="FKV175" s="114"/>
      <c r="FKW175" s="114"/>
      <c r="FKX175" s="114"/>
      <c r="FKY175" s="114"/>
      <c r="FKZ175" s="114"/>
      <c r="FLA175" s="114"/>
      <c r="FLB175" s="114"/>
      <c r="FLC175" s="114"/>
      <c r="FLD175" s="114"/>
      <c r="FLE175" s="114"/>
      <c r="FLF175" s="114"/>
      <c r="FLG175" s="114"/>
      <c r="FLH175" s="114"/>
      <c r="FLI175" s="114"/>
      <c r="FLJ175" s="114"/>
      <c r="FLK175" s="114"/>
      <c r="FLL175" s="114"/>
      <c r="FLM175" s="114"/>
      <c r="FLN175" s="114"/>
      <c r="FLO175" s="114"/>
      <c r="FLP175" s="114"/>
      <c r="FLQ175" s="114"/>
      <c r="FLR175" s="114"/>
      <c r="FLS175" s="114"/>
      <c r="FLT175" s="114"/>
      <c r="FLU175" s="114"/>
      <c r="FLV175" s="114"/>
      <c r="FLW175" s="114"/>
      <c r="FLX175" s="114"/>
      <c r="FLY175" s="114"/>
      <c r="FLZ175" s="114"/>
      <c r="FMA175" s="114"/>
      <c r="FMB175" s="114"/>
      <c r="FMC175" s="114"/>
      <c r="FMD175" s="114"/>
      <c r="FME175" s="114"/>
      <c r="FMF175" s="114"/>
      <c r="FMG175" s="114"/>
      <c r="FMH175" s="114"/>
      <c r="FMI175" s="114"/>
      <c r="FMJ175" s="114"/>
      <c r="FMK175" s="114"/>
      <c r="FML175" s="114"/>
      <c r="FMM175" s="114"/>
      <c r="FMN175" s="114"/>
      <c r="FMO175" s="114"/>
      <c r="FMP175" s="114"/>
      <c r="FMQ175" s="114"/>
      <c r="FMR175" s="114"/>
      <c r="FMS175" s="114"/>
      <c r="FMT175" s="114"/>
      <c r="FMU175" s="114"/>
      <c r="FMV175" s="114"/>
      <c r="FMW175" s="114"/>
      <c r="FMX175" s="114"/>
      <c r="FMY175" s="114"/>
      <c r="FMZ175" s="114"/>
      <c r="FNA175" s="114"/>
      <c r="FNB175" s="114"/>
      <c r="FNC175" s="114"/>
      <c r="FND175" s="114"/>
      <c r="FNE175" s="114"/>
      <c r="FNF175" s="114"/>
      <c r="FNG175" s="114"/>
      <c r="FNH175" s="114"/>
      <c r="FNI175" s="114"/>
      <c r="FNJ175" s="114"/>
      <c r="FNK175" s="114"/>
      <c r="FNL175" s="114"/>
      <c r="FNM175" s="114"/>
      <c r="FNN175" s="114"/>
      <c r="FNO175" s="114"/>
      <c r="FNP175" s="114"/>
      <c r="FNQ175" s="114"/>
      <c r="FNR175" s="114"/>
      <c r="FNS175" s="114"/>
      <c r="FNT175" s="114"/>
      <c r="FNU175" s="114"/>
      <c r="FNV175" s="114"/>
      <c r="FNW175" s="114"/>
      <c r="FNX175" s="114"/>
      <c r="FNY175" s="114"/>
      <c r="FNZ175" s="114"/>
      <c r="FOA175" s="114"/>
      <c r="FOB175" s="114"/>
      <c r="FOC175" s="114"/>
      <c r="FOD175" s="114"/>
      <c r="FOE175" s="114"/>
      <c r="FOF175" s="114"/>
      <c r="FOG175" s="114"/>
      <c r="FOH175" s="114"/>
      <c r="FOI175" s="114"/>
      <c r="FOJ175" s="114"/>
      <c r="FOK175" s="114"/>
      <c r="FOL175" s="114"/>
      <c r="FOM175" s="114"/>
      <c r="FON175" s="114"/>
      <c r="FOO175" s="114"/>
      <c r="FOP175" s="114"/>
      <c r="FOQ175" s="114"/>
      <c r="FOR175" s="114"/>
      <c r="FOS175" s="114"/>
      <c r="FOT175" s="114"/>
      <c r="FOU175" s="114"/>
      <c r="FOV175" s="114"/>
      <c r="FOW175" s="114"/>
      <c r="FOX175" s="114"/>
      <c r="FOY175" s="114"/>
      <c r="FOZ175" s="114"/>
      <c r="FPA175" s="114"/>
      <c r="FPB175" s="114"/>
      <c r="FPC175" s="114"/>
      <c r="FPD175" s="114"/>
      <c r="FPE175" s="114"/>
      <c r="FPF175" s="114"/>
      <c r="FPG175" s="114"/>
      <c r="FPH175" s="114"/>
      <c r="FPI175" s="114"/>
      <c r="FPJ175" s="114"/>
      <c r="FPK175" s="114"/>
      <c r="FPL175" s="114"/>
      <c r="FPM175" s="114"/>
      <c r="FPN175" s="114"/>
      <c r="FPO175" s="114"/>
      <c r="FPP175" s="114"/>
      <c r="FPQ175" s="114"/>
      <c r="FPR175" s="114"/>
      <c r="FPS175" s="114"/>
      <c r="FPT175" s="114"/>
      <c r="FPU175" s="114"/>
      <c r="FPV175" s="114"/>
      <c r="FPW175" s="114"/>
      <c r="FPX175" s="114"/>
      <c r="FPY175" s="114"/>
      <c r="FPZ175" s="114"/>
      <c r="FQA175" s="114"/>
      <c r="FQB175" s="114"/>
      <c r="FQC175" s="114"/>
      <c r="FQD175" s="114"/>
      <c r="FQE175" s="114"/>
      <c r="FQF175" s="114"/>
      <c r="FQG175" s="114"/>
      <c r="FQH175" s="114"/>
      <c r="FQI175" s="114"/>
      <c r="FQJ175" s="114"/>
      <c r="FQK175" s="114"/>
      <c r="FQL175" s="114"/>
      <c r="FQM175" s="114"/>
      <c r="FQN175" s="114"/>
      <c r="FQO175" s="114"/>
      <c r="FQP175" s="114"/>
      <c r="FQQ175" s="114"/>
      <c r="FQR175" s="114"/>
      <c r="FQS175" s="114"/>
      <c r="FQT175" s="114"/>
      <c r="FQU175" s="114"/>
      <c r="FQV175" s="114"/>
      <c r="FQW175" s="114"/>
      <c r="FQX175" s="114"/>
      <c r="FQY175" s="114"/>
      <c r="FQZ175" s="114"/>
      <c r="FRA175" s="114"/>
      <c r="FRB175" s="114"/>
      <c r="FRC175" s="114"/>
      <c r="FRD175" s="114"/>
      <c r="FRE175" s="114"/>
      <c r="FRF175" s="114"/>
      <c r="FRG175" s="114"/>
      <c r="FRH175" s="114"/>
      <c r="FRI175" s="114"/>
      <c r="FRJ175" s="114"/>
      <c r="FRK175" s="114"/>
      <c r="FRL175" s="114"/>
      <c r="FRM175" s="114"/>
      <c r="FRN175" s="114"/>
      <c r="FRO175" s="114"/>
      <c r="FRP175" s="114"/>
      <c r="FRQ175" s="114"/>
      <c r="FRR175" s="114"/>
      <c r="FRS175" s="114"/>
      <c r="FRT175" s="114"/>
      <c r="FRU175" s="114"/>
      <c r="FRV175" s="114"/>
      <c r="FRW175" s="114"/>
      <c r="FRX175" s="114"/>
      <c r="FRY175" s="114"/>
      <c r="FRZ175" s="114"/>
      <c r="FSA175" s="114"/>
      <c r="FSB175" s="114"/>
      <c r="FSC175" s="114"/>
      <c r="FSD175" s="114"/>
      <c r="FSE175" s="114"/>
      <c r="FSF175" s="114"/>
      <c r="FSG175" s="114"/>
      <c r="FSH175" s="114"/>
      <c r="FSI175" s="114"/>
      <c r="FSJ175" s="114"/>
      <c r="FSK175" s="114"/>
      <c r="FSL175" s="114"/>
      <c r="FSM175" s="114"/>
      <c r="FSN175" s="114"/>
      <c r="FSO175" s="114"/>
      <c r="FSP175" s="114"/>
      <c r="FSQ175" s="114"/>
      <c r="FSR175" s="114"/>
      <c r="FSS175" s="114"/>
      <c r="FST175" s="114"/>
      <c r="FSU175" s="114"/>
      <c r="FSV175" s="114"/>
      <c r="FSW175" s="114"/>
      <c r="FSX175" s="114"/>
      <c r="FSY175" s="114"/>
      <c r="FSZ175" s="114"/>
      <c r="FTA175" s="114"/>
      <c r="FTB175" s="114"/>
      <c r="FTC175" s="114"/>
      <c r="FTD175" s="114"/>
      <c r="FTE175" s="114"/>
      <c r="FTF175" s="114"/>
      <c r="FTG175" s="114"/>
      <c r="FTH175" s="114"/>
      <c r="FTI175" s="114"/>
      <c r="FTJ175" s="114"/>
      <c r="FTK175" s="114"/>
      <c r="FTL175" s="114"/>
      <c r="FTM175" s="114"/>
      <c r="FTN175" s="114"/>
      <c r="FTO175" s="114"/>
      <c r="FTP175" s="114"/>
      <c r="FTQ175" s="114"/>
      <c r="FTR175" s="114"/>
      <c r="FTS175" s="114"/>
      <c r="FTT175" s="114"/>
      <c r="FTU175" s="114"/>
      <c r="FTV175" s="114"/>
      <c r="FTW175" s="114"/>
      <c r="FTX175" s="114"/>
      <c r="FTY175" s="114"/>
      <c r="FTZ175" s="114"/>
      <c r="FUA175" s="114"/>
      <c r="FUB175" s="114"/>
      <c r="FUC175" s="114"/>
      <c r="FUD175" s="114"/>
      <c r="FUE175" s="114"/>
      <c r="FUF175" s="114"/>
      <c r="FUG175" s="114"/>
      <c r="FUH175" s="114"/>
      <c r="FUI175" s="114"/>
      <c r="FUJ175" s="114"/>
      <c r="FUK175" s="114"/>
      <c r="FUL175" s="114"/>
      <c r="FUM175" s="114"/>
      <c r="FUN175" s="114"/>
      <c r="FUO175" s="114"/>
      <c r="FUP175" s="114"/>
      <c r="FUQ175" s="114"/>
      <c r="FUR175" s="114"/>
      <c r="FUS175" s="114"/>
      <c r="FUT175" s="114"/>
      <c r="FUU175" s="114"/>
      <c r="FUV175" s="114"/>
      <c r="FUW175" s="114"/>
      <c r="FUX175" s="114"/>
      <c r="FUY175" s="114"/>
      <c r="FUZ175" s="114"/>
      <c r="FVA175" s="114"/>
      <c r="FVB175" s="114"/>
      <c r="FVC175" s="114"/>
      <c r="FVD175" s="114"/>
      <c r="FVE175" s="114"/>
      <c r="FVF175" s="114"/>
      <c r="FVG175" s="114"/>
      <c r="FVH175" s="114"/>
      <c r="FVI175" s="114"/>
      <c r="FVJ175" s="114"/>
      <c r="FVK175" s="114"/>
      <c r="FVL175" s="114"/>
      <c r="FVM175" s="114"/>
      <c r="FVN175" s="114"/>
      <c r="FVO175" s="114"/>
      <c r="FVP175" s="114"/>
      <c r="FVQ175" s="114"/>
      <c r="FVR175" s="114"/>
      <c r="FVS175" s="114"/>
      <c r="FVT175" s="114"/>
      <c r="FVU175" s="114"/>
      <c r="FVV175" s="114"/>
      <c r="FVW175" s="114"/>
      <c r="FVX175" s="114"/>
      <c r="FVY175" s="114"/>
      <c r="FVZ175" s="114"/>
      <c r="FWA175" s="114"/>
      <c r="FWB175" s="114"/>
      <c r="FWC175" s="114"/>
      <c r="FWD175" s="114"/>
      <c r="FWE175" s="114"/>
      <c r="FWF175" s="114"/>
      <c r="FWG175" s="114"/>
      <c r="FWH175" s="114"/>
      <c r="FWI175" s="114"/>
      <c r="FWJ175" s="114"/>
      <c r="FWK175" s="114"/>
      <c r="FWL175" s="114"/>
      <c r="FWM175" s="114"/>
      <c r="FWN175" s="114"/>
      <c r="FWO175" s="114"/>
      <c r="FWP175" s="114"/>
      <c r="FWQ175" s="114"/>
      <c r="FWR175" s="114"/>
      <c r="FWS175" s="114"/>
      <c r="FWT175" s="114"/>
      <c r="FWU175" s="114"/>
      <c r="FWV175" s="114"/>
      <c r="FWW175" s="114"/>
      <c r="FWX175" s="114"/>
      <c r="FWY175" s="114"/>
      <c r="FWZ175" s="114"/>
      <c r="FXA175" s="114"/>
      <c r="FXB175" s="114"/>
      <c r="FXC175" s="114"/>
      <c r="FXD175" s="114"/>
      <c r="FXE175" s="114"/>
      <c r="FXF175" s="114"/>
      <c r="FXG175" s="114"/>
      <c r="FXH175" s="114"/>
      <c r="FXI175" s="114"/>
      <c r="FXJ175" s="114"/>
      <c r="FXK175" s="114"/>
      <c r="FXL175" s="114"/>
      <c r="FXM175" s="114"/>
      <c r="FXN175" s="114"/>
      <c r="FXO175" s="114"/>
      <c r="FXP175" s="114"/>
      <c r="FXQ175" s="114"/>
      <c r="FXR175" s="114"/>
      <c r="FXS175" s="114"/>
      <c r="FXT175" s="114"/>
      <c r="FXU175" s="114"/>
      <c r="FXV175" s="114"/>
      <c r="FXW175" s="114"/>
      <c r="FXX175" s="114"/>
      <c r="FXY175" s="114"/>
      <c r="FXZ175" s="114"/>
      <c r="FYA175" s="114"/>
      <c r="FYB175" s="114"/>
      <c r="FYC175" s="114"/>
      <c r="FYD175" s="114"/>
      <c r="FYE175" s="114"/>
      <c r="FYF175" s="114"/>
      <c r="FYG175" s="114"/>
      <c r="FYH175" s="114"/>
      <c r="FYI175" s="114"/>
      <c r="FYJ175" s="114"/>
      <c r="FYK175" s="114"/>
      <c r="FYL175" s="114"/>
      <c r="FYM175" s="114"/>
      <c r="FYN175" s="114"/>
      <c r="FYO175" s="114"/>
      <c r="FYP175" s="114"/>
      <c r="FYQ175" s="114"/>
      <c r="FYR175" s="114"/>
      <c r="FYS175" s="114"/>
      <c r="FYT175" s="114"/>
      <c r="FYU175" s="114"/>
      <c r="FYV175" s="114"/>
      <c r="FYW175" s="114"/>
      <c r="FYX175" s="114"/>
      <c r="FYY175" s="114"/>
      <c r="FYZ175" s="114"/>
      <c r="FZA175" s="114"/>
      <c r="FZB175" s="114"/>
      <c r="FZC175" s="114"/>
      <c r="FZD175" s="114"/>
      <c r="FZE175" s="114"/>
      <c r="FZF175" s="114"/>
      <c r="FZG175" s="114"/>
      <c r="FZH175" s="114"/>
      <c r="FZI175" s="114"/>
      <c r="FZJ175" s="114"/>
      <c r="FZK175" s="114"/>
      <c r="FZL175" s="114"/>
      <c r="FZM175" s="114"/>
      <c r="FZN175" s="114"/>
      <c r="FZO175" s="114"/>
      <c r="FZP175" s="114"/>
      <c r="FZQ175" s="114"/>
      <c r="FZR175" s="114"/>
      <c r="FZS175" s="114"/>
      <c r="FZT175" s="114"/>
      <c r="FZU175" s="114"/>
      <c r="FZV175" s="114"/>
      <c r="FZW175" s="114"/>
      <c r="FZX175" s="114"/>
      <c r="FZY175" s="114"/>
      <c r="FZZ175" s="114"/>
      <c r="GAA175" s="114"/>
      <c r="GAB175" s="114"/>
      <c r="GAC175" s="114"/>
      <c r="GAD175" s="114"/>
      <c r="GAE175" s="114"/>
      <c r="GAF175" s="114"/>
      <c r="GAG175" s="114"/>
      <c r="GAH175" s="114"/>
      <c r="GAI175" s="114"/>
      <c r="GAJ175" s="114"/>
      <c r="GAK175" s="114"/>
      <c r="GAL175" s="114"/>
      <c r="GAM175" s="114"/>
      <c r="GAN175" s="114"/>
      <c r="GAO175" s="114"/>
      <c r="GAP175" s="114"/>
      <c r="GAQ175" s="114"/>
      <c r="GAR175" s="114"/>
      <c r="GAS175" s="114"/>
      <c r="GAT175" s="114"/>
      <c r="GAU175" s="114"/>
      <c r="GAV175" s="114"/>
      <c r="GAW175" s="114"/>
      <c r="GAX175" s="114"/>
      <c r="GAY175" s="114"/>
      <c r="GAZ175" s="114"/>
      <c r="GBA175" s="114"/>
      <c r="GBB175" s="114"/>
      <c r="GBC175" s="114"/>
      <c r="GBD175" s="114"/>
      <c r="GBE175" s="114"/>
      <c r="GBF175" s="114"/>
      <c r="GBG175" s="114"/>
      <c r="GBH175" s="114"/>
      <c r="GBI175" s="114"/>
      <c r="GBJ175" s="114"/>
      <c r="GBK175" s="114"/>
      <c r="GBL175" s="114"/>
      <c r="GBM175" s="114"/>
      <c r="GBN175" s="114"/>
      <c r="GBO175" s="114"/>
      <c r="GBP175" s="114"/>
      <c r="GBQ175" s="114"/>
      <c r="GBR175" s="114"/>
      <c r="GBS175" s="114"/>
      <c r="GBT175" s="114"/>
      <c r="GBU175" s="114"/>
      <c r="GBV175" s="114"/>
      <c r="GBW175" s="114"/>
      <c r="GBX175" s="114"/>
      <c r="GBY175" s="114"/>
      <c r="GBZ175" s="114"/>
      <c r="GCA175" s="114"/>
      <c r="GCB175" s="114"/>
      <c r="GCC175" s="114"/>
      <c r="GCD175" s="114"/>
      <c r="GCE175" s="114"/>
      <c r="GCF175" s="114"/>
      <c r="GCG175" s="114"/>
      <c r="GCH175" s="114"/>
      <c r="GCI175" s="114"/>
      <c r="GCJ175" s="114"/>
      <c r="GCK175" s="114"/>
      <c r="GCL175" s="114"/>
      <c r="GCM175" s="114"/>
      <c r="GCN175" s="114"/>
      <c r="GCO175" s="114"/>
      <c r="GCP175" s="114"/>
      <c r="GCQ175" s="114"/>
      <c r="GCR175" s="114"/>
      <c r="GCS175" s="114"/>
      <c r="GCT175" s="114"/>
      <c r="GCU175" s="114"/>
      <c r="GCV175" s="114"/>
      <c r="GCW175" s="114"/>
      <c r="GCX175" s="114"/>
      <c r="GCY175" s="114"/>
      <c r="GCZ175" s="114"/>
      <c r="GDA175" s="114"/>
      <c r="GDB175" s="114"/>
      <c r="GDC175" s="114"/>
      <c r="GDD175" s="114"/>
      <c r="GDE175" s="114"/>
      <c r="GDF175" s="114"/>
      <c r="GDG175" s="114"/>
      <c r="GDH175" s="114"/>
      <c r="GDI175" s="114"/>
      <c r="GDJ175" s="114"/>
      <c r="GDK175" s="114"/>
      <c r="GDL175" s="114"/>
      <c r="GDM175" s="114"/>
      <c r="GDN175" s="114"/>
      <c r="GDO175" s="114"/>
      <c r="GDP175" s="114"/>
      <c r="GDQ175" s="114"/>
      <c r="GDR175" s="114"/>
      <c r="GDS175" s="114"/>
      <c r="GDT175" s="114"/>
      <c r="GDU175" s="114"/>
      <c r="GDV175" s="114"/>
      <c r="GDW175" s="114"/>
      <c r="GDX175" s="114"/>
      <c r="GDY175" s="114"/>
      <c r="GDZ175" s="114"/>
      <c r="GEA175" s="114"/>
      <c r="GEB175" s="114"/>
      <c r="GEC175" s="114"/>
      <c r="GED175" s="114"/>
      <c r="GEE175" s="114"/>
      <c r="GEF175" s="114"/>
      <c r="GEG175" s="114"/>
      <c r="GEH175" s="114"/>
      <c r="GEI175" s="114"/>
      <c r="GEJ175" s="114"/>
      <c r="GEK175" s="114"/>
      <c r="GEL175" s="114"/>
      <c r="GEM175" s="114"/>
      <c r="GEN175" s="114"/>
      <c r="GEO175" s="114"/>
      <c r="GEP175" s="114"/>
      <c r="GEQ175" s="114"/>
      <c r="GER175" s="114"/>
      <c r="GES175" s="114"/>
      <c r="GET175" s="114"/>
      <c r="GEU175" s="114"/>
      <c r="GEV175" s="114"/>
      <c r="GEW175" s="114"/>
      <c r="GEX175" s="114"/>
      <c r="GEY175" s="114"/>
      <c r="GEZ175" s="114"/>
      <c r="GFA175" s="114"/>
      <c r="GFB175" s="114"/>
      <c r="GFC175" s="114"/>
      <c r="GFD175" s="114"/>
      <c r="GFE175" s="114"/>
      <c r="GFF175" s="114"/>
      <c r="GFG175" s="114"/>
      <c r="GFH175" s="114"/>
      <c r="GFI175" s="114"/>
      <c r="GFJ175" s="114"/>
      <c r="GFK175" s="114"/>
      <c r="GFL175" s="114"/>
      <c r="GFM175" s="114"/>
      <c r="GFN175" s="114"/>
      <c r="GFO175" s="114"/>
      <c r="GFP175" s="114"/>
      <c r="GFQ175" s="114"/>
      <c r="GFR175" s="114"/>
      <c r="GFS175" s="114"/>
      <c r="GFT175" s="114"/>
      <c r="GFU175" s="114"/>
      <c r="GFV175" s="114"/>
      <c r="GFW175" s="114"/>
      <c r="GFX175" s="114"/>
      <c r="GFY175" s="114"/>
      <c r="GFZ175" s="114"/>
      <c r="GGA175" s="114"/>
      <c r="GGB175" s="114"/>
      <c r="GGC175" s="114"/>
      <c r="GGD175" s="114"/>
      <c r="GGE175" s="114"/>
      <c r="GGF175" s="114"/>
      <c r="GGG175" s="114"/>
      <c r="GGH175" s="114"/>
      <c r="GGI175" s="114"/>
      <c r="GGJ175" s="114"/>
      <c r="GGK175" s="114"/>
      <c r="GGL175" s="114"/>
      <c r="GGM175" s="114"/>
      <c r="GGN175" s="114"/>
      <c r="GGO175" s="114"/>
      <c r="GGP175" s="114"/>
      <c r="GGQ175" s="114"/>
      <c r="GGR175" s="114"/>
      <c r="GGS175" s="114"/>
      <c r="GGT175" s="114"/>
      <c r="GGU175" s="114"/>
      <c r="GGV175" s="114"/>
      <c r="GGW175" s="114"/>
      <c r="GGX175" s="114"/>
      <c r="GGY175" s="114"/>
      <c r="GGZ175" s="114"/>
      <c r="GHA175" s="114"/>
      <c r="GHB175" s="114"/>
      <c r="GHC175" s="114"/>
      <c r="GHD175" s="114"/>
      <c r="GHE175" s="114"/>
      <c r="GHF175" s="114"/>
      <c r="GHG175" s="114"/>
      <c r="GHH175" s="114"/>
      <c r="GHI175" s="114"/>
      <c r="GHJ175" s="114"/>
      <c r="GHK175" s="114"/>
      <c r="GHL175" s="114"/>
      <c r="GHM175" s="114"/>
      <c r="GHN175" s="114"/>
      <c r="GHO175" s="114"/>
      <c r="GHP175" s="114"/>
      <c r="GHQ175" s="114"/>
      <c r="GHR175" s="114"/>
      <c r="GHS175" s="114"/>
      <c r="GHT175" s="114"/>
      <c r="GHU175" s="114"/>
      <c r="GHV175" s="114"/>
      <c r="GHW175" s="114"/>
      <c r="GHX175" s="114"/>
      <c r="GHY175" s="114"/>
      <c r="GHZ175" s="114"/>
      <c r="GIA175" s="114"/>
      <c r="GIB175" s="114"/>
      <c r="GIC175" s="114"/>
      <c r="GID175" s="114"/>
      <c r="GIE175" s="114"/>
      <c r="GIF175" s="114"/>
      <c r="GIG175" s="114"/>
      <c r="GIH175" s="114"/>
      <c r="GII175" s="114"/>
      <c r="GIJ175" s="114"/>
      <c r="GIK175" s="114"/>
      <c r="GIL175" s="114"/>
      <c r="GIM175" s="114"/>
      <c r="GIN175" s="114"/>
      <c r="GIO175" s="114"/>
      <c r="GIP175" s="114"/>
      <c r="GIQ175" s="114"/>
      <c r="GIR175" s="114"/>
      <c r="GIS175" s="114"/>
      <c r="GIT175" s="114"/>
      <c r="GIU175" s="114"/>
      <c r="GIV175" s="114"/>
      <c r="GIW175" s="114"/>
      <c r="GIX175" s="114"/>
      <c r="GIY175" s="114"/>
      <c r="GIZ175" s="114"/>
      <c r="GJA175" s="114"/>
      <c r="GJB175" s="114"/>
      <c r="GJC175" s="114"/>
      <c r="GJD175" s="114"/>
      <c r="GJE175" s="114"/>
      <c r="GJF175" s="114"/>
      <c r="GJG175" s="114"/>
      <c r="GJH175" s="114"/>
      <c r="GJI175" s="114"/>
      <c r="GJJ175" s="114"/>
      <c r="GJK175" s="114"/>
      <c r="GJL175" s="114"/>
      <c r="GJM175" s="114"/>
      <c r="GJN175" s="114"/>
      <c r="GJO175" s="114"/>
      <c r="GJP175" s="114"/>
      <c r="GJQ175" s="114"/>
      <c r="GJR175" s="114"/>
      <c r="GJS175" s="114"/>
      <c r="GJT175" s="114"/>
      <c r="GJU175" s="114"/>
      <c r="GJV175" s="114"/>
      <c r="GJW175" s="114"/>
      <c r="GJX175" s="114"/>
      <c r="GJY175" s="114"/>
      <c r="GJZ175" s="114"/>
      <c r="GKA175" s="114"/>
      <c r="GKB175" s="114"/>
      <c r="GKC175" s="114"/>
      <c r="GKD175" s="114"/>
      <c r="GKE175" s="114"/>
      <c r="GKF175" s="114"/>
      <c r="GKG175" s="114"/>
      <c r="GKH175" s="114"/>
      <c r="GKI175" s="114"/>
      <c r="GKJ175" s="114"/>
      <c r="GKK175" s="114"/>
      <c r="GKL175" s="114"/>
      <c r="GKM175" s="114"/>
      <c r="GKN175" s="114"/>
      <c r="GKO175" s="114"/>
      <c r="GKP175" s="114"/>
      <c r="GKQ175" s="114"/>
      <c r="GKR175" s="114"/>
      <c r="GKS175" s="114"/>
      <c r="GKT175" s="114"/>
      <c r="GKU175" s="114"/>
      <c r="GKV175" s="114"/>
      <c r="GKW175" s="114"/>
      <c r="GKX175" s="114"/>
      <c r="GKY175" s="114"/>
      <c r="GKZ175" s="114"/>
      <c r="GLA175" s="114"/>
      <c r="GLB175" s="114"/>
      <c r="GLC175" s="114"/>
      <c r="GLD175" s="114"/>
      <c r="GLE175" s="114"/>
      <c r="GLF175" s="114"/>
      <c r="GLG175" s="114"/>
      <c r="GLH175" s="114"/>
      <c r="GLI175" s="114"/>
      <c r="GLJ175" s="114"/>
      <c r="GLK175" s="114"/>
      <c r="GLL175" s="114"/>
      <c r="GLM175" s="114"/>
      <c r="GLN175" s="114"/>
      <c r="GLO175" s="114"/>
      <c r="GLP175" s="114"/>
      <c r="GLQ175" s="114"/>
      <c r="GLR175" s="114"/>
      <c r="GLS175" s="114"/>
      <c r="GLT175" s="114"/>
      <c r="GLU175" s="114"/>
      <c r="GLV175" s="114"/>
      <c r="GLW175" s="114"/>
      <c r="GLX175" s="114"/>
      <c r="GLY175" s="114"/>
      <c r="GLZ175" s="114"/>
      <c r="GMA175" s="114"/>
      <c r="GMB175" s="114"/>
      <c r="GMC175" s="114"/>
      <c r="GMD175" s="114"/>
      <c r="GME175" s="114"/>
      <c r="GMF175" s="114"/>
      <c r="GMG175" s="114"/>
      <c r="GMH175" s="114"/>
      <c r="GMI175" s="114"/>
      <c r="GMJ175" s="114"/>
      <c r="GMK175" s="114"/>
      <c r="GML175" s="114"/>
      <c r="GMM175" s="114"/>
      <c r="GMN175" s="114"/>
      <c r="GMO175" s="114"/>
      <c r="GMP175" s="114"/>
      <c r="GMQ175" s="114"/>
      <c r="GMR175" s="114"/>
      <c r="GMS175" s="114"/>
      <c r="GMT175" s="114"/>
      <c r="GMU175" s="114"/>
      <c r="GMV175" s="114"/>
      <c r="GMW175" s="114"/>
      <c r="GMX175" s="114"/>
      <c r="GMY175" s="114"/>
      <c r="GMZ175" s="114"/>
      <c r="GNA175" s="114"/>
      <c r="GNB175" s="114"/>
      <c r="GNC175" s="114"/>
      <c r="GND175" s="114"/>
      <c r="GNE175" s="114"/>
      <c r="GNF175" s="114"/>
      <c r="GNG175" s="114"/>
      <c r="GNH175" s="114"/>
      <c r="GNI175" s="114"/>
      <c r="GNJ175" s="114"/>
      <c r="GNK175" s="114"/>
      <c r="GNL175" s="114"/>
      <c r="GNM175" s="114"/>
      <c r="GNN175" s="114"/>
      <c r="GNO175" s="114"/>
      <c r="GNP175" s="114"/>
      <c r="GNQ175" s="114"/>
      <c r="GNR175" s="114"/>
      <c r="GNS175" s="114"/>
      <c r="GNT175" s="114"/>
      <c r="GNU175" s="114"/>
      <c r="GNV175" s="114"/>
      <c r="GNW175" s="114"/>
      <c r="GNX175" s="114"/>
      <c r="GNY175" s="114"/>
      <c r="GNZ175" s="114"/>
      <c r="GOA175" s="114"/>
      <c r="GOB175" s="114"/>
      <c r="GOC175" s="114"/>
      <c r="GOD175" s="114"/>
      <c r="GOE175" s="114"/>
      <c r="GOF175" s="114"/>
      <c r="GOG175" s="114"/>
      <c r="GOH175" s="114"/>
      <c r="GOI175" s="114"/>
      <c r="GOJ175" s="114"/>
      <c r="GOK175" s="114"/>
      <c r="GOL175" s="114"/>
      <c r="GOM175" s="114"/>
      <c r="GON175" s="114"/>
      <c r="GOO175" s="114"/>
      <c r="GOP175" s="114"/>
      <c r="GOQ175" s="114"/>
      <c r="GOR175" s="114"/>
      <c r="GOS175" s="114"/>
      <c r="GOT175" s="114"/>
      <c r="GOU175" s="114"/>
      <c r="GOV175" s="114"/>
      <c r="GOW175" s="114"/>
      <c r="GOX175" s="114"/>
      <c r="GOY175" s="114"/>
      <c r="GOZ175" s="114"/>
      <c r="GPA175" s="114"/>
      <c r="GPB175" s="114"/>
      <c r="GPC175" s="114"/>
      <c r="GPD175" s="114"/>
      <c r="GPE175" s="114"/>
      <c r="GPF175" s="114"/>
      <c r="GPG175" s="114"/>
      <c r="GPH175" s="114"/>
      <c r="GPI175" s="114"/>
      <c r="GPJ175" s="114"/>
      <c r="GPK175" s="114"/>
      <c r="GPL175" s="114"/>
      <c r="GPM175" s="114"/>
      <c r="GPN175" s="114"/>
      <c r="GPO175" s="114"/>
      <c r="GPP175" s="114"/>
      <c r="GPQ175" s="114"/>
      <c r="GPR175" s="114"/>
      <c r="GPS175" s="114"/>
      <c r="GPT175" s="114"/>
      <c r="GPU175" s="114"/>
      <c r="GPV175" s="114"/>
      <c r="GPW175" s="114"/>
      <c r="GPX175" s="114"/>
      <c r="GPY175" s="114"/>
      <c r="GPZ175" s="114"/>
      <c r="GQA175" s="114"/>
      <c r="GQB175" s="114"/>
      <c r="GQC175" s="114"/>
      <c r="GQD175" s="114"/>
      <c r="GQE175" s="114"/>
      <c r="GQF175" s="114"/>
      <c r="GQG175" s="114"/>
      <c r="GQH175" s="114"/>
      <c r="GQI175" s="114"/>
      <c r="GQJ175" s="114"/>
      <c r="GQK175" s="114"/>
      <c r="GQL175" s="114"/>
      <c r="GQM175" s="114"/>
      <c r="GQN175" s="114"/>
      <c r="GQO175" s="114"/>
      <c r="GQP175" s="114"/>
      <c r="GQQ175" s="114"/>
      <c r="GQR175" s="114"/>
      <c r="GQS175" s="114"/>
      <c r="GQT175" s="114"/>
      <c r="GQU175" s="114"/>
      <c r="GQV175" s="114"/>
      <c r="GQW175" s="114"/>
      <c r="GQX175" s="114"/>
      <c r="GQY175" s="114"/>
      <c r="GQZ175" s="114"/>
      <c r="GRA175" s="114"/>
      <c r="GRB175" s="114"/>
      <c r="GRC175" s="114"/>
      <c r="GRD175" s="114"/>
      <c r="GRE175" s="114"/>
      <c r="GRF175" s="114"/>
      <c r="GRG175" s="114"/>
      <c r="GRH175" s="114"/>
      <c r="GRI175" s="114"/>
      <c r="GRJ175" s="114"/>
      <c r="GRK175" s="114"/>
      <c r="GRL175" s="114"/>
      <c r="GRM175" s="114"/>
      <c r="GRN175" s="114"/>
      <c r="GRO175" s="114"/>
      <c r="GRP175" s="114"/>
      <c r="GRQ175" s="114"/>
      <c r="GRR175" s="114"/>
      <c r="GRS175" s="114"/>
      <c r="GRT175" s="114"/>
      <c r="GRU175" s="114"/>
      <c r="GRV175" s="114"/>
      <c r="GRW175" s="114"/>
      <c r="GRX175" s="114"/>
      <c r="GRY175" s="114"/>
      <c r="GRZ175" s="114"/>
      <c r="GSA175" s="114"/>
      <c r="GSB175" s="114"/>
      <c r="GSC175" s="114"/>
      <c r="GSD175" s="114"/>
      <c r="GSE175" s="114"/>
      <c r="GSF175" s="114"/>
      <c r="GSG175" s="114"/>
      <c r="GSH175" s="114"/>
      <c r="GSI175" s="114"/>
      <c r="GSJ175" s="114"/>
      <c r="GSK175" s="114"/>
      <c r="GSL175" s="114"/>
      <c r="GSM175" s="114"/>
      <c r="GSN175" s="114"/>
      <c r="GSO175" s="114"/>
      <c r="GSP175" s="114"/>
      <c r="GSQ175" s="114"/>
      <c r="GSR175" s="114"/>
      <c r="GSS175" s="114"/>
      <c r="GST175" s="114"/>
      <c r="GSU175" s="114"/>
      <c r="GSV175" s="114"/>
      <c r="GSW175" s="114"/>
      <c r="GSX175" s="114"/>
      <c r="GSY175" s="114"/>
      <c r="GSZ175" s="114"/>
      <c r="GTA175" s="114"/>
      <c r="GTB175" s="114"/>
      <c r="GTC175" s="114"/>
      <c r="GTD175" s="114"/>
      <c r="GTE175" s="114"/>
      <c r="GTF175" s="114"/>
      <c r="GTG175" s="114"/>
      <c r="GTH175" s="114"/>
      <c r="GTI175" s="114"/>
      <c r="GTJ175" s="114"/>
      <c r="GTK175" s="114"/>
      <c r="GTL175" s="114"/>
      <c r="GTM175" s="114"/>
      <c r="GTN175" s="114"/>
      <c r="GTO175" s="114"/>
      <c r="GTP175" s="114"/>
      <c r="GTQ175" s="114"/>
      <c r="GTR175" s="114"/>
      <c r="GTS175" s="114"/>
      <c r="GTT175" s="114"/>
      <c r="GTU175" s="114"/>
      <c r="GTV175" s="114"/>
      <c r="GTW175" s="114"/>
      <c r="GTX175" s="114"/>
      <c r="GTY175" s="114"/>
      <c r="GTZ175" s="114"/>
      <c r="GUA175" s="114"/>
      <c r="GUB175" s="114"/>
      <c r="GUC175" s="114"/>
      <c r="GUD175" s="114"/>
      <c r="GUE175" s="114"/>
      <c r="GUF175" s="114"/>
      <c r="GUG175" s="114"/>
      <c r="GUH175" s="114"/>
      <c r="GUI175" s="114"/>
      <c r="GUJ175" s="114"/>
      <c r="GUK175" s="114"/>
      <c r="GUL175" s="114"/>
      <c r="GUM175" s="114"/>
      <c r="GUN175" s="114"/>
      <c r="GUO175" s="114"/>
      <c r="GUP175" s="114"/>
      <c r="GUQ175" s="114"/>
      <c r="GUR175" s="114"/>
      <c r="GUS175" s="114"/>
      <c r="GUT175" s="114"/>
      <c r="GUU175" s="114"/>
      <c r="GUV175" s="114"/>
      <c r="GUW175" s="114"/>
      <c r="GUX175" s="114"/>
      <c r="GUY175" s="114"/>
      <c r="GUZ175" s="114"/>
      <c r="GVA175" s="114"/>
      <c r="GVB175" s="114"/>
      <c r="GVC175" s="114"/>
      <c r="GVD175" s="114"/>
      <c r="GVE175" s="114"/>
      <c r="GVF175" s="114"/>
      <c r="GVG175" s="114"/>
      <c r="GVH175" s="114"/>
      <c r="GVI175" s="114"/>
      <c r="GVJ175" s="114"/>
      <c r="GVK175" s="114"/>
      <c r="GVL175" s="114"/>
      <c r="GVM175" s="114"/>
      <c r="GVN175" s="114"/>
      <c r="GVO175" s="114"/>
      <c r="GVP175" s="114"/>
      <c r="GVQ175" s="114"/>
      <c r="GVR175" s="114"/>
      <c r="GVS175" s="114"/>
      <c r="GVT175" s="114"/>
      <c r="GVU175" s="114"/>
      <c r="GVV175" s="114"/>
      <c r="GVW175" s="114"/>
      <c r="GVX175" s="114"/>
      <c r="GVY175" s="114"/>
      <c r="GVZ175" s="114"/>
      <c r="GWA175" s="114"/>
      <c r="GWB175" s="114"/>
      <c r="GWC175" s="114"/>
      <c r="GWD175" s="114"/>
      <c r="GWE175" s="114"/>
      <c r="GWF175" s="114"/>
      <c r="GWG175" s="114"/>
      <c r="GWH175" s="114"/>
      <c r="GWI175" s="114"/>
      <c r="GWJ175" s="114"/>
      <c r="GWK175" s="114"/>
      <c r="GWL175" s="114"/>
      <c r="GWM175" s="114"/>
      <c r="GWN175" s="114"/>
      <c r="GWO175" s="114"/>
      <c r="GWP175" s="114"/>
      <c r="GWQ175" s="114"/>
      <c r="GWR175" s="114"/>
      <c r="GWS175" s="114"/>
      <c r="GWT175" s="114"/>
      <c r="GWU175" s="114"/>
      <c r="GWV175" s="114"/>
      <c r="GWW175" s="114"/>
      <c r="GWX175" s="114"/>
      <c r="GWY175" s="114"/>
      <c r="GWZ175" s="114"/>
      <c r="GXA175" s="114"/>
      <c r="GXB175" s="114"/>
      <c r="GXC175" s="114"/>
      <c r="GXD175" s="114"/>
      <c r="GXE175" s="114"/>
      <c r="GXF175" s="114"/>
      <c r="GXG175" s="114"/>
      <c r="GXH175" s="114"/>
      <c r="GXI175" s="114"/>
      <c r="GXJ175" s="114"/>
      <c r="GXK175" s="114"/>
      <c r="GXL175" s="114"/>
      <c r="GXM175" s="114"/>
      <c r="GXN175" s="114"/>
      <c r="GXO175" s="114"/>
      <c r="GXP175" s="114"/>
      <c r="GXQ175" s="114"/>
      <c r="GXR175" s="114"/>
      <c r="GXS175" s="114"/>
      <c r="GXT175" s="114"/>
      <c r="GXU175" s="114"/>
      <c r="GXV175" s="114"/>
      <c r="GXW175" s="114"/>
      <c r="GXX175" s="114"/>
      <c r="GXY175" s="114"/>
      <c r="GXZ175" s="114"/>
      <c r="GYA175" s="114"/>
      <c r="GYB175" s="114"/>
      <c r="GYC175" s="114"/>
      <c r="GYD175" s="114"/>
      <c r="GYE175" s="114"/>
      <c r="GYF175" s="114"/>
      <c r="GYG175" s="114"/>
      <c r="GYH175" s="114"/>
      <c r="GYI175" s="114"/>
      <c r="GYJ175" s="114"/>
      <c r="GYK175" s="114"/>
      <c r="GYL175" s="114"/>
      <c r="GYM175" s="114"/>
      <c r="GYN175" s="114"/>
      <c r="GYO175" s="114"/>
      <c r="GYP175" s="114"/>
      <c r="GYQ175" s="114"/>
      <c r="GYR175" s="114"/>
      <c r="GYS175" s="114"/>
      <c r="GYT175" s="114"/>
      <c r="GYU175" s="114"/>
      <c r="GYV175" s="114"/>
      <c r="GYW175" s="114"/>
      <c r="GYX175" s="114"/>
      <c r="GYY175" s="114"/>
      <c r="GYZ175" s="114"/>
      <c r="GZA175" s="114"/>
      <c r="GZB175" s="114"/>
      <c r="GZC175" s="114"/>
      <c r="GZD175" s="114"/>
      <c r="GZE175" s="114"/>
      <c r="GZF175" s="114"/>
      <c r="GZG175" s="114"/>
      <c r="GZH175" s="114"/>
      <c r="GZI175" s="114"/>
      <c r="GZJ175" s="114"/>
      <c r="GZK175" s="114"/>
      <c r="GZL175" s="114"/>
      <c r="GZM175" s="114"/>
      <c r="GZN175" s="114"/>
      <c r="GZO175" s="114"/>
      <c r="GZP175" s="114"/>
      <c r="GZQ175" s="114"/>
      <c r="GZR175" s="114"/>
      <c r="GZS175" s="114"/>
      <c r="GZT175" s="114"/>
      <c r="GZU175" s="114"/>
      <c r="GZV175" s="114"/>
      <c r="GZW175" s="114"/>
      <c r="GZX175" s="114"/>
      <c r="GZY175" s="114"/>
      <c r="GZZ175" s="114"/>
      <c r="HAA175" s="114"/>
      <c r="HAB175" s="114"/>
      <c r="HAC175" s="114"/>
      <c r="HAD175" s="114"/>
      <c r="HAE175" s="114"/>
      <c r="HAF175" s="114"/>
      <c r="HAG175" s="114"/>
      <c r="HAH175" s="114"/>
      <c r="HAI175" s="114"/>
      <c r="HAJ175" s="114"/>
      <c r="HAK175" s="114"/>
      <c r="HAL175" s="114"/>
      <c r="HAM175" s="114"/>
      <c r="HAN175" s="114"/>
      <c r="HAO175" s="114"/>
      <c r="HAP175" s="114"/>
      <c r="HAQ175" s="114"/>
      <c r="HAR175" s="114"/>
      <c r="HAS175" s="114"/>
      <c r="HAT175" s="114"/>
      <c r="HAU175" s="114"/>
      <c r="HAV175" s="114"/>
      <c r="HAW175" s="114"/>
      <c r="HAX175" s="114"/>
      <c r="HAY175" s="114"/>
      <c r="HAZ175" s="114"/>
      <c r="HBA175" s="114"/>
      <c r="HBB175" s="114"/>
      <c r="HBC175" s="114"/>
      <c r="HBD175" s="114"/>
      <c r="HBE175" s="114"/>
      <c r="HBF175" s="114"/>
      <c r="HBG175" s="114"/>
      <c r="HBH175" s="114"/>
      <c r="HBI175" s="114"/>
      <c r="HBJ175" s="114"/>
      <c r="HBK175" s="114"/>
      <c r="HBL175" s="114"/>
      <c r="HBM175" s="114"/>
      <c r="HBN175" s="114"/>
      <c r="HBO175" s="114"/>
      <c r="HBP175" s="114"/>
      <c r="HBQ175" s="114"/>
      <c r="HBR175" s="114"/>
      <c r="HBS175" s="114"/>
      <c r="HBT175" s="114"/>
      <c r="HBU175" s="114"/>
      <c r="HBV175" s="114"/>
      <c r="HBW175" s="114"/>
      <c r="HBX175" s="114"/>
      <c r="HBY175" s="114"/>
      <c r="HBZ175" s="114"/>
      <c r="HCA175" s="114"/>
      <c r="HCB175" s="114"/>
      <c r="HCC175" s="114"/>
      <c r="HCD175" s="114"/>
      <c r="HCE175" s="114"/>
      <c r="HCF175" s="114"/>
      <c r="HCG175" s="114"/>
      <c r="HCH175" s="114"/>
      <c r="HCI175" s="114"/>
      <c r="HCJ175" s="114"/>
      <c r="HCK175" s="114"/>
      <c r="HCL175" s="114"/>
      <c r="HCM175" s="114"/>
      <c r="HCN175" s="114"/>
      <c r="HCO175" s="114"/>
      <c r="HCP175" s="114"/>
      <c r="HCQ175" s="114"/>
      <c r="HCR175" s="114"/>
      <c r="HCS175" s="114"/>
      <c r="HCT175" s="114"/>
      <c r="HCU175" s="114"/>
      <c r="HCV175" s="114"/>
      <c r="HCW175" s="114"/>
      <c r="HCX175" s="114"/>
      <c r="HCY175" s="114"/>
      <c r="HCZ175" s="114"/>
      <c r="HDA175" s="114"/>
      <c r="HDB175" s="114"/>
      <c r="HDC175" s="114"/>
      <c r="HDD175" s="114"/>
      <c r="HDE175" s="114"/>
      <c r="HDF175" s="114"/>
      <c r="HDG175" s="114"/>
      <c r="HDH175" s="114"/>
      <c r="HDI175" s="114"/>
      <c r="HDJ175" s="114"/>
      <c r="HDK175" s="114"/>
      <c r="HDL175" s="114"/>
      <c r="HDM175" s="114"/>
      <c r="HDN175" s="114"/>
      <c r="HDO175" s="114"/>
      <c r="HDP175" s="114"/>
      <c r="HDQ175" s="114"/>
      <c r="HDR175" s="114"/>
      <c r="HDS175" s="114"/>
      <c r="HDT175" s="114"/>
      <c r="HDU175" s="114"/>
      <c r="HDV175" s="114"/>
      <c r="HDW175" s="114"/>
      <c r="HDX175" s="114"/>
      <c r="HDY175" s="114"/>
      <c r="HDZ175" s="114"/>
      <c r="HEA175" s="114"/>
      <c r="HEB175" s="114"/>
      <c r="HEC175" s="114"/>
      <c r="HED175" s="114"/>
      <c r="HEE175" s="114"/>
      <c r="HEF175" s="114"/>
      <c r="HEG175" s="114"/>
      <c r="HEH175" s="114"/>
      <c r="HEI175" s="114"/>
      <c r="HEJ175" s="114"/>
      <c r="HEK175" s="114"/>
      <c r="HEL175" s="114"/>
      <c r="HEM175" s="114"/>
      <c r="HEN175" s="114"/>
      <c r="HEO175" s="114"/>
      <c r="HEP175" s="114"/>
      <c r="HEQ175" s="114"/>
      <c r="HER175" s="114"/>
      <c r="HES175" s="114"/>
      <c r="HET175" s="114"/>
      <c r="HEU175" s="114"/>
      <c r="HEV175" s="114"/>
      <c r="HEW175" s="114"/>
      <c r="HEX175" s="114"/>
      <c r="HEY175" s="114"/>
      <c r="HEZ175" s="114"/>
      <c r="HFA175" s="114"/>
      <c r="HFB175" s="114"/>
      <c r="HFC175" s="114"/>
      <c r="HFD175" s="114"/>
      <c r="HFE175" s="114"/>
      <c r="HFF175" s="114"/>
      <c r="HFG175" s="114"/>
      <c r="HFH175" s="114"/>
      <c r="HFI175" s="114"/>
      <c r="HFJ175" s="114"/>
      <c r="HFK175" s="114"/>
      <c r="HFL175" s="114"/>
      <c r="HFM175" s="114"/>
      <c r="HFN175" s="114"/>
      <c r="HFO175" s="114"/>
      <c r="HFP175" s="114"/>
      <c r="HFQ175" s="114"/>
      <c r="HFR175" s="114"/>
      <c r="HFS175" s="114"/>
      <c r="HFT175" s="114"/>
      <c r="HFU175" s="114"/>
      <c r="HFV175" s="114"/>
      <c r="HFW175" s="114"/>
      <c r="HFX175" s="114"/>
      <c r="HFY175" s="114"/>
      <c r="HFZ175" s="114"/>
      <c r="HGA175" s="114"/>
      <c r="HGB175" s="114"/>
      <c r="HGC175" s="114"/>
      <c r="HGD175" s="114"/>
      <c r="HGE175" s="114"/>
      <c r="HGF175" s="114"/>
      <c r="HGG175" s="114"/>
      <c r="HGH175" s="114"/>
      <c r="HGI175" s="114"/>
      <c r="HGJ175" s="114"/>
      <c r="HGK175" s="114"/>
      <c r="HGL175" s="114"/>
      <c r="HGM175" s="114"/>
      <c r="HGN175" s="114"/>
      <c r="HGO175" s="114"/>
      <c r="HGP175" s="114"/>
      <c r="HGQ175" s="114"/>
      <c r="HGR175" s="114"/>
      <c r="HGS175" s="114"/>
      <c r="HGT175" s="114"/>
      <c r="HGU175" s="114"/>
      <c r="HGV175" s="114"/>
      <c r="HGW175" s="114"/>
      <c r="HGX175" s="114"/>
      <c r="HGY175" s="114"/>
      <c r="HGZ175" s="114"/>
      <c r="HHA175" s="114"/>
      <c r="HHB175" s="114"/>
      <c r="HHC175" s="114"/>
      <c r="HHD175" s="114"/>
      <c r="HHE175" s="114"/>
      <c r="HHF175" s="114"/>
      <c r="HHG175" s="114"/>
      <c r="HHH175" s="114"/>
      <c r="HHI175" s="114"/>
      <c r="HHJ175" s="114"/>
      <c r="HHK175" s="114"/>
      <c r="HHL175" s="114"/>
      <c r="HHM175" s="114"/>
      <c r="HHN175" s="114"/>
      <c r="HHO175" s="114"/>
      <c r="HHP175" s="114"/>
      <c r="HHQ175" s="114"/>
      <c r="HHR175" s="114"/>
      <c r="HHS175" s="114"/>
      <c r="HHT175" s="114"/>
      <c r="HHU175" s="114"/>
      <c r="HHV175" s="114"/>
      <c r="HHW175" s="114"/>
      <c r="HHX175" s="114"/>
      <c r="HHY175" s="114"/>
      <c r="HHZ175" s="114"/>
      <c r="HIA175" s="114"/>
      <c r="HIB175" s="114"/>
      <c r="HIC175" s="114"/>
      <c r="HID175" s="114"/>
      <c r="HIE175" s="114"/>
      <c r="HIF175" s="114"/>
      <c r="HIG175" s="114"/>
      <c r="HIH175" s="114"/>
      <c r="HII175" s="114"/>
      <c r="HIJ175" s="114"/>
      <c r="HIK175" s="114"/>
      <c r="HIL175" s="114"/>
      <c r="HIM175" s="114"/>
      <c r="HIN175" s="114"/>
      <c r="HIO175" s="114"/>
      <c r="HIP175" s="114"/>
      <c r="HIQ175" s="114"/>
      <c r="HIR175" s="114"/>
      <c r="HIS175" s="114"/>
      <c r="HIT175" s="114"/>
      <c r="HIU175" s="114"/>
      <c r="HIV175" s="114"/>
      <c r="HIW175" s="114"/>
      <c r="HIX175" s="114"/>
      <c r="HIY175" s="114"/>
      <c r="HIZ175" s="114"/>
      <c r="HJA175" s="114"/>
      <c r="HJB175" s="114"/>
      <c r="HJC175" s="114"/>
      <c r="HJD175" s="114"/>
      <c r="HJE175" s="114"/>
      <c r="HJF175" s="114"/>
      <c r="HJG175" s="114"/>
      <c r="HJH175" s="114"/>
      <c r="HJI175" s="114"/>
      <c r="HJJ175" s="114"/>
      <c r="HJK175" s="114"/>
      <c r="HJL175" s="114"/>
      <c r="HJM175" s="114"/>
      <c r="HJN175" s="114"/>
      <c r="HJO175" s="114"/>
      <c r="HJP175" s="114"/>
      <c r="HJQ175" s="114"/>
      <c r="HJR175" s="114"/>
      <c r="HJS175" s="114"/>
      <c r="HJT175" s="114"/>
      <c r="HJU175" s="114"/>
      <c r="HJV175" s="114"/>
      <c r="HJW175" s="114"/>
      <c r="HJX175" s="114"/>
      <c r="HJY175" s="114"/>
      <c r="HJZ175" s="114"/>
      <c r="HKA175" s="114"/>
      <c r="HKB175" s="114"/>
      <c r="HKC175" s="114"/>
      <c r="HKD175" s="114"/>
      <c r="HKE175" s="114"/>
      <c r="HKF175" s="114"/>
      <c r="HKG175" s="114"/>
      <c r="HKH175" s="114"/>
      <c r="HKI175" s="114"/>
      <c r="HKJ175" s="114"/>
      <c r="HKK175" s="114"/>
      <c r="HKL175" s="114"/>
      <c r="HKM175" s="114"/>
      <c r="HKN175" s="114"/>
      <c r="HKO175" s="114"/>
      <c r="HKP175" s="114"/>
      <c r="HKQ175" s="114"/>
      <c r="HKR175" s="114"/>
      <c r="HKS175" s="114"/>
      <c r="HKT175" s="114"/>
      <c r="HKU175" s="114"/>
      <c r="HKV175" s="114"/>
      <c r="HKW175" s="114"/>
      <c r="HKX175" s="114"/>
      <c r="HKY175" s="114"/>
      <c r="HKZ175" s="114"/>
      <c r="HLA175" s="114"/>
      <c r="HLB175" s="114"/>
      <c r="HLC175" s="114"/>
      <c r="HLD175" s="114"/>
      <c r="HLE175" s="114"/>
      <c r="HLF175" s="114"/>
      <c r="HLG175" s="114"/>
      <c r="HLH175" s="114"/>
      <c r="HLI175" s="114"/>
      <c r="HLJ175" s="114"/>
      <c r="HLK175" s="114"/>
      <c r="HLL175" s="114"/>
      <c r="HLM175" s="114"/>
      <c r="HLN175" s="114"/>
      <c r="HLO175" s="114"/>
      <c r="HLP175" s="114"/>
      <c r="HLQ175" s="114"/>
      <c r="HLR175" s="114"/>
      <c r="HLS175" s="114"/>
      <c r="HLT175" s="114"/>
      <c r="HLU175" s="114"/>
      <c r="HLV175" s="114"/>
      <c r="HLW175" s="114"/>
      <c r="HLX175" s="114"/>
      <c r="HLY175" s="114"/>
      <c r="HLZ175" s="114"/>
      <c r="HMA175" s="114"/>
      <c r="HMB175" s="114"/>
      <c r="HMC175" s="114"/>
      <c r="HMD175" s="114"/>
      <c r="HME175" s="114"/>
      <c r="HMF175" s="114"/>
      <c r="HMG175" s="114"/>
      <c r="HMH175" s="114"/>
      <c r="HMI175" s="114"/>
      <c r="HMJ175" s="114"/>
      <c r="HMK175" s="114"/>
      <c r="HML175" s="114"/>
      <c r="HMM175" s="114"/>
      <c r="HMN175" s="114"/>
      <c r="HMO175" s="114"/>
      <c r="HMP175" s="114"/>
      <c r="HMQ175" s="114"/>
      <c r="HMR175" s="114"/>
      <c r="HMS175" s="114"/>
      <c r="HMT175" s="114"/>
      <c r="HMU175" s="114"/>
      <c r="HMV175" s="114"/>
      <c r="HMW175" s="114"/>
      <c r="HMX175" s="114"/>
      <c r="HMY175" s="114"/>
      <c r="HMZ175" s="114"/>
      <c r="HNA175" s="114"/>
      <c r="HNB175" s="114"/>
      <c r="HNC175" s="114"/>
      <c r="HND175" s="114"/>
      <c r="HNE175" s="114"/>
      <c r="HNF175" s="114"/>
      <c r="HNG175" s="114"/>
      <c r="HNH175" s="114"/>
      <c r="HNI175" s="114"/>
      <c r="HNJ175" s="114"/>
      <c r="HNK175" s="114"/>
      <c r="HNL175" s="114"/>
      <c r="HNM175" s="114"/>
      <c r="HNN175" s="114"/>
      <c r="HNO175" s="114"/>
      <c r="HNP175" s="114"/>
      <c r="HNQ175" s="114"/>
      <c r="HNR175" s="114"/>
      <c r="HNS175" s="114"/>
      <c r="HNT175" s="114"/>
      <c r="HNU175" s="114"/>
      <c r="HNV175" s="114"/>
      <c r="HNW175" s="114"/>
      <c r="HNX175" s="114"/>
      <c r="HNY175" s="114"/>
      <c r="HNZ175" s="114"/>
      <c r="HOA175" s="114"/>
      <c r="HOB175" s="114"/>
      <c r="HOC175" s="114"/>
      <c r="HOD175" s="114"/>
      <c r="HOE175" s="114"/>
      <c r="HOF175" s="114"/>
      <c r="HOG175" s="114"/>
      <c r="HOH175" s="114"/>
      <c r="HOI175" s="114"/>
      <c r="HOJ175" s="114"/>
      <c r="HOK175" s="114"/>
      <c r="HOL175" s="114"/>
      <c r="HOM175" s="114"/>
      <c r="HON175" s="114"/>
      <c r="HOO175" s="114"/>
      <c r="HOP175" s="114"/>
      <c r="HOQ175" s="114"/>
      <c r="HOR175" s="114"/>
      <c r="HOS175" s="114"/>
      <c r="HOT175" s="114"/>
      <c r="HOU175" s="114"/>
      <c r="HOV175" s="114"/>
      <c r="HOW175" s="114"/>
      <c r="HOX175" s="114"/>
      <c r="HOY175" s="114"/>
      <c r="HOZ175" s="114"/>
      <c r="HPA175" s="114"/>
      <c r="HPB175" s="114"/>
      <c r="HPC175" s="114"/>
      <c r="HPD175" s="114"/>
      <c r="HPE175" s="114"/>
      <c r="HPF175" s="114"/>
      <c r="HPG175" s="114"/>
      <c r="HPH175" s="114"/>
      <c r="HPI175" s="114"/>
      <c r="HPJ175" s="114"/>
      <c r="HPK175" s="114"/>
      <c r="HPL175" s="114"/>
      <c r="HPM175" s="114"/>
      <c r="HPN175" s="114"/>
      <c r="HPO175" s="114"/>
      <c r="HPP175" s="114"/>
      <c r="HPQ175" s="114"/>
      <c r="HPR175" s="114"/>
      <c r="HPS175" s="114"/>
      <c r="HPT175" s="114"/>
      <c r="HPU175" s="114"/>
      <c r="HPV175" s="114"/>
      <c r="HPW175" s="114"/>
      <c r="HPX175" s="114"/>
      <c r="HPY175" s="114"/>
      <c r="HPZ175" s="114"/>
      <c r="HQA175" s="114"/>
      <c r="HQB175" s="114"/>
      <c r="HQC175" s="114"/>
      <c r="HQD175" s="114"/>
      <c r="HQE175" s="114"/>
      <c r="HQF175" s="114"/>
      <c r="HQG175" s="114"/>
      <c r="HQH175" s="114"/>
      <c r="HQI175" s="114"/>
      <c r="HQJ175" s="114"/>
      <c r="HQK175" s="114"/>
      <c r="HQL175" s="114"/>
      <c r="HQM175" s="114"/>
      <c r="HQN175" s="114"/>
      <c r="HQO175" s="114"/>
      <c r="HQP175" s="114"/>
      <c r="HQQ175" s="114"/>
      <c r="HQR175" s="114"/>
      <c r="HQS175" s="114"/>
      <c r="HQT175" s="114"/>
      <c r="HQU175" s="114"/>
      <c r="HQV175" s="114"/>
      <c r="HQW175" s="114"/>
      <c r="HQX175" s="114"/>
      <c r="HQY175" s="114"/>
      <c r="HQZ175" s="114"/>
      <c r="HRA175" s="114"/>
      <c r="HRB175" s="114"/>
      <c r="HRC175" s="114"/>
      <c r="HRD175" s="114"/>
      <c r="HRE175" s="114"/>
      <c r="HRF175" s="114"/>
      <c r="HRG175" s="114"/>
      <c r="HRH175" s="114"/>
      <c r="HRI175" s="114"/>
      <c r="HRJ175" s="114"/>
      <c r="HRK175" s="114"/>
      <c r="HRL175" s="114"/>
      <c r="HRM175" s="114"/>
      <c r="HRN175" s="114"/>
      <c r="HRO175" s="114"/>
      <c r="HRP175" s="114"/>
      <c r="HRQ175" s="114"/>
      <c r="HRR175" s="114"/>
      <c r="HRS175" s="114"/>
      <c r="HRT175" s="114"/>
      <c r="HRU175" s="114"/>
      <c r="HRV175" s="114"/>
      <c r="HRW175" s="114"/>
      <c r="HRX175" s="114"/>
      <c r="HRY175" s="114"/>
      <c r="HRZ175" s="114"/>
      <c r="HSA175" s="114"/>
      <c r="HSB175" s="114"/>
      <c r="HSC175" s="114"/>
      <c r="HSD175" s="114"/>
      <c r="HSE175" s="114"/>
      <c r="HSF175" s="114"/>
      <c r="HSG175" s="114"/>
      <c r="HSH175" s="114"/>
      <c r="HSI175" s="114"/>
      <c r="HSJ175" s="114"/>
      <c r="HSK175" s="114"/>
      <c r="HSL175" s="114"/>
      <c r="HSM175" s="114"/>
      <c r="HSN175" s="114"/>
      <c r="HSO175" s="114"/>
      <c r="HSP175" s="114"/>
      <c r="HSQ175" s="114"/>
      <c r="HSR175" s="114"/>
      <c r="HSS175" s="114"/>
      <c r="HST175" s="114"/>
      <c r="HSU175" s="114"/>
      <c r="HSV175" s="114"/>
      <c r="HSW175" s="114"/>
      <c r="HSX175" s="114"/>
      <c r="HSY175" s="114"/>
      <c r="HSZ175" s="114"/>
      <c r="HTA175" s="114"/>
      <c r="HTB175" s="114"/>
      <c r="HTC175" s="114"/>
      <c r="HTD175" s="114"/>
      <c r="HTE175" s="114"/>
      <c r="HTF175" s="114"/>
      <c r="HTG175" s="114"/>
      <c r="HTH175" s="114"/>
      <c r="HTI175" s="114"/>
      <c r="HTJ175" s="114"/>
      <c r="HTK175" s="114"/>
      <c r="HTL175" s="114"/>
      <c r="HTM175" s="114"/>
      <c r="HTN175" s="114"/>
      <c r="HTO175" s="114"/>
      <c r="HTP175" s="114"/>
      <c r="HTQ175" s="114"/>
      <c r="HTR175" s="114"/>
      <c r="HTS175" s="114"/>
      <c r="HTT175" s="114"/>
      <c r="HTU175" s="114"/>
      <c r="HTV175" s="114"/>
      <c r="HTW175" s="114"/>
      <c r="HTX175" s="114"/>
      <c r="HTY175" s="114"/>
      <c r="HTZ175" s="114"/>
      <c r="HUA175" s="114"/>
      <c r="HUB175" s="114"/>
      <c r="HUC175" s="114"/>
      <c r="HUD175" s="114"/>
      <c r="HUE175" s="114"/>
      <c r="HUF175" s="114"/>
      <c r="HUG175" s="114"/>
      <c r="HUH175" s="114"/>
      <c r="HUI175" s="114"/>
      <c r="HUJ175" s="114"/>
      <c r="HUK175" s="114"/>
      <c r="HUL175" s="114"/>
      <c r="HUM175" s="114"/>
      <c r="HUN175" s="114"/>
      <c r="HUO175" s="114"/>
      <c r="HUP175" s="114"/>
      <c r="HUQ175" s="114"/>
      <c r="HUR175" s="114"/>
      <c r="HUS175" s="114"/>
      <c r="HUT175" s="114"/>
      <c r="HUU175" s="114"/>
      <c r="HUV175" s="114"/>
      <c r="HUW175" s="114"/>
      <c r="HUX175" s="114"/>
      <c r="HUY175" s="114"/>
      <c r="HUZ175" s="114"/>
      <c r="HVA175" s="114"/>
      <c r="HVB175" s="114"/>
      <c r="HVC175" s="114"/>
      <c r="HVD175" s="114"/>
      <c r="HVE175" s="114"/>
      <c r="HVF175" s="114"/>
      <c r="HVG175" s="114"/>
      <c r="HVH175" s="114"/>
      <c r="HVI175" s="114"/>
      <c r="HVJ175" s="114"/>
      <c r="HVK175" s="114"/>
      <c r="HVL175" s="114"/>
      <c r="HVM175" s="114"/>
      <c r="HVN175" s="114"/>
      <c r="HVO175" s="114"/>
      <c r="HVP175" s="114"/>
      <c r="HVQ175" s="114"/>
      <c r="HVR175" s="114"/>
      <c r="HVS175" s="114"/>
      <c r="HVT175" s="114"/>
      <c r="HVU175" s="114"/>
      <c r="HVV175" s="114"/>
      <c r="HVW175" s="114"/>
      <c r="HVX175" s="114"/>
      <c r="HVY175" s="114"/>
      <c r="HVZ175" s="114"/>
      <c r="HWA175" s="114"/>
      <c r="HWB175" s="114"/>
      <c r="HWC175" s="114"/>
      <c r="HWD175" s="114"/>
      <c r="HWE175" s="114"/>
      <c r="HWF175" s="114"/>
      <c r="HWG175" s="114"/>
      <c r="HWH175" s="114"/>
      <c r="HWI175" s="114"/>
      <c r="HWJ175" s="114"/>
      <c r="HWK175" s="114"/>
      <c r="HWL175" s="114"/>
      <c r="HWM175" s="114"/>
      <c r="HWN175" s="114"/>
      <c r="HWO175" s="114"/>
      <c r="HWP175" s="114"/>
      <c r="HWQ175" s="114"/>
      <c r="HWR175" s="114"/>
      <c r="HWS175" s="114"/>
      <c r="HWT175" s="114"/>
      <c r="HWU175" s="114"/>
      <c r="HWV175" s="114"/>
      <c r="HWW175" s="114"/>
      <c r="HWX175" s="114"/>
      <c r="HWY175" s="114"/>
      <c r="HWZ175" s="114"/>
      <c r="HXA175" s="114"/>
      <c r="HXB175" s="114"/>
      <c r="HXC175" s="114"/>
      <c r="HXD175" s="114"/>
      <c r="HXE175" s="114"/>
      <c r="HXF175" s="114"/>
      <c r="HXG175" s="114"/>
      <c r="HXH175" s="114"/>
      <c r="HXI175" s="114"/>
      <c r="HXJ175" s="114"/>
      <c r="HXK175" s="114"/>
      <c r="HXL175" s="114"/>
      <c r="HXM175" s="114"/>
      <c r="HXN175" s="114"/>
      <c r="HXO175" s="114"/>
      <c r="HXP175" s="114"/>
      <c r="HXQ175" s="114"/>
      <c r="HXR175" s="114"/>
      <c r="HXS175" s="114"/>
      <c r="HXT175" s="114"/>
      <c r="HXU175" s="114"/>
      <c r="HXV175" s="114"/>
      <c r="HXW175" s="114"/>
      <c r="HXX175" s="114"/>
      <c r="HXY175" s="114"/>
      <c r="HXZ175" s="114"/>
      <c r="HYA175" s="114"/>
      <c r="HYB175" s="114"/>
      <c r="HYC175" s="114"/>
      <c r="HYD175" s="114"/>
      <c r="HYE175" s="114"/>
      <c r="HYF175" s="114"/>
      <c r="HYG175" s="114"/>
      <c r="HYH175" s="114"/>
      <c r="HYI175" s="114"/>
      <c r="HYJ175" s="114"/>
      <c r="HYK175" s="114"/>
      <c r="HYL175" s="114"/>
      <c r="HYM175" s="114"/>
      <c r="HYN175" s="114"/>
      <c r="HYO175" s="114"/>
      <c r="HYP175" s="114"/>
      <c r="HYQ175" s="114"/>
      <c r="HYR175" s="114"/>
      <c r="HYS175" s="114"/>
      <c r="HYT175" s="114"/>
      <c r="HYU175" s="114"/>
      <c r="HYV175" s="114"/>
      <c r="HYW175" s="114"/>
      <c r="HYX175" s="114"/>
      <c r="HYY175" s="114"/>
      <c r="HYZ175" s="114"/>
      <c r="HZA175" s="114"/>
      <c r="HZB175" s="114"/>
      <c r="HZC175" s="114"/>
      <c r="HZD175" s="114"/>
      <c r="HZE175" s="114"/>
      <c r="HZF175" s="114"/>
      <c r="HZG175" s="114"/>
      <c r="HZH175" s="114"/>
      <c r="HZI175" s="114"/>
      <c r="HZJ175" s="114"/>
      <c r="HZK175" s="114"/>
      <c r="HZL175" s="114"/>
      <c r="HZM175" s="114"/>
      <c r="HZN175" s="114"/>
      <c r="HZO175" s="114"/>
      <c r="HZP175" s="114"/>
      <c r="HZQ175" s="114"/>
      <c r="HZR175" s="114"/>
      <c r="HZS175" s="114"/>
      <c r="HZT175" s="114"/>
      <c r="HZU175" s="114"/>
      <c r="HZV175" s="114"/>
      <c r="HZW175" s="114"/>
      <c r="HZX175" s="114"/>
      <c r="HZY175" s="114"/>
      <c r="HZZ175" s="114"/>
      <c r="IAA175" s="114"/>
      <c r="IAB175" s="114"/>
      <c r="IAC175" s="114"/>
      <c r="IAD175" s="114"/>
      <c r="IAE175" s="114"/>
      <c r="IAF175" s="114"/>
      <c r="IAG175" s="114"/>
      <c r="IAH175" s="114"/>
      <c r="IAI175" s="114"/>
      <c r="IAJ175" s="114"/>
      <c r="IAK175" s="114"/>
      <c r="IAL175" s="114"/>
      <c r="IAM175" s="114"/>
      <c r="IAN175" s="114"/>
      <c r="IAO175" s="114"/>
      <c r="IAP175" s="114"/>
      <c r="IAQ175" s="114"/>
      <c r="IAR175" s="114"/>
      <c r="IAS175" s="114"/>
      <c r="IAT175" s="114"/>
      <c r="IAU175" s="114"/>
      <c r="IAV175" s="114"/>
      <c r="IAW175" s="114"/>
      <c r="IAX175" s="114"/>
      <c r="IAY175" s="114"/>
      <c r="IAZ175" s="114"/>
      <c r="IBA175" s="114"/>
      <c r="IBB175" s="114"/>
      <c r="IBC175" s="114"/>
      <c r="IBD175" s="114"/>
      <c r="IBE175" s="114"/>
      <c r="IBF175" s="114"/>
      <c r="IBG175" s="114"/>
      <c r="IBH175" s="114"/>
      <c r="IBI175" s="114"/>
      <c r="IBJ175" s="114"/>
      <c r="IBK175" s="114"/>
      <c r="IBL175" s="114"/>
      <c r="IBM175" s="114"/>
      <c r="IBN175" s="114"/>
      <c r="IBO175" s="114"/>
      <c r="IBP175" s="114"/>
      <c r="IBQ175" s="114"/>
      <c r="IBR175" s="114"/>
      <c r="IBS175" s="114"/>
      <c r="IBT175" s="114"/>
      <c r="IBU175" s="114"/>
      <c r="IBV175" s="114"/>
      <c r="IBW175" s="114"/>
      <c r="IBX175" s="114"/>
      <c r="IBY175" s="114"/>
      <c r="IBZ175" s="114"/>
      <c r="ICA175" s="114"/>
      <c r="ICB175" s="114"/>
      <c r="ICC175" s="114"/>
      <c r="ICD175" s="114"/>
      <c r="ICE175" s="114"/>
      <c r="ICF175" s="114"/>
      <c r="ICG175" s="114"/>
      <c r="ICH175" s="114"/>
      <c r="ICI175" s="114"/>
      <c r="ICJ175" s="114"/>
      <c r="ICK175" s="114"/>
      <c r="ICL175" s="114"/>
      <c r="ICM175" s="114"/>
      <c r="ICN175" s="114"/>
      <c r="ICO175" s="114"/>
      <c r="ICP175" s="114"/>
      <c r="ICQ175" s="114"/>
      <c r="ICR175" s="114"/>
      <c r="ICS175" s="114"/>
      <c r="ICT175" s="114"/>
      <c r="ICU175" s="114"/>
      <c r="ICV175" s="114"/>
      <c r="ICW175" s="114"/>
      <c r="ICX175" s="114"/>
      <c r="ICY175" s="114"/>
      <c r="ICZ175" s="114"/>
      <c r="IDA175" s="114"/>
      <c r="IDB175" s="114"/>
      <c r="IDC175" s="114"/>
      <c r="IDD175" s="114"/>
      <c r="IDE175" s="114"/>
      <c r="IDF175" s="114"/>
      <c r="IDG175" s="114"/>
      <c r="IDH175" s="114"/>
      <c r="IDI175" s="114"/>
      <c r="IDJ175" s="114"/>
      <c r="IDK175" s="114"/>
      <c r="IDL175" s="114"/>
      <c r="IDM175" s="114"/>
      <c r="IDN175" s="114"/>
      <c r="IDO175" s="114"/>
      <c r="IDP175" s="114"/>
      <c r="IDQ175" s="114"/>
      <c r="IDR175" s="114"/>
      <c r="IDS175" s="114"/>
      <c r="IDT175" s="114"/>
      <c r="IDU175" s="114"/>
      <c r="IDV175" s="114"/>
      <c r="IDW175" s="114"/>
      <c r="IDX175" s="114"/>
      <c r="IDY175" s="114"/>
      <c r="IDZ175" s="114"/>
      <c r="IEA175" s="114"/>
      <c r="IEB175" s="114"/>
      <c r="IEC175" s="114"/>
      <c r="IED175" s="114"/>
      <c r="IEE175" s="114"/>
      <c r="IEF175" s="114"/>
      <c r="IEG175" s="114"/>
      <c r="IEH175" s="114"/>
      <c r="IEI175" s="114"/>
      <c r="IEJ175" s="114"/>
      <c r="IEK175" s="114"/>
      <c r="IEL175" s="114"/>
      <c r="IEM175" s="114"/>
      <c r="IEN175" s="114"/>
      <c r="IEO175" s="114"/>
      <c r="IEP175" s="114"/>
      <c r="IEQ175" s="114"/>
      <c r="IER175" s="114"/>
      <c r="IES175" s="114"/>
      <c r="IET175" s="114"/>
      <c r="IEU175" s="114"/>
      <c r="IEV175" s="114"/>
      <c r="IEW175" s="114"/>
      <c r="IEX175" s="114"/>
      <c r="IEY175" s="114"/>
      <c r="IEZ175" s="114"/>
      <c r="IFA175" s="114"/>
      <c r="IFB175" s="114"/>
      <c r="IFC175" s="114"/>
      <c r="IFD175" s="114"/>
      <c r="IFE175" s="114"/>
      <c r="IFF175" s="114"/>
      <c r="IFG175" s="114"/>
      <c r="IFH175" s="114"/>
      <c r="IFI175" s="114"/>
      <c r="IFJ175" s="114"/>
      <c r="IFK175" s="114"/>
      <c r="IFL175" s="114"/>
      <c r="IFM175" s="114"/>
      <c r="IFN175" s="114"/>
      <c r="IFO175" s="114"/>
      <c r="IFP175" s="114"/>
      <c r="IFQ175" s="114"/>
      <c r="IFR175" s="114"/>
      <c r="IFS175" s="114"/>
      <c r="IFT175" s="114"/>
      <c r="IFU175" s="114"/>
      <c r="IFV175" s="114"/>
      <c r="IFW175" s="114"/>
      <c r="IFX175" s="114"/>
      <c r="IFY175" s="114"/>
      <c r="IFZ175" s="114"/>
      <c r="IGA175" s="114"/>
      <c r="IGB175" s="114"/>
      <c r="IGC175" s="114"/>
      <c r="IGD175" s="114"/>
      <c r="IGE175" s="114"/>
      <c r="IGF175" s="114"/>
      <c r="IGG175" s="114"/>
      <c r="IGH175" s="114"/>
      <c r="IGI175" s="114"/>
      <c r="IGJ175" s="114"/>
      <c r="IGK175" s="114"/>
      <c r="IGL175" s="114"/>
      <c r="IGM175" s="114"/>
      <c r="IGN175" s="114"/>
      <c r="IGO175" s="114"/>
      <c r="IGP175" s="114"/>
      <c r="IGQ175" s="114"/>
      <c r="IGR175" s="114"/>
      <c r="IGS175" s="114"/>
      <c r="IGT175" s="114"/>
      <c r="IGU175" s="114"/>
      <c r="IGV175" s="114"/>
      <c r="IGW175" s="114"/>
      <c r="IGX175" s="114"/>
      <c r="IGY175" s="114"/>
      <c r="IGZ175" s="114"/>
      <c r="IHA175" s="114"/>
      <c r="IHB175" s="114"/>
      <c r="IHC175" s="114"/>
      <c r="IHD175" s="114"/>
      <c r="IHE175" s="114"/>
      <c r="IHF175" s="114"/>
      <c r="IHG175" s="114"/>
      <c r="IHH175" s="114"/>
      <c r="IHI175" s="114"/>
      <c r="IHJ175" s="114"/>
      <c r="IHK175" s="114"/>
      <c r="IHL175" s="114"/>
      <c r="IHM175" s="114"/>
      <c r="IHN175" s="114"/>
      <c r="IHO175" s="114"/>
      <c r="IHP175" s="114"/>
      <c r="IHQ175" s="114"/>
      <c r="IHR175" s="114"/>
      <c r="IHS175" s="114"/>
      <c r="IHT175" s="114"/>
      <c r="IHU175" s="114"/>
      <c r="IHV175" s="114"/>
      <c r="IHW175" s="114"/>
      <c r="IHX175" s="114"/>
      <c r="IHY175" s="114"/>
      <c r="IHZ175" s="114"/>
      <c r="IIA175" s="114"/>
      <c r="IIB175" s="114"/>
      <c r="IIC175" s="114"/>
      <c r="IID175" s="114"/>
      <c r="IIE175" s="114"/>
      <c r="IIF175" s="114"/>
      <c r="IIG175" s="114"/>
      <c r="IIH175" s="114"/>
      <c r="III175" s="114"/>
      <c r="IIJ175" s="114"/>
      <c r="IIK175" s="114"/>
      <c r="IIL175" s="114"/>
      <c r="IIM175" s="114"/>
      <c r="IIN175" s="114"/>
      <c r="IIO175" s="114"/>
      <c r="IIP175" s="114"/>
      <c r="IIQ175" s="114"/>
      <c r="IIR175" s="114"/>
      <c r="IIS175" s="114"/>
      <c r="IIT175" s="114"/>
      <c r="IIU175" s="114"/>
      <c r="IIV175" s="114"/>
      <c r="IIW175" s="114"/>
      <c r="IIX175" s="114"/>
      <c r="IIY175" s="114"/>
      <c r="IIZ175" s="114"/>
      <c r="IJA175" s="114"/>
      <c r="IJB175" s="114"/>
      <c r="IJC175" s="114"/>
      <c r="IJD175" s="114"/>
      <c r="IJE175" s="114"/>
      <c r="IJF175" s="114"/>
      <c r="IJG175" s="114"/>
      <c r="IJH175" s="114"/>
      <c r="IJI175" s="114"/>
      <c r="IJJ175" s="114"/>
      <c r="IJK175" s="114"/>
      <c r="IJL175" s="114"/>
      <c r="IJM175" s="114"/>
      <c r="IJN175" s="114"/>
      <c r="IJO175" s="114"/>
      <c r="IJP175" s="114"/>
      <c r="IJQ175" s="114"/>
      <c r="IJR175" s="114"/>
      <c r="IJS175" s="114"/>
      <c r="IJT175" s="114"/>
      <c r="IJU175" s="114"/>
      <c r="IJV175" s="114"/>
      <c r="IJW175" s="114"/>
      <c r="IJX175" s="114"/>
      <c r="IJY175" s="114"/>
      <c r="IJZ175" s="114"/>
      <c r="IKA175" s="114"/>
      <c r="IKB175" s="114"/>
      <c r="IKC175" s="114"/>
      <c r="IKD175" s="114"/>
      <c r="IKE175" s="114"/>
      <c r="IKF175" s="114"/>
      <c r="IKG175" s="114"/>
      <c r="IKH175" s="114"/>
      <c r="IKI175" s="114"/>
      <c r="IKJ175" s="114"/>
      <c r="IKK175" s="114"/>
      <c r="IKL175" s="114"/>
      <c r="IKM175" s="114"/>
      <c r="IKN175" s="114"/>
      <c r="IKO175" s="114"/>
      <c r="IKP175" s="114"/>
      <c r="IKQ175" s="114"/>
      <c r="IKR175" s="114"/>
      <c r="IKS175" s="114"/>
      <c r="IKT175" s="114"/>
      <c r="IKU175" s="114"/>
      <c r="IKV175" s="114"/>
      <c r="IKW175" s="114"/>
      <c r="IKX175" s="114"/>
      <c r="IKY175" s="114"/>
      <c r="IKZ175" s="114"/>
      <c r="ILA175" s="114"/>
      <c r="ILB175" s="114"/>
      <c r="ILC175" s="114"/>
      <c r="ILD175" s="114"/>
      <c r="ILE175" s="114"/>
      <c r="ILF175" s="114"/>
      <c r="ILG175" s="114"/>
      <c r="ILH175" s="114"/>
      <c r="ILI175" s="114"/>
      <c r="ILJ175" s="114"/>
      <c r="ILK175" s="114"/>
      <c r="ILL175" s="114"/>
      <c r="ILM175" s="114"/>
      <c r="ILN175" s="114"/>
      <c r="ILO175" s="114"/>
      <c r="ILP175" s="114"/>
      <c r="ILQ175" s="114"/>
      <c r="ILR175" s="114"/>
      <c r="ILS175" s="114"/>
      <c r="ILT175" s="114"/>
      <c r="ILU175" s="114"/>
      <c r="ILV175" s="114"/>
      <c r="ILW175" s="114"/>
      <c r="ILX175" s="114"/>
      <c r="ILY175" s="114"/>
      <c r="ILZ175" s="114"/>
      <c r="IMA175" s="114"/>
      <c r="IMB175" s="114"/>
      <c r="IMC175" s="114"/>
      <c r="IMD175" s="114"/>
      <c r="IME175" s="114"/>
      <c r="IMF175" s="114"/>
      <c r="IMG175" s="114"/>
      <c r="IMH175" s="114"/>
      <c r="IMI175" s="114"/>
      <c r="IMJ175" s="114"/>
      <c r="IMK175" s="114"/>
      <c r="IML175" s="114"/>
      <c r="IMM175" s="114"/>
      <c r="IMN175" s="114"/>
      <c r="IMO175" s="114"/>
      <c r="IMP175" s="114"/>
      <c r="IMQ175" s="114"/>
      <c r="IMR175" s="114"/>
      <c r="IMS175" s="114"/>
      <c r="IMT175" s="114"/>
      <c r="IMU175" s="114"/>
      <c r="IMV175" s="114"/>
      <c r="IMW175" s="114"/>
      <c r="IMX175" s="114"/>
      <c r="IMY175" s="114"/>
      <c r="IMZ175" s="114"/>
      <c r="INA175" s="114"/>
      <c r="INB175" s="114"/>
      <c r="INC175" s="114"/>
      <c r="IND175" s="114"/>
      <c r="INE175" s="114"/>
      <c r="INF175" s="114"/>
      <c r="ING175" s="114"/>
      <c r="INH175" s="114"/>
      <c r="INI175" s="114"/>
      <c r="INJ175" s="114"/>
      <c r="INK175" s="114"/>
      <c r="INL175" s="114"/>
      <c r="INM175" s="114"/>
      <c r="INN175" s="114"/>
      <c r="INO175" s="114"/>
      <c r="INP175" s="114"/>
      <c r="INQ175" s="114"/>
      <c r="INR175" s="114"/>
      <c r="INS175" s="114"/>
      <c r="INT175" s="114"/>
      <c r="INU175" s="114"/>
      <c r="INV175" s="114"/>
      <c r="INW175" s="114"/>
      <c r="INX175" s="114"/>
      <c r="INY175" s="114"/>
      <c r="INZ175" s="114"/>
      <c r="IOA175" s="114"/>
      <c r="IOB175" s="114"/>
      <c r="IOC175" s="114"/>
      <c r="IOD175" s="114"/>
      <c r="IOE175" s="114"/>
      <c r="IOF175" s="114"/>
      <c r="IOG175" s="114"/>
      <c r="IOH175" s="114"/>
      <c r="IOI175" s="114"/>
      <c r="IOJ175" s="114"/>
      <c r="IOK175" s="114"/>
      <c r="IOL175" s="114"/>
      <c r="IOM175" s="114"/>
      <c r="ION175" s="114"/>
      <c r="IOO175" s="114"/>
      <c r="IOP175" s="114"/>
      <c r="IOQ175" s="114"/>
      <c r="IOR175" s="114"/>
      <c r="IOS175" s="114"/>
      <c r="IOT175" s="114"/>
      <c r="IOU175" s="114"/>
      <c r="IOV175" s="114"/>
      <c r="IOW175" s="114"/>
      <c r="IOX175" s="114"/>
      <c r="IOY175" s="114"/>
      <c r="IOZ175" s="114"/>
      <c r="IPA175" s="114"/>
      <c r="IPB175" s="114"/>
      <c r="IPC175" s="114"/>
      <c r="IPD175" s="114"/>
      <c r="IPE175" s="114"/>
      <c r="IPF175" s="114"/>
      <c r="IPG175" s="114"/>
      <c r="IPH175" s="114"/>
      <c r="IPI175" s="114"/>
      <c r="IPJ175" s="114"/>
      <c r="IPK175" s="114"/>
      <c r="IPL175" s="114"/>
      <c r="IPM175" s="114"/>
      <c r="IPN175" s="114"/>
      <c r="IPO175" s="114"/>
      <c r="IPP175" s="114"/>
      <c r="IPQ175" s="114"/>
      <c r="IPR175" s="114"/>
      <c r="IPS175" s="114"/>
      <c r="IPT175" s="114"/>
      <c r="IPU175" s="114"/>
      <c r="IPV175" s="114"/>
      <c r="IPW175" s="114"/>
      <c r="IPX175" s="114"/>
      <c r="IPY175" s="114"/>
      <c r="IPZ175" s="114"/>
      <c r="IQA175" s="114"/>
      <c r="IQB175" s="114"/>
      <c r="IQC175" s="114"/>
      <c r="IQD175" s="114"/>
      <c r="IQE175" s="114"/>
      <c r="IQF175" s="114"/>
      <c r="IQG175" s="114"/>
      <c r="IQH175" s="114"/>
      <c r="IQI175" s="114"/>
      <c r="IQJ175" s="114"/>
      <c r="IQK175" s="114"/>
      <c r="IQL175" s="114"/>
      <c r="IQM175" s="114"/>
      <c r="IQN175" s="114"/>
      <c r="IQO175" s="114"/>
      <c r="IQP175" s="114"/>
      <c r="IQQ175" s="114"/>
      <c r="IQR175" s="114"/>
      <c r="IQS175" s="114"/>
      <c r="IQT175" s="114"/>
      <c r="IQU175" s="114"/>
      <c r="IQV175" s="114"/>
      <c r="IQW175" s="114"/>
      <c r="IQX175" s="114"/>
      <c r="IQY175" s="114"/>
      <c r="IQZ175" s="114"/>
      <c r="IRA175" s="114"/>
      <c r="IRB175" s="114"/>
      <c r="IRC175" s="114"/>
      <c r="IRD175" s="114"/>
      <c r="IRE175" s="114"/>
      <c r="IRF175" s="114"/>
      <c r="IRG175" s="114"/>
      <c r="IRH175" s="114"/>
      <c r="IRI175" s="114"/>
      <c r="IRJ175" s="114"/>
      <c r="IRK175" s="114"/>
      <c r="IRL175" s="114"/>
      <c r="IRM175" s="114"/>
      <c r="IRN175" s="114"/>
      <c r="IRO175" s="114"/>
      <c r="IRP175" s="114"/>
      <c r="IRQ175" s="114"/>
      <c r="IRR175" s="114"/>
      <c r="IRS175" s="114"/>
      <c r="IRT175" s="114"/>
      <c r="IRU175" s="114"/>
      <c r="IRV175" s="114"/>
      <c r="IRW175" s="114"/>
      <c r="IRX175" s="114"/>
      <c r="IRY175" s="114"/>
      <c r="IRZ175" s="114"/>
      <c r="ISA175" s="114"/>
      <c r="ISB175" s="114"/>
      <c r="ISC175" s="114"/>
      <c r="ISD175" s="114"/>
      <c r="ISE175" s="114"/>
      <c r="ISF175" s="114"/>
      <c r="ISG175" s="114"/>
      <c r="ISH175" s="114"/>
      <c r="ISI175" s="114"/>
      <c r="ISJ175" s="114"/>
      <c r="ISK175" s="114"/>
      <c r="ISL175" s="114"/>
      <c r="ISM175" s="114"/>
      <c r="ISN175" s="114"/>
      <c r="ISO175" s="114"/>
      <c r="ISP175" s="114"/>
      <c r="ISQ175" s="114"/>
      <c r="ISR175" s="114"/>
      <c r="ISS175" s="114"/>
      <c r="IST175" s="114"/>
      <c r="ISU175" s="114"/>
      <c r="ISV175" s="114"/>
      <c r="ISW175" s="114"/>
      <c r="ISX175" s="114"/>
      <c r="ISY175" s="114"/>
      <c r="ISZ175" s="114"/>
      <c r="ITA175" s="114"/>
      <c r="ITB175" s="114"/>
      <c r="ITC175" s="114"/>
      <c r="ITD175" s="114"/>
      <c r="ITE175" s="114"/>
      <c r="ITF175" s="114"/>
      <c r="ITG175" s="114"/>
      <c r="ITH175" s="114"/>
      <c r="ITI175" s="114"/>
      <c r="ITJ175" s="114"/>
      <c r="ITK175" s="114"/>
      <c r="ITL175" s="114"/>
      <c r="ITM175" s="114"/>
      <c r="ITN175" s="114"/>
      <c r="ITO175" s="114"/>
      <c r="ITP175" s="114"/>
      <c r="ITQ175" s="114"/>
      <c r="ITR175" s="114"/>
      <c r="ITS175" s="114"/>
      <c r="ITT175" s="114"/>
      <c r="ITU175" s="114"/>
      <c r="ITV175" s="114"/>
      <c r="ITW175" s="114"/>
      <c r="ITX175" s="114"/>
      <c r="ITY175" s="114"/>
      <c r="ITZ175" s="114"/>
      <c r="IUA175" s="114"/>
      <c r="IUB175" s="114"/>
      <c r="IUC175" s="114"/>
      <c r="IUD175" s="114"/>
      <c r="IUE175" s="114"/>
      <c r="IUF175" s="114"/>
      <c r="IUG175" s="114"/>
      <c r="IUH175" s="114"/>
      <c r="IUI175" s="114"/>
      <c r="IUJ175" s="114"/>
      <c r="IUK175" s="114"/>
      <c r="IUL175" s="114"/>
      <c r="IUM175" s="114"/>
      <c r="IUN175" s="114"/>
      <c r="IUO175" s="114"/>
      <c r="IUP175" s="114"/>
      <c r="IUQ175" s="114"/>
      <c r="IUR175" s="114"/>
      <c r="IUS175" s="114"/>
      <c r="IUT175" s="114"/>
      <c r="IUU175" s="114"/>
      <c r="IUV175" s="114"/>
      <c r="IUW175" s="114"/>
      <c r="IUX175" s="114"/>
      <c r="IUY175" s="114"/>
      <c r="IUZ175" s="114"/>
      <c r="IVA175" s="114"/>
      <c r="IVB175" s="114"/>
      <c r="IVC175" s="114"/>
      <c r="IVD175" s="114"/>
      <c r="IVE175" s="114"/>
      <c r="IVF175" s="114"/>
      <c r="IVG175" s="114"/>
      <c r="IVH175" s="114"/>
      <c r="IVI175" s="114"/>
      <c r="IVJ175" s="114"/>
      <c r="IVK175" s="114"/>
      <c r="IVL175" s="114"/>
      <c r="IVM175" s="114"/>
      <c r="IVN175" s="114"/>
      <c r="IVO175" s="114"/>
      <c r="IVP175" s="114"/>
      <c r="IVQ175" s="114"/>
      <c r="IVR175" s="114"/>
      <c r="IVS175" s="114"/>
      <c r="IVT175" s="114"/>
      <c r="IVU175" s="114"/>
      <c r="IVV175" s="114"/>
      <c r="IVW175" s="114"/>
      <c r="IVX175" s="114"/>
      <c r="IVY175" s="114"/>
      <c r="IVZ175" s="114"/>
      <c r="IWA175" s="114"/>
      <c r="IWB175" s="114"/>
      <c r="IWC175" s="114"/>
      <c r="IWD175" s="114"/>
      <c r="IWE175" s="114"/>
      <c r="IWF175" s="114"/>
      <c r="IWG175" s="114"/>
      <c r="IWH175" s="114"/>
      <c r="IWI175" s="114"/>
      <c r="IWJ175" s="114"/>
      <c r="IWK175" s="114"/>
      <c r="IWL175" s="114"/>
      <c r="IWM175" s="114"/>
      <c r="IWN175" s="114"/>
      <c r="IWO175" s="114"/>
      <c r="IWP175" s="114"/>
      <c r="IWQ175" s="114"/>
      <c r="IWR175" s="114"/>
      <c r="IWS175" s="114"/>
      <c r="IWT175" s="114"/>
      <c r="IWU175" s="114"/>
      <c r="IWV175" s="114"/>
      <c r="IWW175" s="114"/>
      <c r="IWX175" s="114"/>
      <c r="IWY175" s="114"/>
      <c r="IWZ175" s="114"/>
      <c r="IXA175" s="114"/>
      <c r="IXB175" s="114"/>
      <c r="IXC175" s="114"/>
      <c r="IXD175" s="114"/>
      <c r="IXE175" s="114"/>
      <c r="IXF175" s="114"/>
      <c r="IXG175" s="114"/>
      <c r="IXH175" s="114"/>
      <c r="IXI175" s="114"/>
      <c r="IXJ175" s="114"/>
      <c r="IXK175" s="114"/>
      <c r="IXL175" s="114"/>
      <c r="IXM175" s="114"/>
      <c r="IXN175" s="114"/>
      <c r="IXO175" s="114"/>
      <c r="IXP175" s="114"/>
      <c r="IXQ175" s="114"/>
      <c r="IXR175" s="114"/>
      <c r="IXS175" s="114"/>
      <c r="IXT175" s="114"/>
      <c r="IXU175" s="114"/>
      <c r="IXV175" s="114"/>
      <c r="IXW175" s="114"/>
      <c r="IXX175" s="114"/>
      <c r="IXY175" s="114"/>
      <c r="IXZ175" s="114"/>
      <c r="IYA175" s="114"/>
      <c r="IYB175" s="114"/>
      <c r="IYC175" s="114"/>
      <c r="IYD175" s="114"/>
      <c r="IYE175" s="114"/>
      <c r="IYF175" s="114"/>
      <c r="IYG175" s="114"/>
      <c r="IYH175" s="114"/>
      <c r="IYI175" s="114"/>
      <c r="IYJ175" s="114"/>
      <c r="IYK175" s="114"/>
      <c r="IYL175" s="114"/>
      <c r="IYM175" s="114"/>
      <c r="IYN175" s="114"/>
      <c r="IYO175" s="114"/>
      <c r="IYP175" s="114"/>
      <c r="IYQ175" s="114"/>
      <c r="IYR175" s="114"/>
      <c r="IYS175" s="114"/>
      <c r="IYT175" s="114"/>
      <c r="IYU175" s="114"/>
      <c r="IYV175" s="114"/>
      <c r="IYW175" s="114"/>
      <c r="IYX175" s="114"/>
      <c r="IYY175" s="114"/>
      <c r="IYZ175" s="114"/>
      <c r="IZA175" s="114"/>
      <c r="IZB175" s="114"/>
      <c r="IZC175" s="114"/>
      <c r="IZD175" s="114"/>
      <c r="IZE175" s="114"/>
      <c r="IZF175" s="114"/>
      <c r="IZG175" s="114"/>
      <c r="IZH175" s="114"/>
      <c r="IZI175" s="114"/>
      <c r="IZJ175" s="114"/>
      <c r="IZK175" s="114"/>
      <c r="IZL175" s="114"/>
      <c r="IZM175" s="114"/>
      <c r="IZN175" s="114"/>
      <c r="IZO175" s="114"/>
      <c r="IZP175" s="114"/>
      <c r="IZQ175" s="114"/>
      <c r="IZR175" s="114"/>
      <c r="IZS175" s="114"/>
      <c r="IZT175" s="114"/>
      <c r="IZU175" s="114"/>
      <c r="IZV175" s="114"/>
      <c r="IZW175" s="114"/>
      <c r="IZX175" s="114"/>
      <c r="IZY175" s="114"/>
      <c r="IZZ175" s="114"/>
      <c r="JAA175" s="114"/>
      <c r="JAB175" s="114"/>
      <c r="JAC175" s="114"/>
      <c r="JAD175" s="114"/>
      <c r="JAE175" s="114"/>
      <c r="JAF175" s="114"/>
      <c r="JAG175" s="114"/>
      <c r="JAH175" s="114"/>
      <c r="JAI175" s="114"/>
      <c r="JAJ175" s="114"/>
      <c r="JAK175" s="114"/>
      <c r="JAL175" s="114"/>
      <c r="JAM175" s="114"/>
      <c r="JAN175" s="114"/>
      <c r="JAO175" s="114"/>
      <c r="JAP175" s="114"/>
      <c r="JAQ175" s="114"/>
      <c r="JAR175" s="114"/>
      <c r="JAS175" s="114"/>
      <c r="JAT175" s="114"/>
      <c r="JAU175" s="114"/>
      <c r="JAV175" s="114"/>
      <c r="JAW175" s="114"/>
      <c r="JAX175" s="114"/>
      <c r="JAY175" s="114"/>
      <c r="JAZ175" s="114"/>
      <c r="JBA175" s="114"/>
      <c r="JBB175" s="114"/>
      <c r="JBC175" s="114"/>
      <c r="JBD175" s="114"/>
      <c r="JBE175" s="114"/>
      <c r="JBF175" s="114"/>
      <c r="JBG175" s="114"/>
      <c r="JBH175" s="114"/>
      <c r="JBI175" s="114"/>
      <c r="JBJ175" s="114"/>
      <c r="JBK175" s="114"/>
      <c r="JBL175" s="114"/>
      <c r="JBM175" s="114"/>
      <c r="JBN175" s="114"/>
      <c r="JBO175" s="114"/>
      <c r="JBP175" s="114"/>
      <c r="JBQ175" s="114"/>
      <c r="JBR175" s="114"/>
      <c r="JBS175" s="114"/>
      <c r="JBT175" s="114"/>
      <c r="JBU175" s="114"/>
      <c r="JBV175" s="114"/>
      <c r="JBW175" s="114"/>
      <c r="JBX175" s="114"/>
      <c r="JBY175" s="114"/>
      <c r="JBZ175" s="114"/>
      <c r="JCA175" s="114"/>
      <c r="JCB175" s="114"/>
      <c r="JCC175" s="114"/>
      <c r="JCD175" s="114"/>
      <c r="JCE175" s="114"/>
      <c r="JCF175" s="114"/>
      <c r="JCG175" s="114"/>
      <c r="JCH175" s="114"/>
      <c r="JCI175" s="114"/>
      <c r="JCJ175" s="114"/>
      <c r="JCK175" s="114"/>
      <c r="JCL175" s="114"/>
      <c r="JCM175" s="114"/>
      <c r="JCN175" s="114"/>
      <c r="JCO175" s="114"/>
      <c r="JCP175" s="114"/>
      <c r="JCQ175" s="114"/>
      <c r="JCR175" s="114"/>
      <c r="JCS175" s="114"/>
      <c r="JCT175" s="114"/>
      <c r="JCU175" s="114"/>
      <c r="JCV175" s="114"/>
      <c r="JCW175" s="114"/>
      <c r="JCX175" s="114"/>
      <c r="JCY175" s="114"/>
      <c r="JCZ175" s="114"/>
      <c r="JDA175" s="114"/>
      <c r="JDB175" s="114"/>
      <c r="JDC175" s="114"/>
      <c r="JDD175" s="114"/>
      <c r="JDE175" s="114"/>
      <c r="JDF175" s="114"/>
      <c r="JDG175" s="114"/>
      <c r="JDH175" s="114"/>
      <c r="JDI175" s="114"/>
      <c r="JDJ175" s="114"/>
      <c r="JDK175" s="114"/>
      <c r="JDL175" s="114"/>
      <c r="JDM175" s="114"/>
      <c r="JDN175" s="114"/>
      <c r="JDO175" s="114"/>
      <c r="JDP175" s="114"/>
      <c r="JDQ175" s="114"/>
      <c r="JDR175" s="114"/>
      <c r="JDS175" s="114"/>
      <c r="JDT175" s="114"/>
      <c r="JDU175" s="114"/>
      <c r="JDV175" s="114"/>
      <c r="JDW175" s="114"/>
      <c r="JDX175" s="114"/>
      <c r="JDY175" s="114"/>
      <c r="JDZ175" s="114"/>
      <c r="JEA175" s="114"/>
      <c r="JEB175" s="114"/>
      <c r="JEC175" s="114"/>
      <c r="JED175" s="114"/>
      <c r="JEE175" s="114"/>
      <c r="JEF175" s="114"/>
      <c r="JEG175" s="114"/>
      <c r="JEH175" s="114"/>
      <c r="JEI175" s="114"/>
      <c r="JEJ175" s="114"/>
      <c r="JEK175" s="114"/>
      <c r="JEL175" s="114"/>
      <c r="JEM175" s="114"/>
      <c r="JEN175" s="114"/>
      <c r="JEO175" s="114"/>
      <c r="JEP175" s="114"/>
      <c r="JEQ175" s="114"/>
      <c r="JER175" s="114"/>
      <c r="JES175" s="114"/>
      <c r="JET175" s="114"/>
      <c r="JEU175" s="114"/>
      <c r="JEV175" s="114"/>
      <c r="JEW175" s="114"/>
      <c r="JEX175" s="114"/>
      <c r="JEY175" s="114"/>
      <c r="JEZ175" s="114"/>
      <c r="JFA175" s="114"/>
      <c r="JFB175" s="114"/>
      <c r="JFC175" s="114"/>
      <c r="JFD175" s="114"/>
      <c r="JFE175" s="114"/>
      <c r="JFF175" s="114"/>
      <c r="JFG175" s="114"/>
      <c r="JFH175" s="114"/>
      <c r="JFI175" s="114"/>
      <c r="JFJ175" s="114"/>
      <c r="JFK175" s="114"/>
      <c r="JFL175" s="114"/>
      <c r="JFM175" s="114"/>
      <c r="JFN175" s="114"/>
      <c r="JFO175" s="114"/>
      <c r="JFP175" s="114"/>
      <c r="JFQ175" s="114"/>
      <c r="JFR175" s="114"/>
      <c r="JFS175" s="114"/>
      <c r="JFT175" s="114"/>
      <c r="JFU175" s="114"/>
      <c r="JFV175" s="114"/>
      <c r="JFW175" s="114"/>
      <c r="JFX175" s="114"/>
      <c r="JFY175" s="114"/>
      <c r="JFZ175" s="114"/>
      <c r="JGA175" s="114"/>
      <c r="JGB175" s="114"/>
      <c r="JGC175" s="114"/>
      <c r="JGD175" s="114"/>
      <c r="JGE175" s="114"/>
      <c r="JGF175" s="114"/>
      <c r="JGG175" s="114"/>
      <c r="JGH175" s="114"/>
      <c r="JGI175" s="114"/>
      <c r="JGJ175" s="114"/>
      <c r="JGK175" s="114"/>
      <c r="JGL175" s="114"/>
      <c r="JGM175" s="114"/>
      <c r="JGN175" s="114"/>
      <c r="JGO175" s="114"/>
      <c r="JGP175" s="114"/>
      <c r="JGQ175" s="114"/>
      <c r="JGR175" s="114"/>
      <c r="JGS175" s="114"/>
      <c r="JGT175" s="114"/>
      <c r="JGU175" s="114"/>
      <c r="JGV175" s="114"/>
      <c r="JGW175" s="114"/>
      <c r="JGX175" s="114"/>
      <c r="JGY175" s="114"/>
      <c r="JGZ175" s="114"/>
      <c r="JHA175" s="114"/>
      <c r="JHB175" s="114"/>
      <c r="JHC175" s="114"/>
      <c r="JHD175" s="114"/>
      <c r="JHE175" s="114"/>
      <c r="JHF175" s="114"/>
      <c r="JHG175" s="114"/>
      <c r="JHH175" s="114"/>
      <c r="JHI175" s="114"/>
      <c r="JHJ175" s="114"/>
      <c r="JHK175" s="114"/>
      <c r="JHL175" s="114"/>
      <c r="JHM175" s="114"/>
      <c r="JHN175" s="114"/>
      <c r="JHO175" s="114"/>
      <c r="JHP175" s="114"/>
      <c r="JHQ175" s="114"/>
      <c r="JHR175" s="114"/>
      <c r="JHS175" s="114"/>
      <c r="JHT175" s="114"/>
      <c r="JHU175" s="114"/>
      <c r="JHV175" s="114"/>
      <c r="JHW175" s="114"/>
      <c r="JHX175" s="114"/>
      <c r="JHY175" s="114"/>
      <c r="JHZ175" s="114"/>
      <c r="JIA175" s="114"/>
      <c r="JIB175" s="114"/>
      <c r="JIC175" s="114"/>
      <c r="JID175" s="114"/>
      <c r="JIE175" s="114"/>
      <c r="JIF175" s="114"/>
      <c r="JIG175" s="114"/>
      <c r="JIH175" s="114"/>
      <c r="JII175" s="114"/>
      <c r="JIJ175" s="114"/>
      <c r="JIK175" s="114"/>
      <c r="JIL175" s="114"/>
      <c r="JIM175" s="114"/>
      <c r="JIN175" s="114"/>
      <c r="JIO175" s="114"/>
      <c r="JIP175" s="114"/>
      <c r="JIQ175" s="114"/>
      <c r="JIR175" s="114"/>
      <c r="JIS175" s="114"/>
      <c r="JIT175" s="114"/>
      <c r="JIU175" s="114"/>
      <c r="JIV175" s="114"/>
      <c r="JIW175" s="114"/>
      <c r="JIX175" s="114"/>
      <c r="JIY175" s="114"/>
      <c r="JIZ175" s="114"/>
      <c r="JJA175" s="114"/>
      <c r="JJB175" s="114"/>
      <c r="JJC175" s="114"/>
      <c r="JJD175" s="114"/>
      <c r="JJE175" s="114"/>
      <c r="JJF175" s="114"/>
      <c r="JJG175" s="114"/>
      <c r="JJH175" s="114"/>
      <c r="JJI175" s="114"/>
      <c r="JJJ175" s="114"/>
      <c r="JJK175" s="114"/>
      <c r="JJL175" s="114"/>
      <c r="JJM175" s="114"/>
      <c r="JJN175" s="114"/>
      <c r="JJO175" s="114"/>
      <c r="JJP175" s="114"/>
      <c r="JJQ175" s="114"/>
      <c r="JJR175" s="114"/>
      <c r="JJS175" s="114"/>
      <c r="JJT175" s="114"/>
      <c r="JJU175" s="114"/>
      <c r="JJV175" s="114"/>
      <c r="JJW175" s="114"/>
      <c r="JJX175" s="114"/>
      <c r="JJY175" s="114"/>
      <c r="JJZ175" s="114"/>
      <c r="JKA175" s="114"/>
      <c r="JKB175" s="114"/>
      <c r="JKC175" s="114"/>
      <c r="JKD175" s="114"/>
      <c r="JKE175" s="114"/>
      <c r="JKF175" s="114"/>
      <c r="JKG175" s="114"/>
      <c r="JKH175" s="114"/>
      <c r="JKI175" s="114"/>
      <c r="JKJ175" s="114"/>
      <c r="JKK175" s="114"/>
      <c r="JKL175" s="114"/>
      <c r="JKM175" s="114"/>
      <c r="JKN175" s="114"/>
      <c r="JKO175" s="114"/>
      <c r="JKP175" s="114"/>
      <c r="JKQ175" s="114"/>
      <c r="JKR175" s="114"/>
      <c r="JKS175" s="114"/>
      <c r="JKT175" s="114"/>
      <c r="JKU175" s="114"/>
      <c r="JKV175" s="114"/>
      <c r="JKW175" s="114"/>
      <c r="JKX175" s="114"/>
      <c r="JKY175" s="114"/>
      <c r="JKZ175" s="114"/>
      <c r="JLA175" s="114"/>
      <c r="JLB175" s="114"/>
      <c r="JLC175" s="114"/>
      <c r="JLD175" s="114"/>
      <c r="JLE175" s="114"/>
      <c r="JLF175" s="114"/>
      <c r="JLG175" s="114"/>
      <c r="JLH175" s="114"/>
      <c r="JLI175" s="114"/>
      <c r="JLJ175" s="114"/>
      <c r="JLK175" s="114"/>
      <c r="JLL175" s="114"/>
      <c r="JLM175" s="114"/>
      <c r="JLN175" s="114"/>
      <c r="JLO175" s="114"/>
      <c r="JLP175" s="114"/>
      <c r="JLQ175" s="114"/>
      <c r="JLR175" s="114"/>
      <c r="JLS175" s="114"/>
      <c r="JLT175" s="114"/>
      <c r="JLU175" s="114"/>
      <c r="JLV175" s="114"/>
      <c r="JLW175" s="114"/>
      <c r="JLX175" s="114"/>
      <c r="JLY175" s="114"/>
      <c r="JLZ175" s="114"/>
      <c r="JMA175" s="114"/>
      <c r="JMB175" s="114"/>
      <c r="JMC175" s="114"/>
      <c r="JMD175" s="114"/>
      <c r="JME175" s="114"/>
      <c r="JMF175" s="114"/>
      <c r="JMG175" s="114"/>
      <c r="JMH175" s="114"/>
      <c r="JMI175" s="114"/>
      <c r="JMJ175" s="114"/>
      <c r="JMK175" s="114"/>
      <c r="JML175" s="114"/>
      <c r="JMM175" s="114"/>
      <c r="JMN175" s="114"/>
      <c r="JMO175" s="114"/>
      <c r="JMP175" s="114"/>
      <c r="JMQ175" s="114"/>
      <c r="JMR175" s="114"/>
      <c r="JMS175" s="114"/>
      <c r="JMT175" s="114"/>
      <c r="JMU175" s="114"/>
      <c r="JMV175" s="114"/>
      <c r="JMW175" s="114"/>
      <c r="JMX175" s="114"/>
      <c r="JMY175" s="114"/>
      <c r="JMZ175" s="114"/>
      <c r="JNA175" s="114"/>
      <c r="JNB175" s="114"/>
      <c r="JNC175" s="114"/>
      <c r="JND175" s="114"/>
      <c r="JNE175" s="114"/>
      <c r="JNF175" s="114"/>
      <c r="JNG175" s="114"/>
      <c r="JNH175" s="114"/>
      <c r="JNI175" s="114"/>
      <c r="JNJ175" s="114"/>
      <c r="JNK175" s="114"/>
      <c r="JNL175" s="114"/>
      <c r="JNM175" s="114"/>
      <c r="JNN175" s="114"/>
      <c r="JNO175" s="114"/>
      <c r="JNP175" s="114"/>
      <c r="JNQ175" s="114"/>
      <c r="JNR175" s="114"/>
      <c r="JNS175" s="114"/>
      <c r="JNT175" s="114"/>
      <c r="JNU175" s="114"/>
      <c r="JNV175" s="114"/>
      <c r="JNW175" s="114"/>
      <c r="JNX175" s="114"/>
      <c r="JNY175" s="114"/>
      <c r="JNZ175" s="114"/>
      <c r="JOA175" s="114"/>
      <c r="JOB175" s="114"/>
      <c r="JOC175" s="114"/>
      <c r="JOD175" s="114"/>
      <c r="JOE175" s="114"/>
      <c r="JOF175" s="114"/>
      <c r="JOG175" s="114"/>
      <c r="JOH175" s="114"/>
      <c r="JOI175" s="114"/>
      <c r="JOJ175" s="114"/>
      <c r="JOK175" s="114"/>
      <c r="JOL175" s="114"/>
      <c r="JOM175" s="114"/>
      <c r="JON175" s="114"/>
      <c r="JOO175" s="114"/>
      <c r="JOP175" s="114"/>
      <c r="JOQ175" s="114"/>
      <c r="JOR175" s="114"/>
      <c r="JOS175" s="114"/>
      <c r="JOT175" s="114"/>
      <c r="JOU175" s="114"/>
      <c r="JOV175" s="114"/>
      <c r="JOW175" s="114"/>
      <c r="JOX175" s="114"/>
      <c r="JOY175" s="114"/>
      <c r="JOZ175" s="114"/>
      <c r="JPA175" s="114"/>
      <c r="JPB175" s="114"/>
      <c r="JPC175" s="114"/>
      <c r="JPD175" s="114"/>
      <c r="JPE175" s="114"/>
      <c r="JPF175" s="114"/>
      <c r="JPG175" s="114"/>
      <c r="JPH175" s="114"/>
      <c r="JPI175" s="114"/>
      <c r="JPJ175" s="114"/>
      <c r="JPK175" s="114"/>
      <c r="JPL175" s="114"/>
      <c r="JPM175" s="114"/>
      <c r="JPN175" s="114"/>
      <c r="JPO175" s="114"/>
      <c r="JPP175" s="114"/>
      <c r="JPQ175" s="114"/>
      <c r="JPR175" s="114"/>
      <c r="JPS175" s="114"/>
      <c r="JPT175" s="114"/>
      <c r="JPU175" s="114"/>
      <c r="JPV175" s="114"/>
      <c r="JPW175" s="114"/>
      <c r="JPX175" s="114"/>
      <c r="JPY175" s="114"/>
      <c r="JPZ175" s="114"/>
      <c r="JQA175" s="114"/>
      <c r="JQB175" s="114"/>
      <c r="JQC175" s="114"/>
      <c r="JQD175" s="114"/>
      <c r="JQE175" s="114"/>
      <c r="JQF175" s="114"/>
      <c r="JQG175" s="114"/>
      <c r="JQH175" s="114"/>
      <c r="JQI175" s="114"/>
      <c r="JQJ175" s="114"/>
      <c r="JQK175" s="114"/>
      <c r="JQL175" s="114"/>
      <c r="JQM175" s="114"/>
      <c r="JQN175" s="114"/>
      <c r="JQO175" s="114"/>
      <c r="JQP175" s="114"/>
      <c r="JQQ175" s="114"/>
      <c r="JQR175" s="114"/>
      <c r="JQS175" s="114"/>
      <c r="JQT175" s="114"/>
      <c r="JQU175" s="114"/>
      <c r="JQV175" s="114"/>
      <c r="JQW175" s="114"/>
      <c r="JQX175" s="114"/>
      <c r="JQY175" s="114"/>
      <c r="JQZ175" s="114"/>
      <c r="JRA175" s="114"/>
      <c r="JRB175" s="114"/>
      <c r="JRC175" s="114"/>
      <c r="JRD175" s="114"/>
      <c r="JRE175" s="114"/>
      <c r="JRF175" s="114"/>
      <c r="JRG175" s="114"/>
      <c r="JRH175" s="114"/>
      <c r="JRI175" s="114"/>
      <c r="JRJ175" s="114"/>
      <c r="JRK175" s="114"/>
      <c r="JRL175" s="114"/>
      <c r="JRM175" s="114"/>
      <c r="JRN175" s="114"/>
      <c r="JRO175" s="114"/>
      <c r="JRP175" s="114"/>
      <c r="JRQ175" s="114"/>
      <c r="JRR175" s="114"/>
      <c r="JRS175" s="114"/>
      <c r="JRT175" s="114"/>
      <c r="JRU175" s="114"/>
      <c r="JRV175" s="114"/>
      <c r="JRW175" s="114"/>
      <c r="JRX175" s="114"/>
      <c r="JRY175" s="114"/>
      <c r="JRZ175" s="114"/>
      <c r="JSA175" s="114"/>
      <c r="JSB175" s="114"/>
      <c r="JSC175" s="114"/>
      <c r="JSD175" s="114"/>
      <c r="JSE175" s="114"/>
      <c r="JSF175" s="114"/>
      <c r="JSG175" s="114"/>
      <c r="JSH175" s="114"/>
      <c r="JSI175" s="114"/>
      <c r="JSJ175" s="114"/>
      <c r="JSK175" s="114"/>
      <c r="JSL175" s="114"/>
      <c r="JSM175" s="114"/>
      <c r="JSN175" s="114"/>
      <c r="JSO175" s="114"/>
      <c r="JSP175" s="114"/>
      <c r="JSQ175" s="114"/>
      <c r="JSR175" s="114"/>
      <c r="JSS175" s="114"/>
      <c r="JST175" s="114"/>
      <c r="JSU175" s="114"/>
      <c r="JSV175" s="114"/>
      <c r="JSW175" s="114"/>
      <c r="JSX175" s="114"/>
      <c r="JSY175" s="114"/>
      <c r="JSZ175" s="114"/>
      <c r="JTA175" s="114"/>
      <c r="JTB175" s="114"/>
      <c r="JTC175" s="114"/>
      <c r="JTD175" s="114"/>
      <c r="JTE175" s="114"/>
      <c r="JTF175" s="114"/>
      <c r="JTG175" s="114"/>
      <c r="JTH175" s="114"/>
      <c r="JTI175" s="114"/>
      <c r="JTJ175" s="114"/>
      <c r="JTK175" s="114"/>
      <c r="JTL175" s="114"/>
      <c r="JTM175" s="114"/>
      <c r="JTN175" s="114"/>
      <c r="JTO175" s="114"/>
      <c r="JTP175" s="114"/>
      <c r="JTQ175" s="114"/>
      <c r="JTR175" s="114"/>
      <c r="JTS175" s="114"/>
      <c r="JTT175" s="114"/>
      <c r="JTU175" s="114"/>
      <c r="JTV175" s="114"/>
      <c r="JTW175" s="114"/>
      <c r="JTX175" s="114"/>
      <c r="JTY175" s="114"/>
      <c r="JTZ175" s="114"/>
      <c r="JUA175" s="114"/>
      <c r="JUB175" s="114"/>
      <c r="JUC175" s="114"/>
      <c r="JUD175" s="114"/>
      <c r="JUE175" s="114"/>
      <c r="JUF175" s="114"/>
      <c r="JUG175" s="114"/>
      <c r="JUH175" s="114"/>
      <c r="JUI175" s="114"/>
      <c r="JUJ175" s="114"/>
      <c r="JUK175" s="114"/>
      <c r="JUL175" s="114"/>
      <c r="JUM175" s="114"/>
      <c r="JUN175" s="114"/>
      <c r="JUO175" s="114"/>
      <c r="JUP175" s="114"/>
      <c r="JUQ175" s="114"/>
      <c r="JUR175" s="114"/>
      <c r="JUS175" s="114"/>
      <c r="JUT175" s="114"/>
      <c r="JUU175" s="114"/>
      <c r="JUV175" s="114"/>
      <c r="JUW175" s="114"/>
      <c r="JUX175" s="114"/>
      <c r="JUY175" s="114"/>
      <c r="JUZ175" s="114"/>
      <c r="JVA175" s="114"/>
      <c r="JVB175" s="114"/>
      <c r="JVC175" s="114"/>
      <c r="JVD175" s="114"/>
      <c r="JVE175" s="114"/>
      <c r="JVF175" s="114"/>
      <c r="JVG175" s="114"/>
      <c r="JVH175" s="114"/>
      <c r="JVI175" s="114"/>
      <c r="JVJ175" s="114"/>
      <c r="JVK175" s="114"/>
      <c r="JVL175" s="114"/>
      <c r="JVM175" s="114"/>
      <c r="JVN175" s="114"/>
      <c r="JVO175" s="114"/>
      <c r="JVP175" s="114"/>
      <c r="JVQ175" s="114"/>
      <c r="JVR175" s="114"/>
      <c r="JVS175" s="114"/>
      <c r="JVT175" s="114"/>
      <c r="JVU175" s="114"/>
      <c r="JVV175" s="114"/>
      <c r="JVW175" s="114"/>
      <c r="JVX175" s="114"/>
      <c r="JVY175" s="114"/>
      <c r="JVZ175" s="114"/>
      <c r="JWA175" s="114"/>
      <c r="JWB175" s="114"/>
      <c r="JWC175" s="114"/>
      <c r="JWD175" s="114"/>
      <c r="JWE175" s="114"/>
      <c r="JWF175" s="114"/>
      <c r="JWG175" s="114"/>
      <c r="JWH175" s="114"/>
      <c r="JWI175" s="114"/>
      <c r="JWJ175" s="114"/>
      <c r="JWK175" s="114"/>
      <c r="JWL175" s="114"/>
      <c r="JWM175" s="114"/>
      <c r="JWN175" s="114"/>
      <c r="JWO175" s="114"/>
      <c r="JWP175" s="114"/>
      <c r="JWQ175" s="114"/>
      <c r="JWR175" s="114"/>
      <c r="JWS175" s="114"/>
      <c r="JWT175" s="114"/>
      <c r="JWU175" s="114"/>
      <c r="JWV175" s="114"/>
      <c r="JWW175" s="114"/>
      <c r="JWX175" s="114"/>
      <c r="JWY175" s="114"/>
      <c r="JWZ175" s="114"/>
      <c r="JXA175" s="114"/>
      <c r="JXB175" s="114"/>
      <c r="JXC175" s="114"/>
      <c r="JXD175" s="114"/>
      <c r="JXE175" s="114"/>
      <c r="JXF175" s="114"/>
      <c r="JXG175" s="114"/>
      <c r="JXH175" s="114"/>
      <c r="JXI175" s="114"/>
      <c r="JXJ175" s="114"/>
      <c r="JXK175" s="114"/>
      <c r="JXL175" s="114"/>
      <c r="JXM175" s="114"/>
      <c r="JXN175" s="114"/>
      <c r="JXO175" s="114"/>
      <c r="JXP175" s="114"/>
      <c r="JXQ175" s="114"/>
      <c r="JXR175" s="114"/>
      <c r="JXS175" s="114"/>
      <c r="JXT175" s="114"/>
      <c r="JXU175" s="114"/>
      <c r="JXV175" s="114"/>
      <c r="JXW175" s="114"/>
      <c r="JXX175" s="114"/>
      <c r="JXY175" s="114"/>
      <c r="JXZ175" s="114"/>
      <c r="JYA175" s="114"/>
      <c r="JYB175" s="114"/>
      <c r="JYC175" s="114"/>
      <c r="JYD175" s="114"/>
      <c r="JYE175" s="114"/>
      <c r="JYF175" s="114"/>
      <c r="JYG175" s="114"/>
      <c r="JYH175" s="114"/>
      <c r="JYI175" s="114"/>
      <c r="JYJ175" s="114"/>
      <c r="JYK175" s="114"/>
      <c r="JYL175" s="114"/>
      <c r="JYM175" s="114"/>
      <c r="JYN175" s="114"/>
      <c r="JYO175" s="114"/>
      <c r="JYP175" s="114"/>
      <c r="JYQ175" s="114"/>
      <c r="JYR175" s="114"/>
      <c r="JYS175" s="114"/>
      <c r="JYT175" s="114"/>
      <c r="JYU175" s="114"/>
      <c r="JYV175" s="114"/>
      <c r="JYW175" s="114"/>
      <c r="JYX175" s="114"/>
      <c r="JYY175" s="114"/>
      <c r="JYZ175" s="114"/>
      <c r="JZA175" s="114"/>
      <c r="JZB175" s="114"/>
      <c r="JZC175" s="114"/>
      <c r="JZD175" s="114"/>
      <c r="JZE175" s="114"/>
      <c r="JZF175" s="114"/>
      <c r="JZG175" s="114"/>
      <c r="JZH175" s="114"/>
      <c r="JZI175" s="114"/>
      <c r="JZJ175" s="114"/>
      <c r="JZK175" s="114"/>
      <c r="JZL175" s="114"/>
      <c r="JZM175" s="114"/>
      <c r="JZN175" s="114"/>
      <c r="JZO175" s="114"/>
      <c r="JZP175" s="114"/>
      <c r="JZQ175" s="114"/>
      <c r="JZR175" s="114"/>
      <c r="JZS175" s="114"/>
      <c r="JZT175" s="114"/>
      <c r="JZU175" s="114"/>
      <c r="JZV175" s="114"/>
      <c r="JZW175" s="114"/>
      <c r="JZX175" s="114"/>
      <c r="JZY175" s="114"/>
      <c r="JZZ175" s="114"/>
      <c r="KAA175" s="114"/>
      <c r="KAB175" s="114"/>
      <c r="KAC175" s="114"/>
      <c r="KAD175" s="114"/>
      <c r="KAE175" s="114"/>
      <c r="KAF175" s="114"/>
      <c r="KAG175" s="114"/>
      <c r="KAH175" s="114"/>
      <c r="KAI175" s="114"/>
      <c r="KAJ175" s="114"/>
      <c r="KAK175" s="114"/>
      <c r="KAL175" s="114"/>
      <c r="KAM175" s="114"/>
      <c r="KAN175" s="114"/>
      <c r="KAO175" s="114"/>
      <c r="KAP175" s="114"/>
      <c r="KAQ175" s="114"/>
      <c r="KAR175" s="114"/>
      <c r="KAS175" s="114"/>
      <c r="KAT175" s="114"/>
      <c r="KAU175" s="114"/>
      <c r="KAV175" s="114"/>
      <c r="KAW175" s="114"/>
      <c r="KAX175" s="114"/>
      <c r="KAY175" s="114"/>
      <c r="KAZ175" s="114"/>
      <c r="KBA175" s="114"/>
      <c r="KBB175" s="114"/>
      <c r="KBC175" s="114"/>
      <c r="KBD175" s="114"/>
      <c r="KBE175" s="114"/>
      <c r="KBF175" s="114"/>
      <c r="KBG175" s="114"/>
      <c r="KBH175" s="114"/>
      <c r="KBI175" s="114"/>
      <c r="KBJ175" s="114"/>
      <c r="KBK175" s="114"/>
      <c r="KBL175" s="114"/>
      <c r="KBM175" s="114"/>
      <c r="KBN175" s="114"/>
      <c r="KBO175" s="114"/>
      <c r="KBP175" s="114"/>
      <c r="KBQ175" s="114"/>
      <c r="KBR175" s="114"/>
      <c r="KBS175" s="114"/>
      <c r="KBT175" s="114"/>
      <c r="KBU175" s="114"/>
      <c r="KBV175" s="114"/>
      <c r="KBW175" s="114"/>
      <c r="KBX175" s="114"/>
      <c r="KBY175" s="114"/>
      <c r="KBZ175" s="114"/>
      <c r="KCA175" s="114"/>
      <c r="KCB175" s="114"/>
      <c r="KCC175" s="114"/>
      <c r="KCD175" s="114"/>
      <c r="KCE175" s="114"/>
      <c r="KCF175" s="114"/>
      <c r="KCG175" s="114"/>
      <c r="KCH175" s="114"/>
      <c r="KCI175" s="114"/>
      <c r="KCJ175" s="114"/>
      <c r="KCK175" s="114"/>
      <c r="KCL175" s="114"/>
      <c r="KCM175" s="114"/>
      <c r="KCN175" s="114"/>
      <c r="KCO175" s="114"/>
      <c r="KCP175" s="114"/>
      <c r="KCQ175" s="114"/>
      <c r="KCR175" s="114"/>
      <c r="KCS175" s="114"/>
      <c r="KCT175" s="114"/>
      <c r="KCU175" s="114"/>
      <c r="KCV175" s="114"/>
      <c r="KCW175" s="114"/>
      <c r="KCX175" s="114"/>
      <c r="KCY175" s="114"/>
      <c r="KCZ175" s="114"/>
      <c r="KDA175" s="114"/>
      <c r="KDB175" s="114"/>
      <c r="KDC175" s="114"/>
      <c r="KDD175" s="114"/>
      <c r="KDE175" s="114"/>
      <c r="KDF175" s="114"/>
      <c r="KDG175" s="114"/>
      <c r="KDH175" s="114"/>
      <c r="KDI175" s="114"/>
      <c r="KDJ175" s="114"/>
      <c r="KDK175" s="114"/>
      <c r="KDL175" s="114"/>
      <c r="KDM175" s="114"/>
      <c r="KDN175" s="114"/>
      <c r="KDO175" s="114"/>
      <c r="KDP175" s="114"/>
      <c r="KDQ175" s="114"/>
      <c r="KDR175" s="114"/>
      <c r="KDS175" s="114"/>
      <c r="KDT175" s="114"/>
      <c r="KDU175" s="114"/>
      <c r="KDV175" s="114"/>
      <c r="KDW175" s="114"/>
      <c r="KDX175" s="114"/>
      <c r="KDY175" s="114"/>
      <c r="KDZ175" s="114"/>
      <c r="KEA175" s="114"/>
      <c r="KEB175" s="114"/>
      <c r="KEC175" s="114"/>
      <c r="KED175" s="114"/>
      <c r="KEE175" s="114"/>
      <c r="KEF175" s="114"/>
      <c r="KEG175" s="114"/>
      <c r="KEH175" s="114"/>
      <c r="KEI175" s="114"/>
      <c r="KEJ175" s="114"/>
      <c r="KEK175" s="114"/>
      <c r="KEL175" s="114"/>
      <c r="KEM175" s="114"/>
      <c r="KEN175" s="114"/>
      <c r="KEO175" s="114"/>
      <c r="KEP175" s="114"/>
      <c r="KEQ175" s="114"/>
      <c r="KER175" s="114"/>
      <c r="KES175" s="114"/>
      <c r="KET175" s="114"/>
      <c r="KEU175" s="114"/>
      <c r="KEV175" s="114"/>
      <c r="KEW175" s="114"/>
      <c r="KEX175" s="114"/>
      <c r="KEY175" s="114"/>
      <c r="KEZ175" s="114"/>
      <c r="KFA175" s="114"/>
      <c r="KFB175" s="114"/>
      <c r="KFC175" s="114"/>
      <c r="KFD175" s="114"/>
      <c r="KFE175" s="114"/>
      <c r="KFF175" s="114"/>
      <c r="KFG175" s="114"/>
      <c r="KFH175" s="114"/>
      <c r="KFI175" s="114"/>
      <c r="KFJ175" s="114"/>
      <c r="KFK175" s="114"/>
      <c r="KFL175" s="114"/>
      <c r="KFM175" s="114"/>
      <c r="KFN175" s="114"/>
      <c r="KFO175" s="114"/>
      <c r="KFP175" s="114"/>
      <c r="KFQ175" s="114"/>
      <c r="KFR175" s="114"/>
      <c r="KFS175" s="114"/>
      <c r="KFT175" s="114"/>
      <c r="KFU175" s="114"/>
      <c r="KFV175" s="114"/>
      <c r="KFW175" s="114"/>
      <c r="KFX175" s="114"/>
      <c r="KFY175" s="114"/>
      <c r="KFZ175" s="114"/>
      <c r="KGA175" s="114"/>
      <c r="KGB175" s="114"/>
      <c r="KGC175" s="114"/>
      <c r="KGD175" s="114"/>
      <c r="KGE175" s="114"/>
      <c r="KGF175" s="114"/>
      <c r="KGG175" s="114"/>
      <c r="KGH175" s="114"/>
      <c r="KGI175" s="114"/>
      <c r="KGJ175" s="114"/>
      <c r="KGK175" s="114"/>
      <c r="KGL175" s="114"/>
      <c r="KGM175" s="114"/>
      <c r="KGN175" s="114"/>
      <c r="KGO175" s="114"/>
      <c r="KGP175" s="114"/>
      <c r="KGQ175" s="114"/>
      <c r="KGR175" s="114"/>
      <c r="KGS175" s="114"/>
      <c r="KGT175" s="114"/>
      <c r="KGU175" s="114"/>
      <c r="KGV175" s="114"/>
      <c r="KGW175" s="114"/>
      <c r="KGX175" s="114"/>
      <c r="KGY175" s="114"/>
      <c r="KGZ175" s="114"/>
      <c r="KHA175" s="114"/>
      <c r="KHB175" s="114"/>
      <c r="KHC175" s="114"/>
      <c r="KHD175" s="114"/>
      <c r="KHE175" s="114"/>
      <c r="KHF175" s="114"/>
      <c r="KHG175" s="114"/>
      <c r="KHH175" s="114"/>
      <c r="KHI175" s="114"/>
      <c r="KHJ175" s="114"/>
      <c r="KHK175" s="114"/>
      <c r="KHL175" s="114"/>
      <c r="KHM175" s="114"/>
      <c r="KHN175" s="114"/>
      <c r="KHO175" s="114"/>
      <c r="KHP175" s="114"/>
      <c r="KHQ175" s="114"/>
      <c r="KHR175" s="114"/>
      <c r="KHS175" s="114"/>
      <c r="KHT175" s="114"/>
      <c r="KHU175" s="114"/>
      <c r="KHV175" s="114"/>
      <c r="KHW175" s="114"/>
      <c r="KHX175" s="114"/>
      <c r="KHY175" s="114"/>
      <c r="KHZ175" s="114"/>
      <c r="KIA175" s="114"/>
      <c r="KIB175" s="114"/>
      <c r="KIC175" s="114"/>
      <c r="KID175" s="114"/>
      <c r="KIE175" s="114"/>
      <c r="KIF175" s="114"/>
      <c r="KIG175" s="114"/>
      <c r="KIH175" s="114"/>
      <c r="KII175" s="114"/>
      <c r="KIJ175" s="114"/>
      <c r="KIK175" s="114"/>
      <c r="KIL175" s="114"/>
      <c r="KIM175" s="114"/>
      <c r="KIN175" s="114"/>
      <c r="KIO175" s="114"/>
      <c r="KIP175" s="114"/>
      <c r="KIQ175" s="114"/>
      <c r="KIR175" s="114"/>
      <c r="KIS175" s="114"/>
      <c r="KIT175" s="114"/>
      <c r="KIU175" s="114"/>
      <c r="KIV175" s="114"/>
      <c r="KIW175" s="114"/>
      <c r="KIX175" s="114"/>
      <c r="KIY175" s="114"/>
      <c r="KIZ175" s="114"/>
      <c r="KJA175" s="114"/>
      <c r="KJB175" s="114"/>
      <c r="KJC175" s="114"/>
      <c r="KJD175" s="114"/>
      <c r="KJE175" s="114"/>
      <c r="KJF175" s="114"/>
      <c r="KJG175" s="114"/>
      <c r="KJH175" s="114"/>
      <c r="KJI175" s="114"/>
      <c r="KJJ175" s="114"/>
      <c r="KJK175" s="114"/>
      <c r="KJL175" s="114"/>
      <c r="KJM175" s="114"/>
      <c r="KJN175" s="114"/>
      <c r="KJO175" s="114"/>
      <c r="KJP175" s="114"/>
      <c r="KJQ175" s="114"/>
      <c r="KJR175" s="114"/>
      <c r="KJS175" s="114"/>
      <c r="KJT175" s="114"/>
      <c r="KJU175" s="114"/>
      <c r="KJV175" s="114"/>
      <c r="KJW175" s="114"/>
      <c r="KJX175" s="114"/>
      <c r="KJY175" s="114"/>
      <c r="KJZ175" s="114"/>
      <c r="KKA175" s="114"/>
      <c r="KKB175" s="114"/>
      <c r="KKC175" s="114"/>
      <c r="KKD175" s="114"/>
      <c r="KKE175" s="114"/>
      <c r="KKF175" s="114"/>
      <c r="KKG175" s="114"/>
      <c r="KKH175" s="114"/>
      <c r="KKI175" s="114"/>
      <c r="KKJ175" s="114"/>
      <c r="KKK175" s="114"/>
      <c r="KKL175" s="114"/>
      <c r="KKM175" s="114"/>
      <c r="KKN175" s="114"/>
      <c r="KKO175" s="114"/>
      <c r="KKP175" s="114"/>
      <c r="KKQ175" s="114"/>
      <c r="KKR175" s="114"/>
      <c r="KKS175" s="114"/>
      <c r="KKT175" s="114"/>
      <c r="KKU175" s="114"/>
      <c r="KKV175" s="114"/>
      <c r="KKW175" s="114"/>
      <c r="KKX175" s="114"/>
      <c r="KKY175" s="114"/>
      <c r="KKZ175" s="114"/>
      <c r="KLA175" s="114"/>
      <c r="KLB175" s="114"/>
      <c r="KLC175" s="114"/>
      <c r="KLD175" s="114"/>
      <c r="KLE175" s="114"/>
      <c r="KLF175" s="114"/>
      <c r="KLG175" s="114"/>
      <c r="KLH175" s="114"/>
      <c r="KLI175" s="114"/>
      <c r="KLJ175" s="114"/>
      <c r="KLK175" s="114"/>
      <c r="KLL175" s="114"/>
      <c r="KLM175" s="114"/>
      <c r="KLN175" s="114"/>
      <c r="KLO175" s="114"/>
      <c r="KLP175" s="114"/>
      <c r="KLQ175" s="114"/>
      <c r="KLR175" s="114"/>
      <c r="KLS175" s="114"/>
      <c r="KLT175" s="114"/>
      <c r="KLU175" s="114"/>
      <c r="KLV175" s="114"/>
      <c r="KLW175" s="114"/>
      <c r="KLX175" s="114"/>
      <c r="KLY175" s="114"/>
      <c r="KLZ175" s="114"/>
      <c r="KMA175" s="114"/>
      <c r="KMB175" s="114"/>
      <c r="KMC175" s="114"/>
      <c r="KMD175" s="114"/>
      <c r="KME175" s="114"/>
      <c r="KMF175" s="114"/>
      <c r="KMG175" s="114"/>
      <c r="KMH175" s="114"/>
      <c r="KMI175" s="114"/>
      <c r="KMJ175" s="114"/>
      <c r="KMK175" s="114"/>
      <c r="KML175" s="114"/>
      <c r="KMM175" s="114"/>
      <c r="KMN175" s="114"/>
      <c r="KMO175" s="114"/>
      <c r="KMP175" s="114"/>
      <c r="KMQ175" s="114"/>
      <c r="KMR175" s="114"/>
      <c r="KMS175" s="114"/>
      <c r="KMT175" s="114"/>
      <c r="KMU175" s="114"/>
      <c r="KMV175" s="114"/>
      <c r="KMW175" s="114"/>
      <c r="KMX175" s="114"/>
      <c r="KMY175" s="114"/>
      <c r="KMZ175" s="114"/>
      <c r="KNA175" s="114"/>
      <c r="KNB175" s="114"/>
      <c r="KNC175" s="114"/>
      <c r="KND175" s="114"/>
      <c r="KNE175" s="114"/>
      <c r="KNF175" s="114"/>
      <c r="KNG175" s="114"/>
      <c r="KNH175" s="114"/>
      <c r="KNI175" s="114"/>
      <c r="KNJ175" s="114"/>
      <c r="KNK175" s="114"/>
      <c r="KNL175" s="114"/>
      <c r="KNM175" s="114"/>
      <c r="KNN175" s="114"/>
      <c r="KNO175" s="114"/>
      <c r="KNP175" s="114"/>
      <c r="KNQ175" s="114"/>
      <c r="KNR175" s="114"/>
      <c r="KNS175" s="114"/>
      <c r="KNT175" s="114"/>
      <c r="KNU175" s="114"/>
      <c r="KNV175" s="114"/>
      <c r="KNW175" s="114"/>
      <c r="KNX175" s="114"/>
      <c r="KNY175" s="114"/>
      <c r="KNZ175" s="114"/>
      <c r="KOA175" s="114"/>
      <c r="KOB175" s="114"/>
      <c r="KOC175" s="114"/>
      <c r="KOD175" s="114"/>
      <c r="KOE175" s="114"/>
      <c r="KOF175" s="114"/>
      <c r="KOG175" s="114"/>
      <c r="KOH175" s="114"/>
      <c r="KOI175" s="114"/>
      <c r="KOJ175" s="114"/>
      <c r="KOK175" s="114"/>
      <c r="KOL175" s="114"/>
      <c r="KOM175" s="114"/>
      <c r="KON175" s="114"/>
      <c r="KOO175" s="114"/>
      <c r="KOP175" s="114"/>
      <c r="KOQ175" s="114"/>
      <c r="KOR175" s="114"/>
      <c r="KOS175" s="114"/>
      <c r="KOT175" s="114"/>
      <c r="KOU175" s="114"/>
      <c r="KOV175" s="114"/>
      <c r="KOW175" s="114"/>
      <c r="KOX175" s="114"/>
      <c r="KOY175" s="114"/>
      <c r="KOZ175" s="114"/>
      <c r="KPA175" s="114"/>
      <c r="KPB175" s="114"/>
      <c r="KPC175" s="114"/>
      <c r="KPD175" s="114"/>
      <c r="KPE175" s="114"/>
      <c r="KPF175" s="114"/>
      <c r="KPG175" s="114"/>
      <c r="KPH175" s="114"/>
      <c r="KPI175" s="114"/>
      <c r="KPJ175" s="114"/>
      <c r="KPK175" s="114"/>
      <c r="KPL175" s="114"/>
      <c r="KPM175" s="114"/>
      <c r="KPN175" s="114"/>
      <c r="KPO175" s="114"/>
      <c r="KPP175" s="114"/>
      <c r="KPQ175" s="114"/>
      <c r="KPR175" s="114"/>
      <c r="KPS175" s="114"/>
      <c r="KPT175" s="114"/>
      <c r="KPU175" s="114"/>
      <c r="KPV175" s="114"/>
      <c r="KPW175" s="114"/>
      <c r="KPX175" s="114"/>
      <c r="KPY175" s="114"/>
      <c r="KPZ175" s="114"/>
      <c r="KQA175" s="114"/>
      <c r="KQB175" s="114"/>
      <c r="KQC175" s="114"/>
      <c r="KQD175" s="114"/>
      <c r="KQE175" s="114"/>
      <c r="KQF175" s="114"/>
      <c r="KQG175" s="114"/>
      <c r="KQH175" s="114"/>
      <c r="KQI175" s="114"/>
      <c r="KQJ175" s="114"/>
      <c r="KQK175" s="114"/>
      <c r="KQL175" s="114"/>
      <c r="KQM175" s="114"/>
      <c r="KQN175" s="114"/>
      <c r="KQO175" s="114"/>
      <c r="KQP175" s="114"/>
      <c r="KQQ175" s="114"/>
      <c r="KQR175" s="114"/>
      <c r="KQS175" s="114"/>
      <c r="KQT175" s="114"/>
      <c r="KQU175" s="114"/>
      <c r="KQV175" s="114"/>
      <c r="KQW175" s="114"/>
      <c r="KQX175" s="114"/>
      <c r="KQY175" s="114"/>
      <c r="KQZ175" s="114"/>
      <c r="KRA175" s="114"/>
      <c r="KRB175" s="114"/>
      <c r="KRC175" s="114"/>
      <c r="KRD175" s="114"/>
      <c r="KRE175" s="114"/>
      <c r="KRF175" s="114"/>
      <c r="KRG175" s="114"/>
      <c r="KRH175" s="114"/>
      <c r="KRI175" s="114"/>
      <c r="KRJ175" s="114"/>
      <c r="KRK175" s="114"/>
      <c r="KRL175" s="114"/>
      <c r="KRM175" s="114"/>
      <c r="KRN175" s="114"/>
      <c r="KRO175" s="114"/>
      <c r="KRP175" s="114"/>
      <c r="KRQ175" s="114"/>
      <c r="KRR175" s="114"/>
      <c r="KRS175" s="114"/>
      <c r="KRT175" s="114"/>
      <c r="KRU175" s="114"/>
      <c r="KRV175" s="114"/>
      <c r="KRW175" s="114"/>
      <c r="KRX175" s="114"/>
      <c r="KRY175" s="114"/>
      <c r="KRZ175" s="114"/>
      <c r="KSA175" s="114"/>
      <c r="KSB175" s="114"/>
      <c r="KSC175" s="114"/>
      <c r="KSD175" s="114"/>
      <c r="KSE175" s="114"/>
      <c r="KSF175" s="114"/>
      <c r="KSG175" s="114"/>
      <c r="KSH175" s="114"/>
      <c r="KSI175" s="114"/>
      <c r="KSJ175" s="114"/>
      <c r="KSK175" s="114"/>
      <c r="KSL175" s="114"/>
      <c r="KSM175" s="114"/>
      <c r="KSN175" s="114"/>
      <c r="KSO175" s="114"/>
      <c r="KSP175" s="114"/>
      <c r="KSQ175" s="114"/>
      <c r="KSR175" s="114"/>
      <c r="KSS175" s="114"/>
      <c r="KST175" s="114"/>
      <c r="KSU175" s="114"/>
      <c r="KSV175" s="114"/>
      <c r="KSW175" s="114"/>
      <c r="KSX175" s="114"/>
      <c r="KSY175" s="114"/>
      <c r="KSZ175" s="114"/>
      <c r="KTA175" s="114"/>
      <c r="KTB175" s="114"/>
      <c r="KTC175" s="114"/>
      <c r="KTD175" s="114"/>
      <c r="KTE175" s="114"/>
      <c r="KTF175" s="114"/>
      <c r="KTG175" s="114"/>
      <c r="KTH175" s="114"/>
      <c r="KTI175" s="114"/>
      <c r="KTJ175" s="114"/>
      <c r="KTK175" s="114"/>
      <c r="KTL175" s="114"/>
      <c r="KTM175" s="114"/>
      <c r="KTN175" s="114"/>
      <c r="KTO175" s="114"/>
      <c r="KTP175" s="114"/>
      <c r="KTQ175" s="114"/>
      <c r="KTR175" s="114"/>
      <c r="KTS175" s="114"/>
      <c r="KTT175" s="114"/>
      <c r="KTU175" s="114"/>
      <c r="KTV175" s="114"/>
      <c r="KTW175" s="114"/>
      <c r="KTX175" s="114"/>
      <c r="KTY175" s="114"/>
      <c r="KTZ175" s="114"/>
      <c r="KUA175" s="114"/>
      <c r="KUB175" s="114"/>
      <c r="KUC175" s="114"/>
      <c r="KUD175" s="114"/>
      <c r="KUE175" s="114"/>
      <c r="KUF175" s="114"/>
      <c r="KUG175" s="114"/>
      <c r="KUH175" s="114"/>
      <c r="KUI175" s="114"/>
      <c r="KUJ175" s="114"/>
      <c r="KUK175" s="114"/>
      <c r="KUL175" s="114"/>
      <c r="KUM175" s="114"/>
      <c r="KUN175" s="114"/>
      <c r="KUO175" s="114"/>
      <c r="KUP175" s="114"/>
      <c r="KUQ175" s="114"/>
      <c r="KUR175" s="114"/>
      <c r="KUS175" s="114"/>
      <c r="KUT175" s="114"/>
      <c r="KUU175" s="114"/>
      <c r="KUV175" s="114"/>
      <c r="KUW175" s="114"/>
      <c r="KUX175" s="114"/>
      <c r="KUY175" s="114"/>
      <c r="KUZ175" s="114"/>
      <c r="KVA175" s="114"/>
      <c r="KVB175" s="114"/>
      <c r="KVC175" s="114"/>
      <c r="KVD175" s="114"/>
      <c r="KVE175" s="114"/>
      <c r="KVF175" s="114"/>
      <c r="KVG175" s="114"/>
      <c r="KVH175" s="114"/>
      <c r="KVI175" s="114"/>
      <c r="KVJ175" s="114"/>
      <c r="KVK175" s="114"/>
      <c r="KVL175" s="114"/>
      <c r="KVM175" s="114"/>
      <c r="KVN175" s="114"/>
      <c r="KVO175" s="114"/>
      <c r="KVP175" s="114"/>
      <c r="KVQ175" s="114"/>
      <c r="KVR175" s="114"/>
      <c r="KVS175" s="114"/>
      <c r="KVT175" s="114"/>
      <c r="KVU175" s="114"/>
      <c r="KVV175" s="114"/>
      <c r="KVW175" s="114"/>
      <c r="KVX175" s="114"/>
      <c r="KVY175" s="114"/>
      <c r="KVZ175" s="114"/>
      <c r="KWA175" s="114"/>
      <c r="KWB175" s="114"/>
      <c r="KWC175" s="114"/>
      <c r="KWD175" s="114"/>
      <c r="KWE175" s="114"/>
      <c r="KWF175" s="114"/>
      <c r="KWG175" s="114"/>
      <c r="KWH175" s="114"/>
      <c r="KWI175" s="114"/>
      <c r="KWJ175" s="114"/>
      <c r="KWK175" s="114"/>
      <c r="KWL175" s="114"/>
      <c r="KWM175" s="114"/>
      <c r="KWN175" s="114"/>
      <c r="KWO175" s="114"/>
      <c r="KWP175" s="114"/>
      <c r="KWQ175" s="114"/>
      <c r="KWR175" s="114"/>
      <c r="KWS175" s="114"/>
      <c r="KWT175" s="114"/>
      <c r="KWU175" s="114"/>
      <c r="KWV175" s="114"/>
      <c r="KWW175" s="114"/>
      <c r="KWX175" s="114"/>
      <c r="KWY175" s="114"/>
      <c r="KWZ175" s="114"/>
      <c r="KXA175" s="114"/>
      <c r="KXB175" s="114"/>
      <c r="KXC175" s="114"/>
      <c r="KXD175" s="114"/>
      <c r="KXE175" s="114"/>
      <c r="KXF175" s="114"/>
      <c r="KXG175" s="114"/>
      <c r="KXH175" s="114"/>
      <c r="KXI175" s="114"/>
      <c r="KXJ175" s="114"/>
      <c r="KXK175" s="114"/>
      <c r="KXL175" s="114"/>
      <c r="KXM175" s="114"/>
      <c r="KXN175" s="114"/>
      <c r="KXO175" s="114"/>
      <c r="KXP175" s="114"/>
      <c r="KXQ175" s="114"/>
      <c r="KXR175" s="114"/>
      <c r="KXS175" s="114"/>
      <c r="KXT175" s="114"/>
      <c r="KXU175" s="114"/>
      <c r="KXV175" s="114"/>
      <c r="KXW175" s="114"/>
      <c r="KXX175" s="114"/>
      <c r="KXY175" s="114"/>
      <c r="KXZ175" s="114"/>
      <c r="KYA175" s="114"/>
      <c r="KYB175" s="114"/>
      <c r="KYC175" s="114"/>
      <c r="KYD175" s="114"/>
      <c r="KYE175" s="114"/>
      <c r="KYF175" s="114"/>
      <c r="KYG175" s="114"/>
      <c r="KYH175" s="114"/>
      <c r="KYI175" s="114"/>
      <c r="KYJ175" s="114"/>
      <c r="KYK175" s="114"/>
      <c r="KYL175" s="114"/>
      <c r="KYM175" s="114"/>
      <c r="KYN175" s="114"/>
      <c r="KYO175" s="114"/>
      <c r="KYP175" s="114"/>
      <c r="KYQ175" s="114"/>
      <c r="KYR175" s="114"/>
      <c r="KYS175" s="114"/>
      <c r="KYT175" s="114"/>
      <c r="KYU175" s="114"/>
      <c r="KYV175" s="114"/>
      <c r="KYW175" s="114"/>
      <c r="KYX175" s="114"/>
      <c r="KYY175" s="114"/>
      <c r="KYZ175" s="114"/>
      <c r="KZA175" s="114"/>
      <c r="KZB175" s="114"/>
      <c r="KZC175" s="114"/>
      <c r="KZD175" s="114"/>
      <c r="KZE175" s="114"/>
      <c r="KZF175" s="114"/>
      <c r="KZG175" s="114"/>
      <c r="KZH175" s="114"/>
      <c r="KZI175" s="114"/>
      <c r="KZJ175" s="114"/>
      <c r="KZK175" s="114"/>
      <c r="KZL175" s="114"/>
      <c r="KZM175" s="114"/>
      <c r="KZN175" s="114"/>
      <c r="KZO175" s="114"/>
      <c r="KZP175" s="114"/>
      <c r="KZQ175" s="114"/>
      <c r="KZR175" s="114"/>
      <c r="KZS175" s="114"/>
      <c r="KZT175" s="114"/>
      <c r="KZU175" s="114"/>
      <c r="KZV175" s="114"/>
      <c r="KZW175" s="114"/>
      <c r="KZX175" s="114"/>
      <c r="KZY175" s="114"/>
      <c r="KZZ175" s="114"/>
      <c r="LAA175" s="114"/>
      <c r="LAB175" s="114"/>
      <c r="LAC175" s="114"/>
      <c r="LAD175" s="114"/>
      <c r="LAE175" s="114"/>
      <c r="LAF175" s="114"/>
      <c r="LAG175" s="114"/>
      <c r="LAH175" s="114"/>
      <c r="LAI175" s="114"/>
      <c r="LAJ175" s="114"/>
      <c r="LAK175" s="114"/>
      <c r="LAL175" s="114"/>
      <c r="LAM175" s="114"/>
      <c r="LAN175" s="114"/>
      <c r="LAO175" s="114"/>
      <c r="LAP175" s="114"/>
      <c r="LAQ175" s="114"/>
      <c r="LAR175" s="114"/>
      <c r="LAS175" s="114"/>
      <c r="LAT175" s="114"/>
      <c r="LAU175" s="114"/>
      <c r="LAV175" s="114"/>
      <c r="LAW175" s="114"/>
      <c r="LAX175" s="114"/>
      <c r="LAY175" s="114"/>
      <c r="LAZ175" s="114"/>
      <c r="LBA175" s="114"/>
      <c r="LBB175" s="114"/>
      <c r="LBC175" s="114"/>
      <c r="LBD175" s="114"/>
      <c r="LBE175" s="114"/>
      <c r="LBF175" s="114"/>
      <c r="LBG175" s="114"/>
      <c r="LBH175" s="114"/>
      <c r="LBI175" s="114"/>
      <c r="LBJ175" s="114"/>
      <c r="LBK175" s="114"/>
      <c r="LBL175" s="114"/>
      <c r="LBM175" s="114"/>
      <c r="LBN175" s="114"/>
      <c r="LBO175" s="114"/>
      <c r="LBP175" s="114"/>
      <c r="LBQ175" s="114"/>
      <c r="LBR175" s="114"/>
      <c r="LBS175" s="114"/>
      <c r="LBT175" s="114"/>
      <c r="LBU175" s="114"/>
      <c r="LBV175" s="114"/>
      <c r="LBW175" s="114"/>
      <c r="LBX175" s="114"/>
      <c r="LBY175" s="114"/>
      <c r="LBZ175" s="114"/>
      <c r="LCA175" s="114"/>
      <c r="LCB175" s="114"/>
      <c r="LCC175" s="114"/>
      <c r="LCD175" s="114"/>
      <c r="LCE175" s="114"/>
      <c r="LCF175" s="114"/>
      <c r="LCG175" s="114"/>
      <c r="LCH175" s="114"/>
      <c r="LCI175" s="114"/>
      <c r="LCJ175" s="114"/>
      <c r="LCK175" s="114"/>
      <c r="LCL175" s="114"/>
      <c r="LCM175" s="114"/>
      <c r="LCN175" s="114"/>
      <c r="LCO175" s="114"/>
      <c r="LCP175" s="114"/>
      <c r="LCQ175" s="114"/>
      <c r="LCR175" s="114"/>
      <c r="LCS175" s="114"/>
      <c r="LCT175" s="114"/>
      <c r="LCU175" s="114"/>
      <c r="LCV175" s="114"/>
      <c r="LCW175" s="114"/>
      <c r="LCX175" s="114"/>
      <c r="LCY175" s="114"/>
      <c r="LCZ175" s="114"/>
      <c r="LDA175" s="114"/>
      <c r="LDB175" s="114"/>
      <c r="LDC175" s="114"/>
      <c r="LDD175" s="114"/>
      <c r="LDE175" s="114"/>
      <c r="LDF175" s="114"/>
      <c r="LDG175" s="114"/>
      <c r="LDH175" s="114"/>
      <c r="LDI175" s="114"/>
      <c r="LDJ175" s="114"/>
      <c r="LDK175" s="114"/>
      <c r="LDL175" s="114"/>
      <c r="LDM175" s="114"/>
      <c r="LDN175" s="114"/>
      <c r="LDO175" s="114"/>
      <c r="LDP175" s="114"/>
      <c r="LDQ175" s="114"/>
      <c r="LDR175" s="114"/>
      <c r="LDS175" s="114"/>
      <c r="LDT175" s="114"/>
      <c r="LDU175" s="114"/>
      <c r="LDV175" s="114"/>
      <c r="LDW175" s="114"/>
      <c r="LDX175" s="114"/>
      <c r="LDY175" s="114"/>
      <c r="LDZ175" s="114"/>
      <c r="LEA175" s="114"/>
      <c r="LEB175" s="114"/>
      <c r="LEC175" s="114"/>
      <c r="LED175" s="114"/>
      <c r="LEE175" s="114"/>
      <c r="LEF175" s="114"/>
      <c r="LEG175" s="114"/>
      <c r="LEH175" s="114"/>
      <c r="LEI175" s="114"/>
      <c r="LEJ175" s="114"/>
      <c r="LEK175" s="114"/>
      <c r="LEL175" s="114"/>
      <c r="LEM175" s="114"/>
      <c r="LEN175" s="114"/>
      <c r="LEO175" s="114"/>
      <c r="LEP175" s="114"/>
      <c r="LEQ175" s="114"/>
      <c r="LER175" s="114"/>
      <c r="LES175" s="114"/>
      <c r="LET175" s="114"/>
      <c r="LEU175" s="114"/>
      <c r="LEV175" s="114"/>
      <c r="LEW175" s="114"/>
      <c r="LEX175" s="114"/>
      <c r="LEY175" s="114"/>
      <c r="LEZ175" s="114"/>
      <c r="LFA175" s="114"/>
      <c r="LFB175" s="114"/>
      <c r="LFC175" s="114"/>
      <c r="LFD175" s="114"/>
      <c r="LFE175" s="114"/>
      <c r="LFF175" s="114"/>
      <c r="LFG175" s="114"/>
      <c r="LFH175" s="114"/>
      <c r="LFI175" s="114"/>
      <c r="LFJ175" s="114"/>
      <c r="LFK175" s="114"/>
      <c r="LFL175" s="114"/>
      <c r="LFM175" s="114"/>
      <c r="LFN175" s="114"/>
      <c r="LFO175" s="114"/>
      <c r="LFP175" s="114"/>
      <c r="LFQ175" s="114"/>
      <c r="LFR175" s="114"/>
      <c r="LFS175" s="114"/>
      <c r="LFT175" s="114"/>
      <c r="LFU175" s="114"/>
      <c r="LFV175" s="114"/>
      <c r="LFW175" s="114"/>
      <c r="LFX175" s="114"/>
      <c r="LFY175" s="114"/>
      <c r="LFZ175" s="114"/>
      <c r="LGA175" s="114"/>
      <c r="LGB175" s="114"/>
      <c r="LGC175" s="114"/>
      <c r="LGD175" s="114"/>
      <c r="LGE175" s="114"/>
      <c r="LGF175" s="114"/>
      <c r="LGG175" s="114"/>
      <c r="LGH175" s="114"/>
      <c r="LGI175" s="114"/>
      <c r="LGJ175" s="114"/>
      <c r="LGK175" s="114"/>
      <c r="LGL175" s="114"/>
      <c r="LGM175" s="114"/>
      <c r="LGN175" s="114"/>
      <c r="LGO175" s="114"/>
      <c r="LGP175" s="114"/>
      <c r="LGQ175" s="114"/>
      <c r="LGR175" s="114"/>
      <c r="LGS175" s="114"/>
      <c r="LGT175" s="114"/>
      <c r="LGU175" s="114"/>
      <c r="LGV175" s="114"/>
      <c r="LGW175" s="114"/>
      <c r="LGX175" s="114"/>
      <c r="LGY175" s="114"/>
      <c r="LGZ175" s="114"/>
      <c r="LHA175" s="114"/>
      <c r="LHB175" s="114"/>
      <c r="LHC175" s="114"/>
      <c r="LHD175" s="114"/>
      <c r="LHE175" s="114"/>
      <c r="LHF175" s="114"/>
      <c r="LHG175" s="114"/>
      <c r="LHH175" s="114"/>
      <c r="LHI175" s="114"/>
      <c r="LHJ175" s="114"/>
      <c r="LHK175" s="114"/>
      <c r="LHL175" s="114"/>
      <c r="LHM175" s="114"/>
      <c r="LHN175" s="114"/>
      <c r="LHO175" s="114"/>
      <c r="LHP175" s="114"/>
      <c r="LHQ175" s="114"/>
      <c r="LHR175" s="114"/>
      <c r="LHS175" s="114"/>
      <c r="LHT175" s="114"/>
      <c r="LHU175" s="114"/>
      <c r="LHV175" s="114"/>
      <c r="LHW175" s="114"/>
      <c r="LHX175" s="114"/>
      <c r="LHY175" s="114"/>
      <c r="LHZ175" s="114"/>
      <c r="LIA175" s="114"/>
      <c r="LIB175" s="114"/>
      <c r="LIC175" s="114"/>
      <c r="LID175" s="114"/>
      <c r="LIE175" s="114"/>
      <c r="LIF175" s="114"/>
      <c r="LIG175" s="114"/>
      <c r="LIH175" s="114"/>
      <c r="LII175" s="114"/>
      <c r="LIJ175" s="114"/>
      <c r="LIK175" s="114"/>
      <c r="LIL175" s="114"/>
      <c r="LIM175" s="114"/>
      <c r="LIN175" s="114"/>
      <c r="LIO175" s="114"/>
      <c r="LIP175" s="114"/>
      <c r="LIQ175" s="114"/>
      <c r="LIR175" s="114"/>
      <c r="LIS175" s="114"/>
      <c r="LIT175" s="114"/>
      <c r="LIU175" s="114"/>
      <c r="LIV175" s="114"/>
      <c r="LIW175" s="114"/>
      <c r="LIX175" s="114"/>
      <c r="LIY175" s="114"/>
      <c r="LIZ175" s="114"/>
      <c r="LJA175" s="114"/>
      <c r="LJB175" s="114"/>
      <c r="LJC175" s="114"/>
      <c r="LJD175" s="114"/>
      <c r="LJE175" s="114"/>
      <c r="LJF175" s="114"/>
      <c r="LJG175" s="114"/>
      <c r="LJH175" s="114"/>
      <c r="LJI175" s="114"/>
      <c r="LJJ175" s="114"/>
      <c r="LJK175" s="114"/>
      <c r="LJL175" s="114"/>
      <c r="LJM175" s="114"/>
      <c r="LJN175" s="114"/>
      <c r="LJO175" s="114"/>
      <c r="LJP175" s="114"/>
      <c r="LJQ175" s="114"/>
      <c r="LJR175" s="114"/>
      <c r="LJS175" s="114"/>
      <c r="LJT175" s="114"/>
      <c r="LJU175" s="114"/>
      <c r="LJV175" s="114"/>
      <c r="LJW175" s="114"/>
      <c r="LJX175" s="114"/>
      <c r="LJY175" s="114"/>
      <c r="LJZ175" s="114"/>
      <c r="LKA175" s="114"/>
      <c r="LKB175" s="114"/>
      <c r="LKC175" s="114"/>
      <c r="LKD175" s="114"/>
      <c r="LKE175" s="114"/>
      <c r="LKF175" s="114"/>
      <c r="LKG175" s="114"/>
      <c r="LKH175" s="114"/>
      <c r="LKI175" s="114"/>
      <c r="LKJ175" s="114"/>
      <c r="LKK175" s="114"/>
      <c r="LKL175" s="114"/>
      <c r="LKM175" s="114"/>
      <c r="LKN175" s="114"/>
      <c r="LKO175" s="114"/>
      <c r="LKP175" s="114"/>
      <c r="LKQ175" s="114"/>
      <c r="LKR175" s="114"/>
      <c r="LKS175" s="114"/>
      <c r="LKT175" s="114"/>
      <c r="LKU175" s="114"/>
      <c r="LKV175" s="114"/>
      <c r="LKW175" s="114"/>
      <c r="LKX175" s="114"/>
      <c r="LKY175" s="114"/>
      <c r="LKZ175" s="114"/>
      <c r="LLA175" s="114"/>
      <c r="LLB175" s="114"/>
      <c r="LLC175" s="114"/>
      <c r="LLD175" s="114"/>
      <c r="LLE175" s="114"/>
      <c r="LLF175" s="114"/>
      <c r="LLG175" s="114"/>
      <c r="LLH175" s="114"/>
      <c r="LLI175" s="114"/>
      <c r="LLJ175" s="114"/>
      <c r="LLK175" s="114"/>
      <c r="LLL175" s="114"/>
      <c r="LLM175" s="114"/>
      <c r="LLN175" s="114"/>
      <c r="LLO175" s="114"/>
      <c r="LLP175" s="114"/>
      <c r="LLQ175" s="114"/>
      <c r="LLR175" s="114"/>
      <c r="LLS175" s="114"/>
      <c r="LLT175" s="114"/>
      <c r="LLU175" s="114"/>
      <c r="LLV175" s="114"/>
      <c r="LLW175" s="114"/>
      <c r="LLX175" s="114"/>
      <c r="LLY175" s="114"/>
      <c r="LLZ175" s="114"/>
      <c r="LMA175" s="114"/>
      <c r="LMB175" s="114"/>
      <c r="LMC175" s="114"/>
      <c r="LMD175" s="114"/>
      <c r="LME175" s="114"/>
      <c r="LMF175" s="114"/>
      <c r="LMG175" s="114"/>
      <c r="LMH175" s="114"/>
      <c r="LMI175" s="114"/>
      <c r="LMJ175" s="114"/>
      <c r="LMK175" s="114"/>
      <c r="LML175" s="114"/>
      <c r="LMM175" s="114"/>
      <c r="LMN175" s="114"/>
      <c r="LMO175" s="114"/>
      <c r="LMP175" s="114"/>
      <c r="LMQ175" s="114"/>
      <c r="LMR175" s="114"/>
      <c r="LMS175" s="114"/>
      <c r="LMT175" s="114"/>
      <c r="LMU175" s="114"/>
      <c r="LMV175" s="114"/>
      <c r="LMW175" s="114"/>
      <c r="LMX175" s="114"/>
      <c r="LMY175" s="114"/>
      <c r="LMZ175" s="114"/>
      <c r="LNA175" s="114"/>
      <c r="LNB175" s="114"/>
      <c r="LNC175" s="114"/>
      <c r="LND175" s="114"/>
      <c r="LNE175" s="114"/>
      <c r="LNF175" s="114"/>
      <c r="LNG175" s="114"/>
      <c r="LNH175" s="114"/>
      <c r="LNI175" s="114"/>
      <c r="LNJ175" s="114"/>
      <c r="LNK175" s="114"/>
      <c r="LNL175" s="114"/>
      <c r="LNM175" s="114"/>
      <c r="LNN175" s="114"/>
      <c r="LNO175" s="114"/>
      <c r="LNP175" s="114"/>
      <c r="LNQ175" s="114"/>
      <c r="LNR175" s="114"/>
      <c r="LNS175" s="114"/>
      <c r="LNT175" s="114"/>
      <c r="LNU175" s="114"/>
      <c r="LNV175" s="114"/>
      <c r="LNW175" s="114"/>
      <c r="LNX175" s="114"/>
      <c r="LNY175" s="114"/>
      <c r="LNZ175" s="114"/>
      <c r="LOA175" s="114"/>
      <c r="LOB175" s="114"/>
      <c r="LOC175" s="114"/>
      <c r="LOD175" s="114"/>
      <c r="LOE175" s="114"/>
      <c r="LOF175" s="114"/>
      <c r="LOG175" s="114"/>
      <c r="LOH175" s="114"/>
      <c r="LOI175" s="114"/>
      <c r="LOJ175" s="114"/>
      <c r="LOK175" s="114"/>
      <c r="LOL175" s="114"/>
      <c r="LOM175" s="114"/>
      <c r="LON175" s="114"/>
      <c r="LOO175" s="114"/>
      <c r="LOP175" s="114"/>
      <c r="LOQ175" s="114"/>
      <c r="LOR175" s="114"/>
      <c r="LOS175" s="114"/>
      <c r="LOT175" s="114"/>
      <c r="LOU175" s="114"/>
      <c r="LOV175" s="114"/>
      <c r="LOW175" s="114"/>
      <c r="LOX175" s="114"/>
      <c r="LOY175" s="114"/>
      <c r="LOZ175" s="114"/>
      <c r="LPA175" s="114"/>
      <c r="LPB175" s="114"/>
      <c r="LPC175" s="114"/>
      <c r="LPD175" s="114"/>
      <c r="LPE175" s="114"/>
      <c r="LPF175" s="114"/>
      <c r="LPG175" s="114"/>
      <c r="LPH175" s="114"/>
      <c r="LPI175" s="114"/>
      <c r="LPJ175" s="114"/>
      <c r="LPK175" s="114"/>
      <c r="LPL175" s="114"/>
      <c r="LPM175" s="114"/>
      <c r="LPN175" s="114"/>
      <c r="LPO175" s="114"/>
      <c r="LPP175" s="114"/>
      <c r="LPQ175" s="114"/>
      <c r="LPR175" s="114"/>
      <c r="LPS175" s="114"/>
      <c r="LPT175" s="114"/>
      <c r="LPU175" s="114"/>
      <c r="LPV175" s="114"/>
      <c r="LPW175" s="114"/>
      <c r="LPX175" s="114"/>
      <c r="LPY175" s="114"/>
      <c r="LPZ175" s="114"/>
      <c r="LQA175" s="114"/>
      <c r="LQB175" s="114"/>
      <c r="LQC175" s="114"/>
      <c r="LQD175" s="114"/>
      <c r="LQE175" s="114"/>
      <c r="LQF175" s="114"/>
      <c r="LQG175" s="114"/>
      <c r="LQH175" s="114"/>
      <c r="LQI175" s="114"/>
      <c r="LQJ175" s="114"/>
      <c r="LQK175" s="114"/>
      <c r="LQL175" s="114"/>
      <c r="LQM175" s="114"/>
      <c r="LQN175" s="114"/>
      <c r="LQO175" s="114"/>
      <c r="LQP175" s="114"/>
      <c r="LQQ175" s="114"/>
      <c r="LQR175" s="114"/>
      <c r="LQS175" s="114"/>
      <c r="LQT175" s="114"/>
      <c r="LQU175" s="114"/>
      <c r="LQV175" s="114"/>
      <c r="LQW175" s="114"/>
      <c r="LQX175" s="114"/>
      <c r="LQY175" s="114"/>
      <c r="LQZ175" s="114"/>
      <c r="LRA175" s="114"/>
      <c r="LRB175" s="114"/>
      <c r="LRC175" s="114"/>
      <c r="LRD175" s="114"/>
      <c r="LRE175" s="114"/>
      <c r="LRF175" s="114"/>
      <c r="LRG175" s="114"/>
      <c r="LRH175" s="114"/>
      <c r="LRI175" s="114"/>
      <c r="LRJ175" s="114"/>
      <c r="LRK175" s="114"/>
      <c r="LRL175" s="114"/>
      <c r="LRM175" s="114"/>
      <c r="LRN175" s="114"/>
      <c r="LRO175" s="114"/>
      <c r="LRP175" s="114"/>
      <c r="LRQ175" s="114"/>
      <c r="LRR175" s="114"/>
      <c r="LRS175" s="114"/>
      <c r="LRT175" s="114"/>
      <c r="LRU175" s="114"/>
      <c r="LRV175" s="114"/>
      <c r="LRW175" s="114"/>
      <c r="LRX175" s="114"/>
      <c r="LRY175" s="114"/>
      <c r="LRZ175" s="114"/>
      <c r="LSA175" s="114"/>
      <c r="LSB175" s="114"/>
      <c r="LSC175" s="114"/>
      <c r="LSD175" s="114"/>
      <c r="LSE175" s="114"/>
      <c r="LSF175" s="114"/>
      <c r="LSG175" s="114"/>
      <c r="LSH175" s="114"/>
      <c r="LSI175" s="114"/>
      <c r="LSJ175" s="114"/>
      <c r="LSK175" s="114"/>
      <c r="LSL175" s="114"/>
      <c r="LSM175" s="114"/>
      <c r="LSN175" s="114"/>
      <c r="LSO175" s="114"/>
      <c r="LSP175" s="114"/>
      <c r="LSQ175" s="114"/>
      <c r="LSR175" s="114"/>
      <c r="LSS175" s="114"/>
      <c r="LST175" s="114"/>
      <c r="LSU175" s="114"/>
      <c r="LSV175" s="114"/>
      <c r="LSW175" s="114"/>
      <c r="LSX175" s="114"/>
      <c r="LSY175" s="114"/>
      <c r="LSZ175" s="114"/>
      <c r="LTA175" s="114"/>
      <c r="LTB175" s="114"/>
      <c r="LTC175" s="114"/>
      <c r="LTD175" s="114"/>
      <c r="LTE175" s="114"/>
      <c r="LTF175" s="114"/>
      <c r="LTG175" s="114"/>
      <c r="LTH175" s="114"/>
      <c r="LTI175" s="114"/>
      <c r="LTJ175" s="114"/>
      <c r="LTK175" s="114"/>
      <c r="LTL175" s="114"/>
      <c r="LTM175" s="114"/>
      <c r="LTN175" s="114"/>
      <c r="LTO175" s="114"/>
      <c r="LTP175" s="114"/>
      <c r="LTQ175" s="114"/>
      <c r="LTR175" s="114"/>
      <c r="LTS175" s="114"/>
      <c r="LTT175" s="114"/>
      <c r="LTU175" s="114"/>
      <c r="LTV175" s="114"/>
      <c r="LTW175" s="114"/>
      <c r="LTX175" s="114"/>
      <c r="LTY175" s="114"/>
      <c r="LTZ175" s="114"/>
      <c r="LUA175" s="114"/>
      <c r="LUB175" s="114"/>
      <c r="LUC175" s="114"/>
      <c r="LUD175" s="114"/>
      <c r="LUE175" s="114"/>
      <c r="LUF175" s="114"/>
      <c r="LUG175" s="114"/>
      <c r="LUH175" s="114"/>
      <c r="LUI175" s="114"/>
      <c r="LUJ175" s="114"/>
      <c r="LUK175" s="114"/>
      <c r="LUL175" s="114"/>
      <c r="LUM175" s="114"/>
      <c r="LUN175" s="114"/>
      <c r="LUO175" s="114"/>
      <c r="LUP175" s="114"/>
      <c r="LUQ175" s="114"/>
      <c r="LUR175" s="114"/>
      <c r="LUS175" s="114"/>
      <c r="LUT175" s="114"/>
      <c r="LUU175" s="114"/>
      <c r="LUV175" s="114"/>
      <c r="LUW175" s="114"/>
      <c r="LUX175" s="114"/>
      <c r="LUY175" s="114"/>
      <c r="LUZ175" s="114"/>
      <c r="LVA175" s="114"/>
      <c r="LVB175" s="114"/>
      <c r="LVC175" s="114"/>
      <c r="LVD175" s="114"/>
      <c r="LVE175" s="114"/>
      <c r="LVF175" s="114"/>
      <c r="LVG175" s="114"/>
      <c r="LVH175" s="114"/>
      <c r="LVI175" s="114"/>
      <c r="LVJ175" s="114"/>
      <c r="LVK175" s="114"/>
      <c r="LVL175" s="114"/>
      <c r="LVM175" s="114"/>
      <c r="LVN175" s="114"/>
      <c r="LVO175" s="114"/>
      <c r="LVP175" s="114"/>
      <c r="LVQ175" s="114"/>
      <c r="LVR175" s="114"/>
      <c r="LVS175" s="114"/>
      <c r="LVT175" s="114"/>
      <c r="LVU175" s="114"/>
      <c r="LVV175" s="114"/>
      <c r="LVW175" s="114"/>
      <c r="LVX175" s="114"/>
      <c r="LVY175" s="114"/>
      <c r="LVZ175" s="114"/>
      <c r="LWA175" s="114"/>
      <c r="LWB175" s="114"/>
      <c r="LWC175" s="114"/>
      <c r="LWD175" s="114"/>
      <c r="LWE175" s="114"/>
      <c r="LWF175" s="114"/>
      <c r="LWG175" s="114"/>
      <c r="LWH175" s="114"/>
      <c r="LWI175" s="114"/>
      <c r="LWJ175" s="114"/>
      <c r="LWK175" s="114"/>
      <c r="LWL175" s="114"/>
      <c r="LWM175" s="114"/>
      <c r="LWN175" s="114"/>
      <c r="LWO175" s="114"/>
      <c r="LWP175" s="114"/>
      <c r="LWQ175" s="114"/>
      <c r="LWR175" s="114"/>
      <c r="LWS175" s="114"/>
      <c r="LWT175" s="114"/>
      <c r="LWU175" s="114"/>
      <c r="LWV175" s="114"/>
      <c r="LWW175" s="114"/>
      <c r="LWX175" s="114"/>
      <c r="LWY175" s="114"/>
      <c r="LWZ175" s="114"/>
      <c r="LXA175" s="114"/>
      <c r="LXB175" s="114"/>
      <c r="LXC175" s="114"/>
      <c r="LXD175" s="114"/>
      <c r="LXE175" s="114"/>
      <c r="LXF175" s="114"/>
      <c r="LXG175" s="114"/>
      <c r="LXH175" s="114"/>
      <c r="LXI175" s="114"/>
      <c r="LXJ175" s="114"/>
      <c r="LXK175" s="114"/>
      <c r="LXL175" s="114"/>
      <c r="LXM175" s="114"/>
      <c r="LXN175" s="114"/>
      <c r="LXO175" s="114"/>
      <c r="LXP175" s="114"/>
      <c r="LXQ175" s="114"/>
      <c r="LXR175" s="114"/>
      <c r="LXS175" s="114"/>
      <c r="LXT175" s="114"/>
      <c r="LXU175" s="114"/>
      <c r="LXV175" s="114"/>
      <c r="LXW175" s="114"/>
      <c r="LXX175" s="114"/>
      <c r="LXY175" s="114"/>
      <c r="LXZ175" s="114"/>
      <c r="LYA175" s="114"/>
      <c r="LYB175" s="114"/>
      <c r="LYC175" s="114"/>
      <c r="LYD175" s="114"/>
      <c r="LYE175" s="114"/>
      <c r="LYF175" s="114"/>
      <c r="LYG175" s="114"/>
      <c r="LYH175" s="114"/>
      <c r="LYI175" s="114"/>
      <c r="LYJ175" s="114"/>
      <c r="LYK175" s="114"/>
      <c r="LYL175" s="114"/>
      <c r="LYM175" s="114"/>
      <c r="LYN175" s="114"/>
      <c r="LYO175" s="114"/>
      <c r="LYP175" s="114"/>
      <c r="LYQ175" s="114"/>
      <c r="LYR175" s="114"/>
      <c r="LYS175" s="114"/>
      <c r="LYT175" s="114"/>
      <c r="LYU175" s="114"/>
      <c r="LYV175" s="114"/>
      <c r="LYW175" s="114"/>
      <c r="LYX175" s="114"/>
      <c r="LYY175" s="114"/>
      <c r="LYZ175" s="114"/>
      <c r="LZA175" s="114"/>
      <c r="LZB175" s="114"/>
      <c r="LZC175" s="114"/>
      <c r="LZD175" s="114"/>
      <c r="LZE175" s="114"/>
      <c r="LZF175" s="114"/>
      <c r="LZG175" s="114"/>
      <c r="LZH175" s="114"/>
      <c r="LZI175" s="114"/>
      <c r="LZJ175" s="114"/>
      <c r="LZK175" s="114"/>
      <c r="LZL175" s="114"/>
      <c r="LZM175" s="114"/>
      <c r="LZN175" s="114"/>
      <c r="LZO175" s="114"/>
      <c r="LZP175" s="114"/>
      <c r="LZQ175" s="114"/>
      <c r="LZR175" s="114"/>
      <c r="LZS175" s="114"/>
      <c r="LZT175" s="114"/>
      <c r="LZU175" s="114"/>
      <c r="LZV175" s="114"/>
      <c r="LZW175" s="114"/>
      <c r="LZX175" s="114"/>
      <c r="LZY175" s="114"/>
      <c r="LZZ175" s="114"/>
      <c r="MAA175" s="114"/>
      <c r="MAB175" s="114"/>
      <c r="MAC175" s="114"/>
      <c r="MAD175" s="114"/>
      <c r="MAE175" s="114"/>
      <c r="MAF175" s="114"/>
      <c r="MAG175" s="114"/>
      <c r="MAH175" s="114"/>
      <c r="MAI175" s="114"/>
      <c r="MAJ175" s="114"/>
      <c r="MAK175" s="114"/>
      <c r="MAL175" s="114"/>
      <c r="MAM175" s="114"/>
      <c r="MAN175" s="114"/>
      <c r="MAO175" s="114"/>
      <c r="MAP175" s="114"/>
      <c r="MAQ175" s="114"/>
      <c r="MAR175" s="114"/>
      <c r="MAS175" s="114"/>
      <c r="MAT175" s="114"/>
      <c r="MAU175" s="114"/>
      <c r="MAV175" s="114"/>
      <c r="MAW175" s="114"/>
      <c r="MAX175" s="114"/>
      <c r="MAY175" s="114"/>
      <c r="MAZ175" s="114"/>
      <c r="MBA175" s="114"/>
      <c r="MBB175" s="114"/>
      <c r="MBC175" s="114"/>
      <c r="MBD175" s="114"/>
      <c r="MBE175" s="114"/>
      <c r="MBF175" s="114"/>
      <c r="MBG175" s="114"/>
      <c r="MBH175" s="114"/>
      <c r="MBI175" s="114"/>
      <c r="MBJ175" s="114"/>
      <c r="MBK175" s="114"/>
      <c r="MBL175" s="114"/>
      <c r="MBM175" s="114"/>
      <c r="MBN175" s="114"/>
      <c r="MBO175" s="114"/>
      <c r="MBP175" s="114"/>
      <c r="MBQ175" s="114"/>
      <c r="MBR175" s="114"/>
      <c r="MBS175" s="114"/>
      <c r="MBT175" s="114"/>
      <c r="MBU175" s="114"/>
      <c r="MBV175" s="114"/>
      <c r="MBW175" s="114"/>
      <c r="MBX175" s="114"/>
      <c r="MBY175" s="114"/>
      <c r="MBZ175" s="114"/>
      <c r="MCA175" s="114"/>
      <c r="MCB175" s="114"/>
      <c r="MCC175" s="114"/>
      <c r="MCD175" s="114"/>
      <c r="MCE175" s="114"/>
      <c r="MCF175" s="114"/>
      <c r="MCG175" s="114"/>
      <c r="MCH175" s="114"/>
      <c r="MCI175" s="114"/>
      <c r="MCJ175" s="114"/>
      <c r="MCK175" s="114"/>
      <c r="MCL175" s="114"/>
      <c r="MCM175" s="114"/>
      <c r="MCN175" s="114"/>
      <c r="MCO175" s="114"/>
      <c r="MCP175" s="114"/>
      <c r="MCQ175" s="114"/>
      <c r="MCR175" s="114"/>
      <c r="MCS175" s="114"/>
      <c r="MCT175" s="114"/>
      <c r="MCU175" s="114"/>
      <c r="MCV175" s="114"/>
      <c r="MCW175" s="114"/>
      <c r="MCX175" s="114"/>
      <c r="MCY175" s="114"/>
      <c r="MCZ175" s="114"/>
      <c r="MDA175" s="114"/>
      <c r="MDB175" s="114"/>
      <c r="MDC175" s="114"/>
      <c r="MDD175" s="114"/>
      <c r="MDE175" s="114"/>
      <c r="MDF175" s="114"/>
      <c r="MDG175" s="114"/>
      <c r="MDH175" s="114"/>
      <c r="MDI175" s="114"/>
      <c r="MDJ175" s="114"/>
      <c r="MDK175" s="114"/>
      <c r="MDL175" s="114"/>
      <c r="MDM175" s="114"/>
      <c r="MDN175" s="114"/>
      <c r="MDO175" s="114"/>
      <c r="MDP175" s="114"/>
      <c r="MDQ175" s="114"/>
      <c r="MDR175" s="114"/>
      <c r="MDS175" s="114"/>
      <c r="MDT175" s="114"/>
      <c r="MDU175" s="114"/>
      <c r="MDV175" s="114"/>
      <c r="MDW175" s="114"/>
      <c r="MDX175" s="114"/>
      <c r="MDY175" s="114"/>
      <c r="MDZ175" s="114"/>
      <c r="MEA175" s="114"/>
      <c r="MEB175" s="114"/>
      <c r="MEC175" s="114"/>
      <c r="MED175" s="114"/>
      <c r="MEE175" s="114"/>
      <c r="MEF175" s="114"/>
      <c r="MEG175" s="114"/>
      <c r="MEH175" s="114"/>
      <c r="MEI175" s="114"/>
      <c r="MEJ175" s="114"/>
      <c r="MEK175" s="114"/>
      <c r="MEL175" s="114"/>
      <c r="MEM175" s="114"/>
      <c r="MEN175" s="114"/>
      <c r="MEO175" s="114"/>
      <c r="MEP175" s="114"/>
      <c r="MEQ175" s="114"/>
      <c r="MER175" s="114"/>
      <c r="MES175" s="114"/>
      <c r="MET175" s="114"/>
      <c r="MEU175" s="114"/>
      <c r="MEV175" s="114"/>
      <c r="MEW175" s="114"/>
      <c r="MEX175" s="114"/>
      <c r="MEY175" s="114"/>
      <c r="MEZ175" s="114"/>
      <c r="MFA175" s="114"/>
      <c r="MFB175" s="114"/>
      <c r="MFC175" s="114"/>
      <c r="MFD175" s="114"/>
      <c r="MFE175" s="114"/>
      <c r="MFF175" s="114"/>
      <c r="MFG175" s="114"/>
      <c r="MFH175" s="114"/>
      <c r="MFI175" s="114"/>
      <c r="MFJ175" s="114"/>
      <c r="MFK175" s="114"/>
      <c r="MFL175" s="114"/>
      <c r="MFM175" s="114"/>
      <c r="MFN175" s="114"/>
      <c r="MFO175" s="114"/>
      <c r="MFP175" s="114"/>
      <c r="MFQ175" s="114"/>
      <c r="MFR175" s="114"/>
      <c r="MFS175" s="114"/>
      <c r="MFT175" s="114"/>
      <c r="MFU175" s="114"/>
      <c r="MFV175" s="114"/>
      <c r="MFW175" s="114"/>
      <c r="MFX175" s="114"/>
      <c r="MFY175" s="114"/>
      <c r="MFZ175" s="114"/>
      <c r="MGA175" s="114"/>
      <c r="MGB175" s="114"/>
      <c r="MGC175" s="114"/>
      <c r="MGD175" s="114"/>
      <c r="MGE175" s="114"/>
      <c r="MGF175" s="114"/>
      <c r="MGG175" s="114"/>
      <c r="MGH175" s="114"/>
      <c r="MGI175" s="114"/>
      <c r="MGJ175" s="114"/>
      <c r="MGK175" s="114"/>
      <c r="MGL175" s="114"/>
      <c r="MGM175" s="114"/>
      <c r="MGN175" s="114"/>
      <c r="MGO175" s="114"/>
      <c r="MGP175" s="114"/>
      <c r="MGQ175" s="114"/>
      <c r="MGR175" s="114"/>
      <c r="MGS175" s="114"/>
      <c r="MGT175" s="114"/>
      <c r="MGU175" s="114"/>
      <c r="MGV175" s="114"/>
      <c r="MGW175" s="114"/>
      <c r="MGX175" s="114"/>
      <c r="MGY175" s="114"/>
      <c r="MGZ175" s="114"/>
      <c r="MHA175" s="114"/>
      <c r="MHB175" s="114"/>
      <c r="MHC175" s="114"/>
      <c r="MHD175" s="114"/>
      <c r="MHE175" s="114"/>
      <c r="MHF175" s="114"/>
      <c r="MHG175" s="114"/>
      <c r="MHH175" s="114"/>
      <c r="MHI175" s="114"/>
      <c r="MHJ175" s="114"/>
      <c r="MHK175" s="114"/>
      <c r="MHL175" s="114"/>
      <c r="MHM175" s="114"/>
      <c r="MHN175" s="114"/>
      <c r="MHO175" s="114"/>
      <c r="MHP175" s="114"/>
      <c r="MHQ175" s="114"/>
      <c r="MHR175" s="114"/>
      <c r="MHS175" s="114"/>
      <c r="MHT175" s="114"/>
      <c r="MHU175" s="114"/>
      <c r="MHV175" s="114"/>
      <c r="MHW175" s="114"/>
      <c r="MHX175" s="114"/>
      <c r="MHY175" s="114"/>
      <c r="MHZ175" s="114"/>
      <c r="MIA175" s="114"/>
      <c r="MIB175" s="114"/>
      <c r="MIC175" s="114"/>
      <c r="MID175" s="114"/>
      <c r="MIE175" s="114"/>
      <c r="MIF175" s="114"/>
      <c r="MIG175" s="114"/>
      <c r="MIH175" s="114"/>
      <c r="MII175" s="114"/>
      <c r="MIJ175" s="114"/>
      <c r="MIK175" s="114"/>
      <c r="MIL175" s="114"/>
      <c r="MIM175" s="114"/>
      <c r="MIN175" s="114"/>
      <c r="MIO175" s="114"/>
      <c r="MIP175" s="114"/>
      <c r="MIQ175" s="114"/>
      <c r="MIR175" s="114"/>
      <c r="MIS175" s="114"/>
      <c r="MIT175" s="114"/>
      <c r="MIU175" s="114"/>
      <c r="MIV175" s="114"/>
      <c r="MIW175" s="114"/>
      <c r="MIX175" s="114"/>
      <c r="MIY175" s="114"/>
      <c r="MIZ175" s="114"/>
      <c r="MJA175" s="114"/>
      <c r="MJB175" s="114"/>
      <c r="MJC175" s="114"/>
      <c r="MJD175" s="114"/>
      <c r="MJE175" s="114"/>
      <c r="MJF175" s="114"/>
      <c r="MJG175" s="114"/>
      <c r="MJH175" s="114"/>
      <c r="MJI175" s="114"/>
      <c r="MJJ175" s="114"/>
      <c r="MJK175" s="114"/>
      <c r="MJL175" s="114"/>
      <c r="MJM175" s="114"/>
      <c r="MJN175" s="114"/>
      <c r="MJO175" s="114"/>
      <c r="MJP175" s="114"/>
      <c r="MJQ175" s="114"/>
      <c r="MJR175" s="114"/>
      <c r="MJS175" s="114"/>
      <c r="MJT175" s="114"/>
      <c r="MJU175" s="114"/>
      <c r="MJV175" s="114"/>
      <c r="MJW175" s="114"/>
      <c r="MJX175" s="114"/>
      <c r="MJY175" s="114"/>
      <c r="MJZ175" s="114"/>
      <c r="MKA175" s="114"/>
      <c r="MKB175" s="114"/>
      <c r="MKC175" s="114"/>
      <c r="MKD175" s="114"/>
      <c r="MKE175" s="114"/>
      <c r="MKF175" s="114"/>
      <c r="MKG175" s="114"/>
      <c r="MKH175" s="114"/>
      <c r="MKI175" s="114"/>
      <c r="MKJ175" s="114"/>
      <c r="MKK175" s="114"/>
      <c r="MKL175" s="114"/>
      <c r="MKM175" s="114"/>
      <c r="MKN175" s="114"/>
      <c r="MKO175" s="114"/>
      <c r="MKP175" s="114"/>
      <c r="MKQ175" s="114"/>
      <c r="MKR175" s="114"/>
      <c r="MKS175" s="114"/>
      <c r="MKT175" s="114"/>
      <c r="MKU175" s="114"/>
      <c r="MKV175" s="114"/>
      <c r="MKW175" s="114"/>
      <c r="MKX175" s="114"/>
      <c r="MKY175" s="114"/>
      <c r="MKZ175" s="114"/>
      <c r="MLA175" s="114"/>
      <c r="MLB175" s="114"/>
      <c r="MLC175" s="114"/>
      <c r="MLD175" s="114"/>
      <c r="MLE175" s="114"/>
      <c r="MLF175" s="114"/>
      <c r="MLG175" s="114"/>
      <c r="MLH175" s="114"/>
      <c r="MLI175" s="114"/>
      <c r="MLJ175" s="114"/>
      <c r="MLK175" s="114"/>
      <c r="MLL175" s="114"/>
      <c r="MLM175" s="114"/>
      <c r="MLN175" s="114"/>
      <c r="MLO175" s="114"/>
      <c r="MLP175" s="114"/>
      <c r="MLQ175" s="114"/>
      <c r="MLR175" s="114"/>
      <c r="MLS175" s="114"/>
      <c r="MLT175" s="114"/>
      <c r="MLU175" s="114"/>
      <c r="MLV175" s="114"/>
      <c r="MLW175" s="114"/>
      <c r="MLX175" s="114"/>
      <c r="MLY175" s="114"/>
      <c r="MLZ175" s="114"/>
      <c r="MMA175" s="114"/>
      <c r="MMB175" s="114"/>
      <c r="MMC175" s="114"/>
      <c r="MMD175" s="114"/>
      <c r="MME175" s="114"/>
      <c r="MMF175" s="114"/>
      <c r="MMG175" s="114"/>
      <c r="MMH175" s="114"/>
      <c r="MMI175" s="114"/>
      <c r="MMJ175" s="114"/>
      <c r="MMK175" s="114"/>
      <c r="MML175" s="114"/>
      <c r="MMM175" s="114"/>
      <c r="MMN175" s="114"/>
      <c r="MMO175" s="114"/>
      <c r="MMP175" s="114"/>
      <c r="MMQ175" s="114"/>
      <c r="MMR175" s="114"/>
      <c r="MMS175" s="114"/>
      <c r="MMT175" s="114"/>
      <c r="MMU175" s="114"/>
      <c r="MMV175" s="114"/>
      <c r="MMW175" s="114"/>
      <c r="MMX175" s="114"/>
      <c r="MMY175" s="114"/>
      <c r="MMZ175" s="114"/>
      <c r="MNA175" s="114"/>
      <c r="MNB175" s="114"/>
      <c r="MNC175" s="114"/>
      <c r="MND175" s="114"/>
      <c r="MNE175" s="114"/>
      <c r="MNF175" s="114"/>
      <c r="MNG175" s="114"/>
      <c r="MNH175" s="114"/>
      <c r="MNI175" s="114"/>
      <c r="MNJ175" s="114"/>
      <c r="MNK175" s="114"/>
      <c r="MNL175" s="114"/>
      <c r="MNM175" s="114"/>
      <c r="MNN175" s="114"/>
      <c r="MNO175" s="114"/>
      <c r="MNP175" s="114"/>
      <c r="MNQ175" s="114"/>
      <c r="MNR175" s="114"/>
      <c r="MNS175" s="114"/>
      <c r="MNT175" s="114"/>
      <c r="MNU175" s="114"/>
      <c r="MNV175" s="114"/>
      <c r="MNW175" s="114"/>
      <c r="MNX175" s="114"/>
      <c r="MNY175" s="114"/>
      <c r="MNZ175" s="114"/>
      <c r="MOA175" s="114"/>
      <c r="MOB175" s="114"/>
      <c r="MOC175" s="114"/>
      <c r="MOD175" s="114"/>
      <c r="MOE175" s="114"/>
      <c r="MOF175" s="114"/>
      <c r="MOG175" s="114"/>
      <c r="MOH175" s="114"/>
      <c r="MOI175" s="114"/>
      <c r="MOJ175" s="114"/>
      <c r="MOK175" s="114"/>
      <c r="MOL175" s="114"/>
      <c r="MOM175" s="114"/>
      <c r="MON175" s="114"/>
      <c r="MOO175" s="114"/>
      <c r="MOP175" s="114"/>
      <c r="MOQ175" s="114"/>
      <c r="MOR175" s="114"/>
      <c r="MOS175" s="114"/>
      <c r="MOT175" s="114"/>
      <c r="MOU175" s="114"/>
      <c r="MOV175" s="114"/>
      <c r="MOW175" s="114"/>
      <c r="MOX175" s="114"/>
      <c r="MOY175" s="114"/>
      <c r="MOZ175" s="114"/>
      <c r="MPA175" s="114"/>
      <c r="MPB175" s="114"/>
      <c r="MPC175" s="114"/>
      <c r="MPD175" s="114"/>
      <c r="MPE175" s="114"/>
      <c r="MPF175" s="114"/>
      <c r="MPG175" s="114"/>
      <c r="MPH175" s="114"/>
      <c r="MPI175" s="114"/>
      <c r="MPJ175" s="114"/>
      <c r="MPK175" s="114"/>
      <c r="MPL175" s="114"/>
      <c r="MPM175" s="114"/>
      <c r="MPN175" s="114"/>
      <c r="MPO175" s="114"/>
      <c r="MPP175" s="114"/>
      <c r="MPQ175" s="114"/>
      <c r="MPR175" s="114"/>
      <c r="MPS175" s="114"/>
      <c r="MPT175" s="114"/>
      <c r="MPU175" s="114"/>
      <c r="MPV175" s="114"/>
      <c r="MPW175" s="114"/>
      <c r="MPX175" s="114"/>
      <c r="MPY175" s="114"/>
      <c r="MPZ175" s="114"/>
      <c r="MQA175" s="114"/>
      <c r="MQB175" s="114"/>
      <c r="MQC175" s="114"/>
      <c r="MQD175" s="114"/>
      <c r="MQE175" s="114"/>
      <c r="MQF175" s="114"/>
      <c r="MQG175" s="114"/>
      <c r="MQH175" s="114"/>
      <c r="MQI175" s="114"/>
      <c r="MQJ175" s="114"/>
      <c r="MQK175" s="114"/>
      <c r="MQL175" s="114"/>
      <c r="MQM175" s="114"/>
      <c r="MQN175" s="114"/>
      <c r="MQO175" s="114"/>
      <c r="MQP175" s="114"/>
      <c r="MQQ175" s="114"/>
      <c r="MQR175" s="114"/>
      <c r="MQS175" s="114"/>
      <c r="MQT175" s="114"/>
      <c r="MQU175" s="114"/>
      <c r="MQV175" s="114"/>
      <c r="MQW175" s="114"/>
      <c r="MQX175" s="114"/>
      <c r="MQY175" s="114"/>
      <c r="MQZ175" s="114"/>
      <c r="MRA175" s="114"/>
      <c r="MRB175" s="114"/>
      <c r="MRC175" s="114"/>
      <c r="MRD175" s="114"/>
      <c r="MRE175" s="114"/>
      <c r="MRF175" s="114"/>
      <c r="MRG175" s="114"/>
      <c r="MRH175" s="114"/>
      <c r="MRI175" s="114"/>
      <c r="MRJ175" s="114"/>
      <c r="MRK175" s="114"/>
      <c r="MRL175" s="114"/>
      <c r="MRM175" s="114"/>
      <c r="MRN175" s="114"/>
      <c r="MRO175" s="114"/>
      <c r="MRP175" s="114"/>
      <c r="MRQ175" s="114"/>
      <c r="MRR175" s="114"/>
      <c r="MRS175" s="114"/>
      <c r="MRT175" s="114"/>
      <c r="MRU175" s="114"/>
      <c r="MRV175" s="114"/>
      <c r="MRW175" s="114"/>
      <c r="MRX175" s="114"/>
      <c r="MRY175" s="114"/>
      <c r="MRZ175" s="114"/>
      <c r="MSA175" s="114"/>
      <c r="MSB175" s="114"/>
      <c r="MSC175" s="114"/>
      <c r="MSD175" s="114"/>
      <c r="MSE175" s="114"/>
      <c r="MSF175" s="114"/>
      <c r="MSG175" s="114"/>
      <c r="MSH175" s="114"/>
      <c r="MSI175" s="114"/>
      <c r="MSJ175" s="114"/>
      <c r="MSK175" s="114"/>
      <c r="MSL175" s="114"/>
      <c r="MSM175" s="114"/>
      <c r="MSN175" s="114"/>
      <c r="MSO175" s="114"/>
      <c r="MSP175" s="114"/>
      <c r="MSQ175" s="114"/>
      <c r="MSR175" s="114"/>
      <c r="MSS175" s="114"/>
      <c r="MST175" s="114"/>
      <c r="MSU175" s="114"/>
      <c r="MSV175" s="114"/>
      <c r="MSW175" s="114"/>
      <c r="MSX175" s="114"/>
      <c r="MSY175" s="114"/>
      <c r="MSZ175" s="114"/>
      <c r="MTA175" s="114"/>
      <c r="MTB175" s="114"/>
      <c r="MTC175" s="114"/>
      <c r="MTD175" s="114"/>
      <c r="MTE175" s="114"/>
      <c r="MTF175" s="114"/>
      <c r="MTG175" s="114"/>
      <c r="MTH175" s="114"/>
      <c r="MTI175" s="114"/>
      <c r="MTJ175" s="114"/>
      <c r="MTK175" s="114"/>
      <c r="MTL175" s="114"/>
      <c r="MTM175" s="114"/>
      <c r="MTN175" s="114"/>
      <c r="MTO175" s="114"/>
      <c r="MTP175" s="114"/>
      <c r="MTQ175" s="114"/>
      <c r="MTR175" s="114"/>
      <c r="MTS175" s="114"/>
      <c r="MTT175" s="114"/>
      <c r="MTU175" s="114"/>
      <c r="MTV175" s="114"/>
      <c r="MTW175" s="114"/>
      <c r="MTX175" s="114"/>
      <c r="MTY175" s="114"/>
      <c r="MTZ175" s="114"/>
      <c r="MUA175" s="114"/>
      <c r="MUB175" s="114"/>
      <c r="MUC175" s="114"/>
      <c r="MUD175" s="114"/>
      <c r="MUE175" s="114"/>
      <c r="MUF175" s="114"/>
      <c r="MUG175" s="114"/>
      <c r="MUH175" s="114"/>
      <c r="MUI175" s="114"/>
      <c r="MUJ175" s="114"/>
      <c r="MUK175" s="114"/>
      <c r="MUL175" s="114"/>
      <c r="MUM175" s="114"/>
      <c r="MUN175" s="114"/>
      <c r="MUO175" s="114"/>
      <c r="MUP175" s="114"/>
      <c r="MUQ175" s="114"/>
      <c r="MUR175" s="114"/>
      <c r="MUS175" s="114"/>
      <c r="MUT175" s="114"/>
      <c r="MUU175" s="114"/>
      <c r="MUV175" s="114"/>
      <c r="MUW175" s="114"/>
      <c r="MUX175" s="114"/>
      <c r="MUY175" s="114"/>
      <c r="MUZ175" s="114"/>
      <c r="MVA175" s="114"/>
      <c r="MVB175" s="114"/>
      <c r="MVC175" s="114"/>
      <c r="MVD175" s="114"/>
      <c r="MVE175" s="114"/>
      <c r="MVF175" s="114"/>
      <c r="MVG175" s="114"/>
      <c r="MVH175" s="114"/>
      <c r="MVI175" s="114"/>
      <c r="MVJ175" s="114"/>
      <c r="MVK175" s="114"/>
      <c r="MVL175" s="114"/>
      <c r="MVM175" s="114"/>
      <c r="MVN175" s="114"/>
      <c r="MVO175" s="114"/>
      <c r="MVP175" s="114"/>
      <c r="MVQ175" s="114"/>
      <c r="MVR175" s="114"/>
      <c r="MVS175" s="114"/>
      <c r="MVT175" s="114"/>
      <c r="MVU175" s="114"/>
      <c r="MVV175" s="114"/>
      <c r="MVW175" s="114"/>
      <c r="MVX175" s="114"/>
      <c r="MVY175" s="114"/>
      <c r="MVZ175" s="114"/>
      <c r="MWA175" s="114"/>
      <c r="MWB175" s="114"/>
      <c r="MWC175" s="114"/>
      <c r="MWD175" s="114"/>
      <c r="MWE175" s="114"/>
      <c r="MWF175" s="114"/>
      <c r="MWG175" s="114"/>
      <c r="MWH175" s="114"/>
      <c r="MWI175" s="114"/>
      <c r="MWJ175" s="114"/>
      <c r="MWK175" s="114"/>
      <c r="MWL175" s="114"/>
      <c r="MWM175" s="114"/>
      <c r="MWN175" s="114"/>
      <c r="MWO175" s="114"/>
      <c r="MWP175" s="114"/>
      <c r="MWQ175" s="114"/>
      <c r="MWR175" s="114"/>
      <c r="MWS175" s="114"/>
      <c r="MWT175" s="114"/>
      <c r="MWU175" s="114"/>
      <c r="MWV175" s="114"/>
      <c r="MWW175" s="114"/>
      <c r="MWX175" s="114"/>
      <c r="MWY175" s="114"/>
      <c r="MWZ175" s="114"/>
      <c r="MXA175" s="114"/>
      <c r="MXB175" s="114"/>
      <c r="MXC175" s="114"/>
      <c r="MXD175" s="114"/>
      <c r="MXE175" s="114"/>
      <c r="MXF175" s="114"/>
      <c r="MXG175" s="114"/>
      <c r="MXH175" s="114"/>
      <c r="MXI175" s="114"/>
      <c r="MXJ175" s="114"/>
      <c r="MXK175" s="114"/>
      <c r="MXL175" s="114"/>
      <c r="MXM175" s="114"/>
      <c r="MXN175" s="114"/>
      <c r="MXO175" s="114"/>
      <c r="MXP175" s="114"/>
      <c r="MXQ175" s="114"/>
      <c r="MXR175" s="114"/>
      <c r="MXS175" s="114"/>
      <c r="MXT175" s="114"/>
      <c r="MXU175" s="114"/>
      <c r="MXV175" s="114"/>
      <c r="MXW175" s="114"/>
      <c r="MXX175" s="114"/>
      <c r="MXY175" s="114"/>
      <c r="MXZ175" s="114"/>
      <c r="MYA175" s="114"/>
      <c r="MYB175" s="114"/>
      <c r="MYC175" s="114"/>
      <c r="MYD175" s="114"/>
      <c r="MYE175" s="114"/>
      <c r="MYF175" s="114"/>
      <c r="MYG175" s="114"/>
      <c r="MYH175" s="114"/>
      <c r="MYI175" s="114"/>
      <c r="MYJ175" s="114"/>
      <c r="MYK175" s="114"/>
      <c r="MYL175" s="114"/>
      <c r="MYM175" s="114"/>
      <c r="MYN175" s="114"/>
      <c r="MYO175" s="114"/>
      <c r="MYP175" s="114"/>
      <c r="MYQ175" s="114"/>
      <c r="MYR175" s="114"/>
      <c r="MYS175" s="114"/>
      <c r="MYT175" s="114"/>
      <c r="MYU175" s="114"/>
      <c r="MYV175" s="114"/>
      <c r="MYW175" s="114"/>
      <c r="MYX175" s="114"/>
      <c r="MYY175" s="114"/>
      <c r="MYZ175" s="114"/>
      <c r="MZA175" s="114"/>
      <c r="MZB175" s="114"/>
      <c r="MZC175" s="114"/>
      <c r="MZD175" s="114"/>
      <c r="MZE175" s="114"/>
      <c r="MZF175" s="114"/>
      <c r="MZG175" s="114"/>
      <c r="MZH175" s="114"/>
      <c r="MZI175" s="114"/>
      <c r="MZJ175" s="114"/>
      <c r="MZK175" s="114"/>
      <c r="MZL175" s="114"/>
      <c r="MZM175" s="114"/>
      <c r="MZN175" s="114"/>
      <c r="MZO175" s="114"/>
      <c r="MZP175" s="114"/>
      <c r="MZQ175" s="114"/>
      <c r="MZR175" s="114"/>
      <c r="MZS175" s="114"/>
      <c r="MZT175" s="114"/>
      <c r="MZU175" s="114"/>
      <c r="MZV175" s="114"/>
      <c r="MZW175" s="114"/>
      <c r="MZX175" s="114"/>
      <c r="MZY175" s="114"/>
      <c r="MZZ175" s="114"/>
      <c r="NAA175" s="114"/>
      <c r="NAB175" s="114"/>
      <c r="NAC175" s="114"/>
      <c r="NAD175" s="114"/>
      <c r="NAE175" s="114"/>
      <c r="NAF175" s="114"/>
      <c r="NAG175" s="114"/>
      <c r="NAH175" s="114"/>
      <c r="NAI175" s="114"/>
      <c r="NAJ175" s="114"/>
      <c r="NAK175" s="114"/>
      <c r="NAL175" s="114"/>
      <c r="NAM175" s="114"/>
      <c r="NAN175" s="114"/>
      <c r="NAO175" s="114"/>
      <c r="NAP175" s="114"/>
      <c r="NAQ175" s="114"/>
      <c r="NAR175" s="114"/>
      <c r="NAS175" s="114"/>
      <c r="NAT175" s="114"/>
      <c r="NAU175" s="114"/>
      <c r="NAV175" s="114"/>
      <c r="NAW175" s="114"/>
      <c r="NAX175" s="114"/>
      <c r="NAY175" s="114"/>
      <c r="NAZ175" s="114"/>
      <c r="NBA175" s="114"/>
      <c r="NBB175" s="114"/>
      <c r="NBC175" s="114"/>
      <c r="NBD175" s="114"/>
      <c r="NBE175" s="114"/>
      <c r="NBF175" s="114"/>
      <c r="NBG175" s="114"/>
      <c r="NBH175" s="114"/>
      <c r="NBI175" s="114"/>
      <c r="NBJ175" s="114"/>
      <c r="NBK175" s="114"/>
      <c r="NBL175" s="114"/>
      <c r="NBM175" s="114"/>
      <c r="NBN175" s="114"/>
      <c r="NBO175" s="114"/>
      <c r="NBP175" s="114"/>
      <c r="NBQ175" s="114"/>
      <c r="NBR175" s="114"/>
      <c r="NBS175" s="114"/>
      <c r="NBT175" s="114"/>
      <c r="NBU175" s="114"/>
      <c r="NBV175" s="114"/>
      <c r="NBW175" s="114"/>
      <c r="NBX175" s="114"/>
      <c r="NBY175" s="114"/>
      <c r="NBZ175" s="114"/>
      <c r="NCA175" s="114"/>
      <c r="NCB175" s="114"/>
      <c r="NCC175" s="114"/>
      <c r="NCD175" s="114"/>
      <c r="NCE175" s="114"/>
      <c r="NCF175" s="114"/>
      <c r="NCG175" s="114"/>
      <c r="NCH175" s="114"/>
      <c r="NCI175" s="114"/>
      <c r="NCJ175" s="114"/>
      <c r="NCK175" s="114"/>
      <c r="NCL175" s="114"/>
      <c r="NCM175" s="114"/>
      <c r="NCN175" s="114"/>
      <c r="NCO175" s="114"/>
      <c r="NCP175" s="114"/>
      <c r="NCQ175" s="114"/>
      <c r="NCR175" s="114"/>
      <c r="NCS175" s="114"/>
      <c r="NCT175" s="114"/>
      <c r="NCU175" s="114"/>
      <c r="NCV175" s="114"/>
      <c r="NCW175" s="114"/>
      <c r="NCX175" s="114"/>
      <c r="NCY175" s="114"/>
      <c r="NCZ175" s="114"/>
      <c r="NDA175" s="114"/>
      <c r="NDB175" s="114"/>
      <c r="NDC175" s="114"/>
      <c r="NDD175" s="114"/>
      <c r="NDE175" s="114"/>
      <c r="NDF175" s="114"/>
      <c r="NDG175" s="114"/>
      <c r="NDH175" s="114"/>
      <c r="NDI175" s="114"/>
      <c r="NDJ175" s="114"/>
      <c r="NDK175" s="114"/>
      <c r="NDL175" s="114"/>
      <c r="NDM175" s="114"/>
      <c r="NDN175" s="114"/>
      <c r="NDO175" s="114"/>
      <c r="NDP175" s="114"/>
      <c r="NDQ175" s="114"/>
      <c r="NDR175" s="114"/>
      <c r="NDS175" s="114"/>
      <c r="NDT175" s="114"/>
      <c r="NDU175" s="114"/>
      <c r="NDV175" s="114"/>
      <c r="NDW175" s="114"/>
      <c r="NDX175" s="114"/>
      <c r="NDY175" s="114"/>
      <c r="NDZ175" s="114"/>
      <c r="NEA175" s="114"/>
      <c r="NEB175" s="114"/>
      <c r="NEC175" s="114"/>
      <c r="NED175" s="114"/>
      <c r="NEE175" s="114"/>
      <c r="NEF175" s="114"/>
      <c r="NEG175" s="114"/>
      <c r="NEH175" s="114"/>
      <c r="NEI175" s="114"/>
      <c r="NEJ175" s="114"/>
      <c r="NEK175" s="114"/>
      <c r="NEL175" s="114"/>
      <c r="NEM175" s="114"/>
      <c r="NEN175" s="114"/>
      <c r="NEO175" s="114"/>
      <c r="NEP175" s="114"/>
      <c r="NEQ175" s="114"/>
      <c r="NER175" s="114"/>
      <c r="NES175" s="114"/>
      <c r="NET175" s="114"/>
      <c r="NEU175" s="114"/>
      <c r="NEV175" s="114"/>
      <c r="NEW175" s="114"/>
      <c r="NEX175" s="114"/>
      <c r="NEY175" s="114"/>
      <c r="NEZ175" s="114"/>
      <c r="NFA175" s="114"/>
      <c r="NFB175" s="114"/>
      <c r="NFC175" s="114"/>
      <c r="NFD175" s="114"/>
      <c r="NFE175" s="114"/>
      <c r="NFF175" s="114"/>
      <c r="NFG175" s="114"/>
      <c r="NFH175" s="114"/>
      <c r="NFI175" s="114"/>
      <c r="NFJ175" s="114"/>
      <c r="NFK175" s="114"/>
      <c r="NFL175" s="114"/>
      <c r="NFM175" s="114"/>
      <c r="NFN175" s="114"/>
      <c r="NFO175" s="114"/>
      <c r="NFP175" s="114"/>
      <c r="NFQ175" s="114"/>
      <c r="NFR175" s="114"/>
      <c r="NFS175" s="114"/>
      <c r="NFT175" s="114"/>
      <c r="NFU175" s="114"/>
      <c r="NFV175" s="114"/>
      <c r="NFW175" s="114"/>
      <c r="NFX175" s="114"/>
      <c r="NFY175" s="114"/>
      <c r="NFZ175" s="114"/>
      <c r="NGA175" s="114"/>
      <c r="NGB175" s="114"/>
      <c r="NGC175" s="114"/>
      <c r="NGD175" s="114"/>
      <c r="NGE175" s="114"/>
      <c r="NGF175" s="114"/>
      <c r="NGG175" s="114"/>
      <c r="NGH175" s="114"/>
      <c r="NGI175" s="114"/>
      <c r="NGJ175" s="114"/>
      <c r="NGK175" s="114"/>
      <c r="NGL175" s="114"/>
      <c r="NGM175" s="114"/>
      <c r="NGN175" s="114"/>
      <c r="NGO175" s="114"/>
      <c r="NGP175" s="114"/>
      <c r="NGQ175" s="114"/>
      <c r="NGR175" s="114"/>
      <c r="NGS175" s="114"/>
      <c r="NGT175" s="114"/>
      <c r="NGU175" s="114"/>
      <c r="NGV175" s="114"/>
      <c r="NGW175" s="114"/>
      <c r="NGX175" s="114"/>
      <c r="NGY175" s="114"/>
      <c r="NGZ175" s="114"/>
      <c r="NHA175" s="114"/>
      <c r="NHB175" s="114"/>
      <c r="NHC175" s="114"/>
      <c r="NHD175" s="114"/>
      <c r="NHE175" s="114"/>
      <c r="NHF175" s="114"/>
      <c r="NHG175" s="114"/>
      <c r="NHH175" s="114"/>
      <c r="NHI175" s="114"/>
      <c r="NHJ175" s="114"/>
      <c r="NHK175" s="114"/>
      <c r="NHL175" s="114"/>
      <c r="NHM175" s="114"/>
      <c r="NHN175" s="114"/>
      <c r="NHO175" s="114"/>
      <c r="NHP175" s="114"/>
      <c r="NHQ175" s="114"/>
      <c r="NHR175" s="114"/>
      <c r="NHS175" s="114"/>
      <c r="NHT175" s="114"/>
      <c r="NHU175" s="114"/>
      <c r="NHV175" s="114"/>
      <c r="NHW175" s="114"/>
      <c r="NHX175" s="114"/>
      <c r="NHY175" s="114"/>
      <c r="NHZ175" s="114"/>
      <c r="NIA175" s="114"/>
      <c r="NIB175" s="114"/>
      <c r="NIC175" s="114"/>
      <c r="NID175" s="114"/>
      <c r="NIE175" s="114"/>
      <c r="NIF175" s="114"/>
      <c r="NIG175" s="114"/>
      <c r="NIH175" s="114"/>
      <c r="NII175" s="114"/>
      <c r="NIJ175" s="114"/>
      <c r="NIK175" s="114"/>
      <c r="NIL175" s="114"/>
      <c r="NIM175" s="114"/>
      <c r="NIN175" s="114"/>
      <c r="NIO175" s="114"/>
      <c r="NIP175" s="114"/>
      <c r="NIQ175" s="114"/>
      <c r="NIR175" s="114"/>
      <c r="NIS175" s="114"/>
      <c r="NIT175" s="114"/>
      <c r="NIU175" s="114"/>
      <c r="NIV175" s="114"/>
      <c r="NIW175" s="114"/>
      <c r="NIX175" s="114"/>
      <c r="NIY175" s="114"/>
      <c r="NIZ175" s="114"/>
      <c r="NJA175" s="114"/>
      <c r="NJB175" s="114"/>
      <c r="NJC175" s="114"/>
      <c r="NJD175" s="114"/>
      <c r="NJE175" s="114"/>
      <c r="NJF175" s="114"/>
      <c r="NJG175" s="114"/>
      <c r="NJH175" s="114"/>
      <c r="NJI175" s="114"/>
      <c r="NJJ175" s="114"/>
      <c r="NJK175" s="114"/>
      <c r="NJL175" s="114"/>
      <c r="NJM175" s="114"/>
      <c r="NJN175" s="114"/>
      <c r="NJO175" s="114"/>
      <c r="NJP175" s="114"/>
      <c r="NJQ175" s="114"/>
      <c r="NJR175" s="114"/>
      <c r="NJS175" s="114"/>
      <c r="NJT175" s="114"/>
      <c r="NJU175" s="114"/>
      <c r="NJV175" s="114"/>
      <c r="NJW175" s="114"/>
      <c r="NJX175" s="114"/>
      <c r="NJY175" s="114"/>
      <c r="NJZ175" s="114"/>
      <c r="NKA175" s="114"/>
      <c r="NKB175" s="114"/>
      <c r="NKC175" s="114"/>
      <c r="NKD175" s="114"/>
      <c r="NKE175" s="114"/>
      <c r="NKF175" s="114"/>
      <c r="NKG175" s="114"/>
      <c r="NKH175" s="114"/>
      <c r="NKI175" s="114"/>
      <c r="NKJ175" s="114"/>
      <c r="NKK175" s="114"/>
      <c r="NKL175" s="114"/>
      <c r="NKM175" s="114"/>
      <c r="NKN175" s="114"/>
      <c r="NKO175" s="114"/>
      <c r="NKP175" s="114"/>
      <c r="NKQ175" s="114"/>
      <c r="NKR175" s="114"/>
      <c r="NKS175" s="114"/>
      <c r="NKT175" s="114"/>
      <c r="NKU175" s="114"/>
      <c r="NKV175" s="114"/>
      <c r="NKW175" s="114"/>
      <c r="NKX175" s="114"/>
      <c r="NKY175" s="114"/>
      <c r="NKZ175" s="114"/>
      <c r="NLA175" s="114"/>
      <c r="NLB175" s="114"/>
      <c r="NLC175" s="114"/>
      <c r="NLD175" s="114"/>
      <c r="NLE175" s="114"/>
      <c r="NLF175" s="114"/>
      <c r="NLG175" s="114"/>
      <c r="NLH175" s="114"/>
      <c r="NLI175" s="114"/>
      <c r="NLJ175" s="114"/>
      <c r="NLK175" s="114"/>
      <c r="NLL175" s="114"/>
      <c r="NLM175" s="114"/>
      <c r="NLN175" s="114"/>
      <c r="NLO175" s="114"/>
      <c r="NLP175" s="114"/>
      <c r="NLQ175" s="114"/>
      <c r="NLR175" s="114"/>
      <c r="NLS175" s="114"/>
      <c r="NLT175" s="114"/>
      <c r="NLU175" s="114"/>
      <c r="NLV175" s="114"/>
      <c r="NLW175" s="114"/>
      <c r="NLX175" s="114"/>
      <c r="NLY175" s="114"/>
      <c r="NLZ175" s="114"/>
      <c r="NMA175" s="114"/>
      <c r="NMB175" s="114"/>
      <c r="NMC175" s="114"/>
      <c r="NMD175" s="114"/>
      <c r="NME175" s="114"/>
      <c r="NMF175" s="114"/>
      <c r="NMG175" s="114"/>
      <c r="NMH175" s="114"/>
      <c r="NMI175" s="114"/>
      <c r="NMJ175" s="114"/>
      <c r="NMK175" s="114"/>
      <c r="NML175" s="114"/>
      <c r="NMM175" s="114"/>
      <c r="NMN175" s="114"/>
      <c r="NMO175" s="114"/>
      <c r="NMP175" s="114"/>
      <c r="NMQ175" s="114"/>
      <c r="NMR175" s="114"/>
      <c r="NMS175" s="114"/>
      <c r="NMT175" s="114"/>
      <c r="NMU175" s="114"/>
      <c r="NMV175" s="114"/>
      <c r="NMW175" s="114"/>
      <c r="NMX175" s="114"/>
      <c r="NMY175" s="114"/>
      <c r="NMZ175" s="114"/>
      <c r="NNA175" s="114"/>
      <c r="NNB175" s="114"/>
      <c r="NNC175" s="114"/>
      <c r="NND175" s="114"/>
      <c r="NNE175" s="114"/>
      <c r="NNF175" s="114"/>
      <c r="NNG175" s="114"/>
      <c r="NNH175" s="114"/>
      <c r="NNI175" s="114"/>
      <c r="NNJ175" s="114"/>
      <c r="NNK175" s="114"/>
      <c r="NNL175" s="114"/>
      <c r="NNM175" s="114"/>
      <c r="NNN175" s="114"/>
      <c r="NNO175" s="114"/>
      <c r="NNP175" s="114"/>
      <c r="NNQ175" s="114"/>
      <c r="NNR175" s="114"/>
      <c r="NNS175" s="114"/>
      <c r="NNT175" s="114"/>
      <c r="NNU175" s="114"/>
      <c r="NNV175" s="114"/>
      <c r="NNW175" s="114"/>
      <c r="NNX175" s="114"/>
      <c r="NNY175" s="114"/>
      <c r="NNZ175" s="114"/>
      <c r="NOA175" s="114"/>
      <c r="NOB175" s="114"/>
      <c r="NOC175" s="114"/>
      <c r="NOD175" s="114"/>
      <c r="NOE175" s="114"/>
      <c r="NOF175" s="114"/>
      <c r="NOG175" s="114"/>
      <c r="NOH175" s="114"/>
      <c r="NOI175" s="114"/>
      <c r="NOJ175" s="114"/>
      <c r="NOK175" s="114"/>
      <c r="NOL175" s="114"/>
      <c r="NOM175" s="114"/>
      <c r="NON175" s="114"/>
      <c r="NOO175" s="114"/>
      <c r="NOP175" s="114"/>
      <c r="NOQ175" s="114"/>
      <c r="NOR175" s="114"/>
      <c r="NOS175" s="114"/>
      <c r="NOT175" s="114"/>
      <c r="NOU175" s="114"/>
      <c r="NOV175" s="114"/>
      <c r="NOW175" s="114"/>
      <c r="NOX175" s="114"/>
      <c r="NOY175" s="114"/>
      <c r="NOZ175" s="114"/>
      <c r="NPA175" s="114"/>
      <c r="NPB175" s="114"/>
      <c r="NPC175" s="114"/>
      <c r="NPD175" s="114"/>
      <c r="NPE175" s="114"/>
      <c r="NPF175" s="114"/>
      <c r="NPG175" s="114"/>
      <c r="NPH175" s="114"/>
      <c r="NPI175" s="114"/>
      <c r="NPJ175" s="114"/>
      <c r="NPK175" s="114"/>
      <c r="NPL175" s="114"/>
      <c r="NPM175" s="114"/>
      <c r="NPN175" s="114"/>
      <c r="NPO175" s="114"/>
      <c r="NPP175" s="114"/>
      <c r="NPQ175" s="114"/>
      <c r="NPR175" s="114"/>
      <c r="NPS175" s="114"/>
      <c r="NPT175" s="114"/>
      <c r="NPU175" s="114"/>
      <c r="NPV175" s="114"/>
      <c r="NPW175" s="114"/>
      <c r="NPX175" s="114"/>
      <c r="NPY175" s="114"/>
      <c r="NPZ175" s="114"/>
      <c r="NQA175" s="114"/>
      <c r="NQB175" s="114"/>
      <c r="NQC175" s="114"/>
      <c r="NQD175" s="114"/>
      <c r="NQE175" s="114"/>
      <c r="NQF175" s="114"/>
      <c r="NQG175" s="114"/>
      <c r="NQH175" s="114"/>
      <c r="NQI175" s="114"/>
      <c r="NQJ175" s="114"/>
      <c r="NQK175" s="114"/>
      <c r="NQL175" s="114"/>
      <c r="NQM175" s="114"/>
      <c r="NQN175" s="114"/>
      <c r="NQO175" s="114"/>
      <c r="NQP175" s="114"/>
      <c r="NQQ175" s="114"/>
      <c r="NQR175" s="114"/>
      <c r="NQS175" s="114"/>
      <c r="NQT175" s="114"/>
      <c r="NQU175" s="114"/>
      <c r="NQV175" s="114"/>
      <c r="NQW175" s="114"/>
      <c r="NQX175" s="114"/>
      <c r="NQY175" s="114"/>
      <c r="NQZ175" s="114"/>
      <c r="NRA175" s="114"/>
      <c r="NRB175" s="114"/>
      <c r="NRC175" s="114"/>
      <c r="NRD175" s="114"/>
      <c r="NRE175" s="114"/>
      <c r="NRF175" s="114"/>
      <c r="NRG175" s="114"/>
      <c r="NRH175" s="114"/>
      <c r="NRI175" s="114"/>
      <c r="NRJ175" s="114"/>
      <c r="NRK175" s="114"/>
      <c r="NRL175" s="114"/>
      <c r="NRM175" s="114"/>
      <c r="NRN175" s="114"/>
      <c r="NRO175" s="114"/>
      <c r="NRP175" s="114"/>
      <c r="NRQ175" s="114"/>
      <c r="NRR175" s="114"/>
      <c r="NRS175" s="114"/>
      <c r="NRT175" s="114"/>
      <c r="NRU175" s="114"/>
      <c r="NRV175" s="114"/>
      <c r="NRW175" s="114"/>
      <c r="NRX175" s="114"/>
      <c r="NRY175" s="114"/>
      <c r="NRZ175" s="114"/>
      <c r="NSA175" s="114"/>
      <c r="NSB175" s="114"/>
      <c r="NSC175" s="114"/>
      <c r="NSD175" s="114"/>
      <c r="NSE175" s="114"/>
      <c r="NSF175" s="114"/>
      <c r="NSG175" s="114"/>
      <c r="NSH175" s="114"/>
      <c r="NSI175" s="114"/>
      <c r="NSJ175" s="114"/>
      <c r="NSK175" s="114"/>
      <c r="NSL175" s="114"/>
      <c r="NSM175" s="114"/>
      <c r="NSN175" s="114"/>
      <c r="NSO175" s="114"/>
      <c r="NSP175" s="114"/>
      <c r="NSQ175" s="114"/>
      <c r="NSR175" s="114"/>
      <c r="NSS175" s="114"/>
      <c r="NST175" s="114"/>
      <c r="NSU175" s="114"/>
      <c r="NSV175" s="114"/>
      <c r="NSW175" s="114"/>
      <c r="NSX175" s="114"/>
      <c r="NSY175" s="114"/>
      <c r="NSZ175" s="114"/>
      <c r="NTA175" s="114"/>
      <c r="NTB175" s="114"/>
      <c r="NTC175" s="114"/>
      <c r="NTD175" s="114"/>
      <c r="NTE175" s="114"/>
      <c r="NTF175" s="114"/>
      <c r="NTG175" s="114"/>
      <c r="NTH175" s="114"/>
      <c r="NTI175" s="114"/>
      <c r="NTJ175" s="114"/>
      <c r="NTK175" s="114"/>
      <c r="NTL175" s="114"/>
      <c r="NTM175" s="114"/>
      <c r="NTN175" s="114"/>
      <c r="NTO175" s="114"/>
      <c r="NTP175" s="114"/>
      <c r="NTQ175" s="114"/>
      <c r="NTR175" s="114"/>
      <c r="NTS175" s="114"/>
      <c r="NTT175" s="114"/>
      <c r="NTU175" s="114"/>
      <c r="NTV175" s="114"/>
      <c r="NTW175" s="114"/>
      <c r="NTX175" s="114"/>
      <c r="NTY175" s="114"/>
      <c r="NTZ175" s="114"/>
      <c r="NUA175" s="114"/>
      <c r="NUB175" s="114"/>
      <c r="NUC175" s="114"/>
      <c r="NUD175" s="114"/>
      <c r="NUE175" s="114"/>
      <c r="NUF175" s="114"/>
      <c r="NUG175" s="114"/>
      <c r="NUH175" s="114"/>
      <c r="NUI175" s="114"/>
      <c r="NUJ175" s="114"/>
      <c r="NUK175" s="114"/>
      <c r="NUL175" s="114"/>
      <c r="NUM175" s="114"/>
      <c r="NUN175" s="114"/>
      <c r="NUO175" s="114"/>
      <c r="NUP175" s="114"/>
      <c r="NUQ175" s="114"/>
      <c r="NUR175" s="114"/>
      <c r="NUS175" s="114"/>
      <c r="NUT175" s="114"/>
      <c r="NUU175" s="114"/>
      <c r="NUV175" s="114"/>
      <c r="NUW175" s="114"/>
      <c r="NUX175" s="114"/>
      <c r="NUY175" s="114"/>
      <c r="NUZ175" s="114"/>
      <c r="NVA175" s="114"/>
      <c r="NVB175" s="114"/>
      <c r="NVC175" s="114"/>
      <c r="NVD175" s="114"/>
      <c r="NVE175" s="114"/>
      <c r="NVF175" s="114"/>
      <c r="NVG175" s="114"/>
      <c r="NVH175" s="114"/>
      <c r="NVI175" s="114"/>
      <c r="NVJ175" s="114"/>
      <c r="NVK175" s="114"/>
      <c r="NVL175" s="114"/>
      <c r="NVM175" s="114"/>
      <c r="NVN175" s="114"/>
      <c r="NVO175" s="114"/>
      <c r="NVP175" s="114"/>
      <c r="NVQ175" s="114"/>
      <c r="NVR175" s="114"/>
      <c r="NVS175" s="114"/>
      <c r="NVT175" s="114"/>
      <c r="NVU175" s="114"/>
      <c r="NVV175" s="114"/>
      <c r="NVW175" s="114"/>
      <c r="NVX175" s="114"/>
      <c r="NVY175" s="114"/>
      <c r="NVZ175" s="114"/>
      <c r="NWA175" s="114"/>
      <c r="NWB175" s="114"/>
      <c r="NWC175" s="114"/>
      <c r="NWD175" s="114"/>
      <c r="NWE175" s="114"/>
      <c r="NWF175" s="114"/>
      <c r="NWG175" s="114"/>
      <c r="NWH175" s="114"/>
      <c r="NWI175" s="114"/>
      <c r="NWJ175" s="114"/>
      <c r="NWK175" s="114"/>
      <c r="NWL175" s="114"/>
      <c r="NWM175" s="114"/>
      <c r="NWN175" s="114"/>
      <c r="NWO175" s="114"/>
      <c r="NWP175" s="114"/>
      <c r="NWQ175" s="114"/>
      <c r="NWR175" s="114"/>
      <c r="NWS175" s="114"/>
      <c r="NWT175" s="114"/>
      <c r="NWU175" s="114"/>
      <c r="NWV175" s="114"/>
      <c r="NWW175" s="114"/>
      <c r="NWX175" s="114"/>
      <c r="NWY175" s="114"/>
      <c r="NWZ175" s="114"/>
      <c r="NXA175" s="114"/>
      <c r="NXB175" s="114"/>
      <c r="NXC175" s="114"/>
      <c r="NXD175" s="114"/>
      <c r="NXE175" s="114"/>
      <c r="NXF175" s="114"/>
      <c r="NXG175" s="114"/>
      <c r="NXH175" s="114"/>
      <c r="NXI175" s="114"/>
      <c r="NXJ175" s="114"/>
      <c r="NXK175" s="114"/>
      <c r="NXL175" s="114"/>
      <c r="NXM175" s="114"/>
      <c r="NXN175" s="114"/>
      <c r="NXO175" s="114"/>
      <c r="NXP175" s="114"/>
      <c r="NXQ175" s="114"/>
      <c r="NXR175" s="114"/>
      <c r="NXS175" s="114"/>
      <c r="NXT175" s="114"/>
      <c r="NXU175" s="114"/>
      <c r="NXV175" s="114"/>
      <c r="NXW175" s="114"/>
      <c r="NXX175" s="114"/>
      <c r="NXY175" s="114"/>
      <c r="NXZ175" s="114"/>
      <c r="NYA175" s="114"/>
      <c r="NYB175" s="114"/>
      <c r="NYC175" s="114"/>
      <c r="NYD175" s="114"/>
      <c r="NYE175" s="114"/>
      <c r="NYF175" s="114"/>
      <c r="NYG175" s="114"/>
      <c r="NYH175" s="114"/>
      <c r="NYI175" s="114"/>
      <c r="NYJ175" s="114"/>
      <c r="NYK175" s="114"/>
      <c r="NYL175" s="114"/>
      <c r="NYM175" s="114"/>
      <c r="NYN175" s="114"/>
      <c r="NYO175" s="114"/>
      <c r="NYP175" s="114"/>
      <c r="NYQ175" s="114"/>
      <c r="NYR175" s="114"/>
      <c r="NYS175" s="114"/>
      <c r="NYT175" s="114"/>
      <c r="NYU175" s="114"/>
      <c r="NYV175" s="114"/>
      <c r="NYW175" s="114"/>
      <c r="NYX175" s="114"/>
      <c r="NYY175" s="114"/>
      <c r="NYZ175" s="114"/>
      <c r="NZA175" s="114"/>
      <c r="NZB175" s="114"/>
      <c r="NZC175" s="114"/>
      <c r="NZD175" s="114"/>
      <c r="NZE175" s="114"/>
      <c r="NZF175" s="114"/>
      <c r="NZG175" s="114"/>
      <c r="NZH175" s="114"/>
      <c r="NZI175" s="114"/>
      <c r="NZJ175" s="114"/>
      <c r="NZK175" s="114"/>
      <c r="NZL175" s="114"/>
      <c r="NZM175" s="114"/>
      <c r="NZN175" s="114"/>
      <c r="NZO175" s="114"/>
      <c r="NZP175" s="114"/>
      <c r="NZQ175" s="114"/>
      <c r="NZR175" s="114"/>
      <c r="NZS175" s="114"/>
      <c r="NZT175" s="114"/>
      <c r="NZU175" s="114"/>
      <c r="NZV175" s="114"/>
      <c r="NZW175" s="114"/>
      <c r="NZX175" s="114"/>
      <c r="NZY175" s="114"/>
      <c r="NZZ175" s="114"/>
      <c r="OAA175" s="114"/>
      <c r="OAB175" s="114"/>
      <c r="OAC175" s="114"/>
      <c r="OAD175" s="114"/>
      <c r="OAE175" s="114"/>
      <c r="OAF175" s="114"/>
      <c r="OAG175" s="114"/>
      <c r="OAH175" s="114"/>
      <c r="OAI175" s="114"/>
      <c r="OAJ175" s="114"/>
      <c r="OAK175" s="114"/>
      <c r="OAL175" s="114"/>
      <c r="OAM175" s="114"/>
      <c r="OAN175" s="114"/>
      <c r="OAO175" s="114"/>
      <c r="OAP175" s="114"/>
      <c r="OAQ175" s="114"/>
      <c r="OAR175" s="114"/>
      <c r="OAS175" s="114"/>
      <c r="OAT175" s="114"/>
      <c r="OAU175" s="114"/>
      <c r="OAV175" s="114"/>
      <c r="OAW175" s="114"/>
      <c r="OAX175" s="114"/>
      <c r="OAY175" s="114"/>
      <c r="OAZ175" s="114"/>
      <c r="OBA175" s="114"/>
      <c r="OBB175" s="114"/>
      <c r="OBC175" s="114"/>
      <c r="OBD175" s="114"/>
      <c r="OBE175" s="114"/>
      <c r="OBF175" s="114"/>
      <c r="OBG175" s="114"/>
      <c r="OBH175" s="114"/>
      <c r="OBI175" s="114"/>
      <c r="OBJ175" s="114"/>
      <c r="OBK175" s="114"/>
      <c r="OBL175" s="114"/>
      <c r="OBM175" s="114"/>
      <c r="OBN175" s="114"/>
      <c r="OBO175" s="114"/>
      <c r="OBP175" s="114"/>
      <c r="OBQ175" s="114"/>
      <c r="OBR175" s="114"/>
      <c r="OBS175" s="114"/>
      <c r="OBT175" s="114"/>
      <c r="OBU175" s="114"/>
      <c r="OBV175" s="114"/>
      <c r="OBW175" s="114"/>
      <c r="OBX175" s="114"/>
      <c r="OBY175" s="114"/>
      <c r="OBZ175" s="114"/>
      <c r="OCA175" s="114"/>
      <c r="OCB175" s="114"/>
      <c r="OCC175" s="114"/>
      <c r="OCD175" s="114"/>
      <c r="OCE175" s="114"/>
      <c r="OCF175" s="114"/>
      <c r="OCG175" s="114"/>
      <c r="OCH175" s="114"/>
      <c r="OCI175" s="114"/>
      <c r="OCJ175" s="114"/>
      <c r="OCK175" s="114"/>
      <c r="OCL175" s="114"/>
      <c r="OCM175" s="114"/>
      <c r="OCN175" s="114"/>
      <c r="OCO175" s="114"/>
      <c r="OCP175" s="114"/>
      <c r="OCQ175" s="114"/>
      <c r="OCR175" s="114"/>
      <c r="OCS175" s="114"/>
      <c r="OCT175" s="114"/>
      <c r="OCU175" s="114"/>
      <c r="OCV175" s="114"/>
      <c r="OCW175" s="114"/>
      <c r="OCX175" s="114"/>
      <c r="OCY175" s="114"/>
      <c r="OCZ175" s="114"/>
      <c r="ODA175" s="114"/>
      <c r="ODB175" s="114"/>
      <c r="ODC175" s="114"/>
      <c r="ODD175" s="114"/>
      <c r="ODE175" s="114"/>
      <c r="ODF175" s="114"/>
      <c r="ODG175" s="114"/>
      <c r="ODH175" s="114"/>
      <c r="ODI175" s="114"/>
      <c r="ODJ175" s="114"/>
      <c r="ODK175" s="114"/>
      <c r="ODL175" s="114"/>
      <c r="ODM175" s="114"/>
      <c r="ODN175" s="114"/>
      <c r="ODO175" s="114"/>
      <c r="ODP175" s="114"/>
      <c r="ODQ175" s="114"/>
      <c r="ODR175" s="114"/>
      <c r="ODS175" s="114"/>
      <c r="ODT175" s="114"/>
      <c r="ODU175" s="114"/>
      <c r="ODV175" s="114"/>
      <c r="ODW175" s="114"/>
      <c r="ODX175" s="114"/>
      <c r="ODY175" s="114"/>
      <c r="ODZ175" s="114"/>
      <c r="OEA175" s="114"/>
      <c r="OEB175" s="114"/>
      <c r="OEC175" s="114"/>
      <c r="OED175" s="114"/>
      <c r="OEE175" s="114"/>
      <c r="OEF175" s="114"/>
      <c r="OEG175" s="114"/>
      <c r="OEH175" s="114"/>
      <c r="OEI175" s="114"/>
      <c r="OEJ175" s="114"/>
      <c r="OEK175" s="114"/>
      <c r="OEL175" s="114"/>
      <c r="OEM175" s="114"/>
      <c r="OEN175" s="114"/>
      <c r="OEO175" s="114"/>
      <c r="OEP175" s="114"/>
      <c r="OEQ175" s="114"/>
      <c r="OER175" s="114"/>
      <c r="OES175" s="114"/>
      <c r="OET175" s="114"/>
      <c r="OEU175" s="114"/>
      <c r="OEV175" s="114"/>
      <c r="OEW175" s="114"/>
      <c r="OEX175" s="114"/>
      <c r="OEY175" s="114"/>
      <c r="OEZ175" s="114"/>
      <c r="OFA175" s="114"/>
      <c r="OFB175" s="114"/>
      <c r="OFC175" s="114"/>
      <c r="OFD175" s="114"/>
      <c r="OFE175" s="114"/>
      <c r="OFF175" s="114"/>
      <c r="OFG175" s="114"/>
      <c r="OFH175" s="114"/>
      <c r="OFI175" s="114"/>
      <c r="OFJ175" s="114"/>
      <c r="OFK175" s="114"/>
      <c r="OFL175" s="114"/>
      <c r="OFM175" s="114"/>
      <c r="OFN175" s="114"/>
      <c r="OFO175" s="114"/>
      <c r="OFP175" s="114"/>
      <c r="OFQ175" s="114"/>
      <c r="OFR175" s="114"/>
      <c r="OFS175" s="114"/>
      <c r="OFT175" s="114"/>
      <c r="OFU175" s="114"/>
      <c r="OFV175" s="114"/>
      <c r="OFW175" s="114"/>
      <c r="OFX175" s="114"/>
      <c r="OFY175" s="114"/>
      <c r="OFZ175" s="114"/>
      <c r="OGA175" s="114"/>
      <c r="OGB175" s="114"/>
      <c r="OGC175" s="114"/>
      <c r="OGD175" s="114"/>
      <c r="OGE175" s="114"/>
      <c r="OGF175" s="114"/>
      <c r="OGG175" s="114"/>
      <c r="OGH175" s="114"/>
      <c r="OGI175" s="114"/>
      <c r="OGJ175" s="114"/>
      <c r="OGK175" s="114"/>
      <c r="OGL175" s="114"/>
      <c r="OGM175" s="114"/>
      <c r="OGN175" s="114"/>
      <c r="OGO175" s="114"/>
      <c r="OGP175" s="114"/>
      <c r="OGQ175" s="114"/>
      <c r="OGR175" s="114"/>
      <c r="OGS175" s="114"/>
      <c r="OGT175" s="114"/>
      <c r="OGU175" s="114"/>
      <c r="OGV175" s="114"/>
      <c r="OGW175" s="114"/>
      <c r="OGX175" s="114"/>
      <c r="OGY175" s="114"/>
      <c r="OGZ175" s="114"/>
      <c r="OHA175" s="114"/>
      <c r="OHB175" s="114"/>
      <c r="OHC175" s="114"/>
      <c r="OHD175" s="114"/>
      <c r="OHE175" s="114"/>
      <c r="OHF175" s="114"/>
      <c r="OHG175" s="114"/>
      <c r="OHH175" s="114"/>
      <c r="OHI175" s="114"/>
      <c r="OHJ175" s="114"/>
      <c r="OHK175" s="114"/>
      <c r="OHL175" s="114"/>
      <c r="OHM175" s="114"/>
      <c r="OHN175" s="114"/>
      <c r="OHO175" s="114"/>
      <c r="OHP175" s="114"/>
      <c r="OHQ175" s="114"/>
      <c r="OHR175" s="114"/>
      <c r="OHS175" s="114"/>
      <c r="OHT175" s="114"/>
      <c r="OHU175" s="114"/>
      <c r="OHV175" s="114"/>
      <c r="OHW175" s="114"/>
      <c r="OHX175" s="114"/>
      <c r="OHY175" s="114"/>
      <c r="OHZ175" s="114"/>
      <c r="OIA175" s="114"/>
      <c r="OIB175" s="114"/>
      <c r="OIC175" s="114"/>
      <c r="OID175" s="114"/>
      <c r="OIE175" s="114"/>
      <c r="OIF175" s="114"/>
      <c r="OIG175" s="114"/>
      <c r="OIH175" s="114"/>
      <c r="OII175" s="114"/>
      <c r="OIJ175" s="114"/>
      <c r="OIK175" s="114"/>
      <c r="OIL175" s="114"/>
      <c r="OIM175" s="114"/>
      <c r="OIN175" s="114"/>
      <c r="OIO175" s="114"/>
      <c r="OIP175" s="114"/>
      <c r="OIQ175" s="114"/>
      <c r="OIR175" s="114"/>
      <c r="OIS175" s="114"/>
      <c r="OIT175" s="114"/>
      <c r="OIU175" s="114"/>
      <c r="OIV175" s="114"/>
      <c r="OIW175" s="114"/>
      <c r="OIX175" s="114"/>
      <c r="OIY175" s="114"/>
      <c r="OIZ175" s="114"/>
      <c r="OJA175" s="114"/>
      <c r="OJB175" s="114"/>
      <c r="OJC175" s="114"/>
      <c r="OJD175" s="114"/>
      <c r="OJE175" s="114"/>
      <c r="OJF175" s="114"/>
      <c r="OJG175" s="114"/>
      <c r="OJH175" s="114"/>
      <c r="OJI175" s="114"/>
      <c r="OJJ175" s="114"/>
      <c r="OJK175" s="114"/>
      <c r="OJL175" s="114"/>
      <c r="OJM175" s="114"/>
      <c r="OJN175" s="114"/>
      <c r="OJO175" s="114"/>
      <c r="OJP175" s="114"/>
      <c r="OJQ175" s="114"/>
      <c r="OJR175" s="114"/>
      <c r="OJS175" s="114"/>
      <c r="OJT175" s="114"/>
      <c r="OJU175" s="114"/>
      <c r="OJV175" s="114"/>
      <c r="OJW175" s="114"/>
      <c r="OJX175" s="114"/>
      <c r="OJY175" s="114"/>
      <c r="OJZ175" s="114"/>
      <c r="OKA175" s="114"/>
      <c r="OKB175" s="114"/>
      <c r="OKC175" s="114"/>
      <c r="OKD175" s="114"/>
      <c r="OKE175" s="114"/>
      <c r="OKF175" s="114"/>
      <c r="OKG175" s="114"/>
      <c r="OKH175" s="114"/>
      <c r="OKI175" s="114"/>
      <c r="OKJ175" s="114"/>
      <c r="OKK175" s="114"/>
      <c r="OKL175" s="114"/>
      <c r="OKM175" s="114"/>
      <c r="OKN175" s="114"/>
      <c r="OKO175" s="114"/>
      <c r="OKP175" s="114"/>
      <c r="OKQ175" s="114"/>
      <c r="OKR175" s="114"/>
      <c r="OKS175" s="114"/>
      <c r="OKT175" s="114"/>
      <c r="OKU175" s="114"/>
      <c r="OKV175" s="114"/>
      <c r="OKW175" s="114"/>
      <c r="OKX175" s="114"/>
      <c r="OKY175" s="114"/>
      <c r="OKZ175" s="114"/>
      <c r="OLA175" s="114"/>
      <c r="OLB175" s="114"/>
      <c r="OLC175" s="114"/>
      <c r="OLD175" s="114"/>
      <c r="OLE175" s="114"/>
      <c r="OLF175" s="114"/>
      <c r="OLG175" s="114"/>
      <c r="OLH175" s="114"/>
      <c r="OLI175" s="114"/>
      <c r="OLJ175" s="114"/>
      <c r="OLK175" s="114"/>
      <c r="OLL175" s="114"/>
      <c r="OLM175" s="114"/>
      <c r="OLN175" s="114"/>
      <c r="OLO175" s="114"/>
      <c r="OLP175" s="114"/>
      <c r="OLQ175" s="114"/>
      <c r="OLR175" s="114"/>
      <c r="OLS175" s="114"/>
      <c r="OLT175" s="114"/>
      <c r="OLU175" s="114"/>
      <c r="OLV175" s="114"/>
      <c r="OLW175" s="114"/>
      <c r="OLX175" s="114"/>
      <c r="OLY175" s="114"/>
      <c r="OLZ175" s="114"/>
      <c r="OMA175" s="114"/>
      <c r="OMB175" s="114"/>
      <c r="OMC175" s="114"/>
      <c r="OMD175" s="114"/>
      <c r="OME175" s="114"/>
      <c r="OMF175" s="114"/>
      <c r="OMG175" s="114"/>
      <c r="OMH175" s="114"/>
      <c r="OMI175" s="114"/>
      <c r="OMJ175" s="114"/>
      <c r="OMK175" s="114"/>
      <c r="OML175" s="114"/>
      <c r="OMM175" s="114"/>
      <c r="OMN175" s="114"/>
      <c r="OMO175" s="114"/>
      <c r="OMP175" s="114"/>
      <c r="OMQ175" s="114"/>
      <c r="OMR175" s="114"/>
      <c r="OMS175" s="114"/>
      <c r="OMT175" s="114"/>
      <c r="OMU175" s="114"/>
      <c r="OMV175" s="114"/>
      <c r="OMW175" s="114"/>
      <c r="OMX175" s="114"/>
      <c r="OMY175" s="114"/>
      <c r="OMZ175" s="114"/>
      <c r="ONA175" s="114"/>
      <c r="ONB175" s="114"/>
      <c r="ONC175" s="114"/>
      <c r="OND175" s="114"/>
      <c r="ONE175" s="114"/>
      <c r="ONF175" s="114"/>
      <c r="ONG175" s="114"/>
      <c r="ONH175" s="114"/>
      <c r="ONI175" s="114"/>
      <c r="ONJ175" s="114"/>
      <c r="ONK175" s="114"/>
      <c r="ONL175" s="114"/>
      <c r="ONM175" s="114"/>
      <c r="ONN175" s="114"/>
      <c r="ONO175" s="114"/>
      <c r="ONP175" s="114"/>
      <c r="ONQ175" s="114"/>
      <c r="ONR175" s="114"/>
      <c r="ONS175" s="114"/>
      <c r="ONT175" s="114"/>
      <c r="ONU175" s="114"/>
      <c r="ONV175" s="114"/>
      <c r="ONW175" s="114"/>
      <c r="ONX175" s="114"/>
      <c r="ONY175" s="114"/>
      <c r="ONZ175" s="114"/>
      <c r="OOA175" s="114"/>
      <c r="OOB175" s="114"/>
      <c r="OOC175" s="114"/>
      <c r="OOD175" s="114"/>
      <c r="OOE175" s="114"/>
      <c r="OOF175" s="114"/>
      <c r="OOG175" s="114"/>
      <c r="OOH175" s="114"/>
      <c r="OOI175" s="114"/>
      <c r="OOJ175" s="114"/>
      <c r="OOK175" s="114"/>
      <c r="OOL175" s="114"/>
      <c r="OOM175" s="114"/>
      <c r="OON175" s="114"/>
      <c r="OOO175" s="114"/>
      <c r="OOP175" s="114"/>
      <c r="OOQ175" s="114"/>
      <c r="OOR175" s="114"/>
      <c r="OOS175" s="114"/>
      <c r="OOT175" s="114"/>
      <c r="OOU175" s="114"/>
      <c r="OOV175" s="114"/>
      <c r="OOW175" s="114"/>
      <c r="OOX175" s="114"/>
      <c r="OOY175" s="114"/>
      <c r="OOZ175" s="114"/>
      <c r="OPA175" s="114"/>
      <c r="OPB175" s="114"/>
      <c r="OPC175" s="114"/>
      <c r="OPD175" s="114"/>
      <c r="OPE175" s="114"/>
      <c r="OPF175" s="114"/>
      <c r="OPG175" s="114"/>
      <c r="OPH175" s="114"/>
      <c r="OPI175" s="114"/>
      <c r="OPJ175" s="114"/>
      <c r="OPK175" s="114"/>
      <c r="OPL175" s="114"/>
      <c r="OPM175" s="114"/>
      <c r="OPN175" s="114"/>
      <c r="OPO175" s="114"/>
      <c r="OPP175" s="114"/>
      <c r="OPQ175" s="114"/>
      <c r="OPR175" s="114"/>
      <c r="OPS175" s="114"/>
      <c r="OPT175" s="114"/>
      <c r="OPU175" s="114"/>
      <c r="OPV175" s="114"/>
      <c r="OPW175" s="114"/>
      <c r="OPX175" s="114"/>
      <c r="OPY175" s="114"/>
      <c r="OPZ175" s="114"/>
      <c r="OQA175" s="114"/>
      <c r="OQB175" s="114"/>
      <c r="OQC175" s="114"/>
      <c r="OQD175" s="114"/>
      <c r="OQE175" s="114"/>
      <c r="OQF175" s="114"/>
      <c r="OQG175" s="114"/>
      <c r="OQH175" s="114"/>
      <c r="OQI175" s="114"/>
      <c r="OQJ175" s="114"/>
      <c r="OQK175" s="114"/>
      <c r="OQL175" s="114"/>
      <c r="OQM175" s="114"/>
      <c r="OQN175" s="114"/>
      <c r="OQO175" s="114"/>
      <c r="OQP175" s="114"/>
      <c r="OQQ175" s="114"/>
      <c r="OQR175" s="114"/>
      <c r="OQS175" s="114"/>
      <c r="OQT175" s="114"/>
      <c r="OQU175" s="114"/>
      <c r="OQV175" s="114"/>
      <c r="OQW175" s="114"/>
      <c r="OQX175" s="114"/>
      <c r="OQY175" s="114"/>
      <c r="OQZ175" s="114"/>
      <c r="ORA175" s="114"/>
      <c r="ORB175" s="114"/>
      <c r="ORC175" s="114"/>
      <c r="ORD175" s="114"/>
      <c r="ORE175" s="114"/>
      <c r="ORF175" s="114"/>
      <c r="ORG175" s="114"/>
      <c r="ORH175" s="114"/>
      <c r="ORI175" s="114"/>
      <c r="ORJ175" s="114"/>
      <c r="ORK175" s="114"/>
      <c r="ORL175" s="114"/>
      <c r="ORM175" s="114"/>
      <c r="ORN175" s="114"/>
      <c r="ORO175" s="114"/>
      <c r="ORP175" s="114"/>
      <c r="ORQ175" s="114"/>
      <c r="ORR175" s="114"/>
      <c r="ORS175" s="114"/>
      <c r="ORT175" s="114"/>
      <c r="ORU175" s="114"/>
      <c r="ORV175" s="114"/>
      <c r="ORW175" s="114"/>
      <c r="ORX175" s="114"/>
      <c r="ORY175" s="114"/>
      <c r="ORZ175" s="114"/>
      <c r="OSA175" s="114"/>
      <c r="OSB175" s="114"/>
      <c r="OSC175" s="114"/>
      <c r="OSD175" s="114"/>
      <c r="OSE175" s="114"/>
      <c r="OSF175" s="114"/>
      <c r="OSG175" s="114"/>
      <c r="OSH175" s="114"/>
      <c r="OSI175" s="114"/>
      <c r="OSJ175" s="114"/>
      <c r="OSK175" s="114"/>
      <c r="OSL175" s="114"/>
      <c r="OSM175" s="114"/>
      <c r="OSN175" s="114"/>
      <c r="OSO175" s="114"/>
      <c r="OSP175" s="114"/>
      <c r="OSQ175" s="114"/>
      <c r="OSR175" s="114"/>
      <c r="OSS175" s="114"/>
      <c r="OST175" s="114"/>
      <c r="OSU175" s="114"/>
      <c r="OSV175" s="114"/>
      <c r="OSW175" s="114"/>
      <c r="OSX175" s="114"/>
      <c r="OSY175" s="114"/>
      <c r="OSZ175" s="114"/>
      <c r="OTA175" s="114"/>
      <c r="OTB175" s="114"/>
      <c r="OTC175" s="114"/>
      <c r="OTD175" s="114"/>
      <c r="OTE175" s="114"/>
      <c r="OTF175" s="114"/>
      <c r="OTG175" s="114"/>
      <c r="OTH175" s="114"/>
      <c r="OTI175" s="114"/>
      <c r="OTJ175" s="114"/>
      <c r="OTK175" s="114"/>
      <c r="OTL175" s="114"/>
      <c r="OTM175" s="114"/>
      <c r="OTN175" s="114"/>
      <c r="OTO175" s="114"/>
      <c r="OTP175" s="114"/>
      <c r="OTQ175" s="114"/>
      <c r="OTR175" s="114"/>
      <c r="OTS175" s="114"/>
      <c r="OTT175" s="114"/>
      <c r="OTU175" s="114"/>
      <c r="OTV175" s="114"/>
      <c r="OTW175" s="114"/>
      <c r="OTX175" s="114"/>
      <c r="OTY175" s="114"/>
      <c r="OTZ175" s="114"/>
      <c r="OUA175" s="114"/>
      <c r="OUB175" s="114"/>
      <c r="OUC175" s="114"/>
      <c r="OUD175" s="114"/>
      <c r="OUE175" s="114"/>
      <c r="OUF175" s="114"/>
      <c r="OUG175" s="114"/>
      <c r="OUH175" s="114"/>
      <c r="OUI175" s="114"/>
      <c r="OUJ175" s="114"/>
      <c r="OUK175" s="114"/>
      <c r="OUL175" s="114"/>
      <c r="OUM175" s="114"/>
      <c r="OUN175" s="114"/>
      <c r="OUO175" s="114"/>
      <c r="OUP175" s="114"/>
      <c r="OUQ175" s="114"/>
      <c r="OUR175" s="114"/>
      <c r="OUS175" s="114"/>
      <c r="OUT175" s="114"/>
      <c r="OUU175" s="114"/>
      <c r="OUV175" s="114"/>
      <c r="OUW175" s="114"/>
      <c r="OUX175" s="114"/>
      <c r="OUY175" s="114"/>
      <c r="OUZ175" s="114"/>
      <c r="OVA175" s="114"/>
      <c r="OVB175" s="114"/>
      <c r="OVC175" s="114"/>
      <c r="OVD175" s="114"/>
      <c r="OVE175" s="114"/>
      <c r="OVF175" s="114"/>
      <c r="OVG175" s="114"/>
      <c r="OVH175" s="114"/>
      <c r="OVI175" s="114"/>
      <c r="OVJ175" s="114"/>
      <c r="OVK175" s="114"/>
      <c r="OVL175" s="114"/>
      <c r="OVM175" s="114"/>
      <c r="OVN175" s="114"/>
      <c r="OVO175" s="114"/>
      <c r="OVP175" s="114"/>
      <c r="OVQ175" s="114"/>
      <c r="OVR175" s="114"/>
      <c r="OVS175" s="114"/>
      <c r="OVT175" s="114"/>
      <c r="OVU175" s="114"/>
      <c r="OVV175" s="114"/>
      <c r="OVW175" s="114"/>
      <c r="OVX175" s="114"/>
      <c r="OVY175" s="114"/>
      <c r="OVZ175" s="114"/>
      <c r="OWA175" s="114"/>
      <c r="OWB175" s="114"/>
      <c r="OWC175" s="114"/>
      <c r="OWD175" s="114"/>
      <c r="OWE175" s="114"/>
      <c r="OWF175" s="114"/>
      <c r="OWG175" s="114"/>
      <c r="OWH175" s="114"/>
      <c r="OWI175" s="114"/>
      <c r="OWJ175" s="114"/>
      <c r="OWK175" s="114"/>
      <c r="OWL175" s="114"/>
      <c r="OWM175" s="114"/>
      <c r="OWN175" s="114"/>
      <c r="OWO175" s="114"/>
      <c r="OWP175" s="114"/>
      <c r="OWQ175" s="114"/>
      <c r="OWR175" s="114"/>
      <c r="OWS175" s="114"/>
      <c r="OWT175" s="114"/>
      <c r="OWU175" s="114"/>
      <c r="OWV175" s="114"/>
      <c r="OWW175" s="114"/>
      <c r="OWX175" s="114"/>
      <c r="OWY175" s="114"/>
      <c r="OWZ175" s="114"/>
      <c r="OXA175" s="114"/>
      <c r="OXB175" s="114"/>
      <c r="OXC175" s="114"/>
      <c r="OXD175" s="114"/>
      <c r="OXE175" s="114"/>
      <c r="OXF175" s="114"/>
      <c r="OXG175" s="114"/>
      <c r="OXH175" s="114"/>
      <c r="OXI175" s="114"/>
      <c r="OXJ175" s="114"/>
      <c r="OXK175" s="114"/>
      <c r="OXL175" s="114"/>
      <c r="OXM175" s="114"/>
      <c r="OXN175" s="114"/>
      <c r="OXO175" s="114"/>
      <c r="OXP175" s="114"/>
      <c r="OXQ175" s="114"/>
      <c r="OXR175" s="114"/>
      <c r="OXS175" s="114"/>
      <c r="OXT175" s="114"/>
      <c r="OXU175" s="114"/>
      <c r="OXV175" s="114"/>
      <c r="OXW175" s="114"/>
      <c r="OXX175" s="114"/>
      <c r="OXY175" s="114"/>
      <c r="OXZ175" s="114"/>
      <c r="OYA175" s="114"/>
      <c r="OYB175" s="114"/>
      <c r="OYC175" s="114"/>
      <c r="OYD175" s="114"/>
      <c r="OYE175" s="114"/>
      <c r="OYF175" s="114"/>
      <c r="OYG175" s="114"/>
      <c r="OYH175" s="114"/>
      <c r="OYI175" s="114"/>
      <c r="OYJ175" s="114"/>
      <c r="OYK175" s="114"/>
      <c r="OYL175" s="114"/>
      <c r="OYM175" s="114"/>
      <c r="OYN175" s="114"/>
      <c r="OYO175" s="114"/>
      <c r="OYP175" s="114"/>
      <c r="OYQ175" s="114"/>
      <c r="OYR175" s="114"/>
      <c r="OYS175" s="114"/>
      <c r="OYT175" s="114"/>
      <c r="OYU175" s="114"/>
      <c r="OYV175" s="114"/>
      <c r="OYW175" s="114"/>
      <c r="OYX175" s="114"/>
      <c r="OYY175" s="114"/>
      <c r="OYZ175" s="114"/>
      <c r="OZA175" s="114"/>
      <c r="OZB175" s="114"/>
      <c r="OZC175" s="114"/>
      <c r="OZD175" s="114"/>
      <c r="OZE175" s="114"/>
      <c r="OZF175" s="114"/>
      <c r="OZG175" s="114"/>
      <c r="OZH175" s="114"/>
      <c r="OZI175" s="114"/>
      <c r="OZJ175" s="114"/>
      <c r="OZK175" s="114"/>
      <c r="OZL175" s="114"/>
      <c r="OZM175" s="114"/>
      <c r="OZN175" s="114"/>
      <c r="OZO175" s="114"/>
      <c r="OZP175" s="114"/>
      <c r="OZQ175" s="114"/>
      <c r="OZR175" s="114"/>
      <c r="OZS175" s="114"/>
      <c r="OZT175" s="114"/>
      <c r="OZU175" s="114"/>
      <c r="OZV175" s="114"/>
      <c r="OZW175" s="114"/>
      <c r="OZX175" s="114"/>
      <c r="OZY175" s="114"/>
      <c r="OZZ175" s="114"/>
      <c r="PAA175" s="114"/>
      <c r="PAB175" s="114"/>
      <c r="PAC175" s="114"/>
      <c r="PAD175" s="114"/>
      <c r="PAE175" s="114"/>
      <c r="PAF175" s="114"/>
      <c r="PAG175" s="114"/>
      <c r="PAH175" s="114"/>
      <c r="PAI175" s="114"/>
      <c r="PAJ175" s="114"/>
      <c r="PAK175" s="114"/>
      <c r="PAL175" s="114"/>
      <c r="PAM175" s="114"/>
      <c r="PAN175" s="114"/>
      <c r="PAO175" s="114"/>
      <c r="PAP175" s="114"/>
      <c r="PAQ175" s="114"/>
      <c r="PAR175" s="114"/>
      <c r="PAS175" s="114"/>
      <c r="PAT175" s="114"/>
      <c r="PAU175" s="114"/>
      <c r="PAV175" s="114"/>
      <c r="PAW175" s="114"/>
      <c r="PAX175" s="114"/>
      <c r="PAY175" s="114"/>
      <c r="PAZ175" s="114"/>
      <c r="PBA175" s="114"/>
      <c r="PBB175" s="114"/>
      <c r="PBC175" s="114"/>
      <c r="PBD175" s="114"/>
      <c r="PBE175" s="114"/>
      <c r="PBF175" s="114"/>
      <c r="PBG175" s="114"/>
      <c r="PBH175" s="114"/>
      <c r="PBI175" s="114"/>
      <c r="PBJ175" s="114"/>
      <c r="PBK175" s="114"/>
      <c r="PBL175" s="114"/>
      <c r="PBM175" s="114"/>
      <c r="PBN175" s="114"/>
      <c r="PBO175" s="114"/>
      <c r="PBP175" s="114"/>
      <c r="PBQ175" s="114"/>
      <c r="PBR175" s="114"/>
      <c r="PBS175" s="114"/>
      <c r="PBT175" s="114"/>
      <c r="PBU175" s="114"/>
      <c r="PBV175" s="114"/>
      <c r="PBW175" s="114"/>
      <c r="PBX175" s="114"/>
      <c r="PBY175" s="114"/>
      <c r="PBZ175" s="114"/>
      <c r="PCA175" s="114"/>
      <c r="PCB175" s="114"/>
      <c r="PCC175" s="114"/>
      <c r="PCD175" s="114"/>
      <c r="PCE175" s="114"/>
      <c r="PCF175" s="114"/>
      <c r="PCG175" s="114"/>
      <c r="PCH175" s="114"/>
      <c r="PCI175" s="114"/>
      <c r="PCJ175" s="114"/>
      <c r="PCK175" s="114"/>
      <c r="PCL175" s="114"/>
      <c r="PCM175" s="114"/>
      <c r="PCN175" s="114"/>
      <c r="PCO175" s="114"/>
      <c r="PCP175" s="114"/>
      <c r="PCQ175" s="114"/>
      <c r="PCR175" s="114"/>
      <c r="PCS175" s="114"/>
      <c r="PCT175" s="114"/>
      <c r="PCU175" s="114"/>
      <c r="PCV175" s="114"/>
      <c r="PCW175" s="114"/>
      <c r="PCX175" s="114"/>
      <c r="PCY175" s="114"/>
      <c r="PCZ175" s="114"/>
      <c r="PDA175" s="114"/>
      <c r="PDB175" s="114"/>
      <c r="PDC175" s="114"/>
      <c r="PDD175" s="114"/>
      <c r="PDE175" s="114"/>
      <c r="PDF175" s="114"/>
      <c r="PDG175" s="114"/>
      <c r="PDH175" s="114"/>
      <c r="PDI175" s="114"/>
      <c r="PDJ175" s="114"/>
      <c r="PDK175" s="114"/>
      <c r="PDL175" s="114"/>
      <c r="PDM175" s="114"/>
      <c r="PDN175" s="114"/>
      <c r="PDO175" s="114"/>
      <c r="PDP175" s="114"/>
      <c r="PDQ175" s="114"/>
      <c r="PDR175" s="114"/>
      <c r="PDS175" s="114"/>
      <c r="PDT175" s="114"/>
      <c r="PDU175" s="114"/>
      <c r="PDV175" s="114"/>
      <c r="PDW175" s="114"/>
      <c r="PDX175" s="114"/>
      <c r="PDY175" s="114"/>
      <c r="PDZ175" s="114"/>
      <c r="PEA175" s="114"/>
      <c r="PEB175" s="114"/>
      <c r="PEC175" s="114"/>
      <c r="PED175" s="114"/>
      <c r="PEE175" s="114"/>
      <c r="PEF175" s="114"/>
      <c r="PEG175" s="114"/>
      <c r="PEH175" s="114"/>
      <c r="PEI175" s="114"/>
      <c r="PEJ175" s="114"/>
      <c r="PEK175" s="114"/>
      <c r="PEL175" s="114"/>
      <c r="PEM175" s="114"/>
      <c r="PEN175" s="114"/>
      <c r="PEO175" s="114"/>
      <c r="PEP175" s="114"/>
      <c r="PEQ175" s="114"/>
      <c r="PER175" s="114"/>
      <c r="PES175" s="114"/>
      <c r="PET175" s="114"/>
      <c r="PEU175" s="114"/>
      <c r="PEV175" s="114"/>
      <c r="PEW175" s="114"/>
      <c r="PEX175" s="114"/>
      <c r="PEY175" s="114"/>
      <c r="PEZ175" s="114"/>
      <c r="PFA175" s="114"/>
      <c r="PFB175" s="114"/>
      <c r="PFC175" s="114"/>
      <c r="PFD175" s="114"/>
      <c r="PFE175" s="114"/>
      <c r="PFF175" s="114"/>
      <c r="PFG175" s="114"/>
      <c r="PFH175" s="114"/>
      <c r="PFI175" s="114"/>
      <c r="PFJ175" s="114"/>
      <c r="PFK175" s="114"/>
      <c r="PFL175" s="114"/>
      <c r="PFM175" s="114"/>
      <c r="PFN175" s="114"/>
      <c r="PFO175" s="114"/>
      <c r="PFP175" s="114"/>
      <c r="PFQ175" s="114"/>
      <c r="PFR175" s="114"/>
      <c r="PFS175" s="114"/>
      <c r="PFT175" s="114"/>
      <c r="PFU175" s="114"/>
      <c r="PFV175" s="114"/>
      <c r="PFW175" s="114"/>
      <c r="PFX175" s="114"/>
      <c r="PFY175" s="114"/>
      <c r="PFZ175" s="114"/>
      <c r="PGA175" s="114"/>
      <c r="PGB175" s="114"/>
      <c r="PGC175" s="114"/>
      <c r="PGD175" s="114"/>
      <c r="PGE175" s="114"/>
      <c r="PGF175" s="114"/>
      <c r="PGG175" s="114"/>
      <c r="PGH175" s="114"/>
      <c r="PGI175" s="114"/>
      <c r="PGJ175" s="114"/>
      <c r="PGK175" s="114"/>
      <c r="PGL175" s="114"/>
      <c r="PGM175" s="114"/>
      <c r="PGN175" s="114"/>
      <c r="PGO175" s="114"/>
      <c r="PGP175" s="114"/>
      <c r="PGQ175" s="114"/>
      <c r="PGR175" s="114"/>
      <c r="PGS175" s="114"/>
      <c r="PGT175" s="114"/>
      <c r="PGU175" s="114"/>
      <c r="PGV175" s="114"/>
      <c r="PGW175" s="114"/>
      <c r="PGX175" s="114"/>
      <c r="PGY175" s="114"/>
      <c r="PGZ175" s="114"/>
      <c r="PHA175" s="114"/>
      <c r="PHB175" s="114"/>
      <c r="PHC175" s="114"/>
      <c r="PHD175" s="114"/>
      <c r="PHE175" s="114"/>
      <c r="PHF175" s="114"/>
      <c r="PHG175" s="114"/>
      <c r="PHH175" s="114"/>
      <c r="PHI175" s="114"/>
      <c r="PHJ175" s="114"/>
      <c r="PHK175" s="114"/>
      <c r="PHL175" s="114"/>
      <c r="PHM175" s="114"/>
      <c r="PHN175" s="114"/>
      <c r="PHO175" s="114"/>
      <c r="PHP175" s="114"/>
      <c r="PHQ175" s="114"/>
      <c r="PHR175" s="114"/>
      <c r="PHS175" s="114"/>
      <c r="PHT175" s="114"/>
      <c r="PHU175" s="114"/>
      <c r="PHV175" s="114"/>
      <c r="PHW175" s="114"/>
      <c r="PHX175" s="114"/>
      <c r="PHY175" s="114"/>
      <c r="PHZ175" s="114"/>
      <c r="PIA175" s="114"/>
      <c r="PIB175" s="114"/>
      <c r="PIC175" s="114"/>
      <c r="PID175" s="114"/>
      <c r="PIE175" s="114"/>
      <c r="PIF175" s="114"/>
      <c r="PIG175" s="114"/>
      <c r="PIH175" s="114"/>
      <c r="PII175" s="114"/>
      <c r="PIJ175" s="114"/>
      <c r="PIK175" s="114"/>
      <c r="PIL175" s="114"/>
      <c r="PIM175" s="114"/>
      <c r="PIN175" s="114"/>
      <c r="PIO175" s="114"/>
      <c r="PIP175" s="114"/>
      <c r="PIQ175" s="114"/>
      <c r="PIR175" s="114"/>
      <c r="PIS175" s="114"/>
      <c r="PIT175" s="114"/>
      <c r="PIU175" s="114"/>
      <c r="PIV175" s="114"/>
      <c r="PIW175" s="114"/>
      <c r="PIX175" s="114"/>
      <c r="PIY175" s="114"/>
      <c r="PIZ175" s="114"/>
      <c r="PJA175" s="114"/>
      <c r="PJB175" s="114"/>
      <c r="PJC175" s="114"/>
      <c r="PJD175" s="114"/>
      <c r="PJE175" s="114"/>
      <c r="PJF175" s="114"/>
      <c r="PJG175" s="114"/>
      <c r="PJH175" s="114"/>
      <c r="PJI175" s="114"/>
      <c r="PJJ175" s="114"/>
      <c r="PJK175" s="114"/>
      <c r="PJL175" s="114"/>
      <c r="PJM175" s="114"/>
      <c r="PJN175" s="114"/>
      <c r="PJO175" s="114"/>
      <c r="PJP175" s="114"/>
      <c r="PJQ175" s="114"/>
      <c r="PJR175" s="114"/>
      <c r="PJS175" s="114"/>
      <c r="PJT175" s="114"/>
      <c r="PJU175" s="114"/>
      <c r="PJV175" s="114"/>
      <c r="PJW175" s="114"/>
      <c r="PJX175" s="114"/>
      <c r="PJY175" s="114"/>
      <c r="PJZ175" s="114"/>
      <c r="PKA175" s="114"/>
      <c r="PKB175" s="114"/>
      <c r="PKC175" s="114"/>
      <c r="PKD175" s="114"/>
      <c r="PKE175" s="114"/>
      <c r="PKF175" s="114"/>
      <c r="PKG175" s="114"/>
      <c r="PKH175" s="114"/>
      <c r="PKI175" s="114"/>
      <c r="PKJ175" s="114"/>
      <c r="PKK175" s="114"/>
      <c r="PKL175" s="114"/>
      <c r="PKM175" s="114"/>
      <c r="PKN175" s="114"/>
      <c r="PKO175" s="114"/>
      <c r="PKP175" s="114"/>
      <c r="PKQ175" s="114"/>
      <c r="PKR175" s="114"/>
      <c r="PKS175" s="114"/>
      <c r="PKT175" s="114"/>
      <c r="PKU175" s="114"/>
      <c r="PKV175" s="114"/>
      <c r="PKW175" s="114"/>
      <c r="PKX175" s="114"/>
      <c r="PKY175" s="114"/>
      <c r="PKZ175" s="114"/>
      <c r="PLA175" s="114"/>
      <c r="PLB175" s="114"/>
      <c r="PLC175" s="114"/>
      <c r="PLD175" s="114"/>
      <c r="PLE175" s="114"/>
      <c r="PLF175" s="114"/>
      <c r="PLG175" s="114"/>
      <c r="PLH175" s="114"/>
      <c r="PLI175" s="114"/>
      <c r="PLJ175" s="114"/>
      <c r="PLK175" s="114"/>
      <c r="PLL175" s="114"/>
      <c r="PLM175" s="114"/>
      <c r="PLN175" s="114"/>
      <c r="PLO175" s="114"/>
      <c r="PLP175" s="114"/>
      <c r="PLQ175" s="114"/>
      <c r="PLR175" s="114"/>
      <c r="PLS175" s="114"/>
      <c r="PLT175" s="114"/>
      <c r="PLU175" s="114"/>
      <c r="PLV175" s="114"/>
      <c r="PLW175" s="114"/>
      <c r="PLX175" s="114"/>
      <c r="PLY175" s="114"/>
      <c r="PLZ175" s="114"/>
      <c r="PMA175" s="114"/>
      <c r="PMB175" s="114"/>
      <c r="PMC175" s="114"/>
      <c r="PMD175" s="114"/>
      <c r="PME175" s="114"/>
      <c r="PMF175" s="114"/>
      <c r="PMG175" s="114"/>
      <c r="PMH175" s="114"/>
      <c r="PMI175" s="114"/>
      <c r="PMJ175" s="114"/>
      <c r="PMK175" s="114"/>
      <c r="PML175" s="114"/>
      <c r="PMM175" s="114"/>
      <c r="PMN175" s="114"/>
      <c r="PMO175" s="114"/>
      <c r="PMP175" s="114"/>
      <c r="PMQ175" s="114"/>
      <c r="PMR175" s="114"/>
      <c r="PMS175" s="114"/>
      <c r="PMT175" s="114"/>
      <c r="PMU175" s="114"/>
      <c r="PMV175" s="114"/>
      <c r="PMW175" s="114"/>
      <c r="PMX175" s="114"/>
      <c r="PMY175" s="114"/>
      <c r="PMZ175" s="114"/>
      <c r="PNA175" s="114"/>
      <c r="PNB175" s="114"/>
      <c r="PNC175" s="114"/>
      <c r="PND175" s="114"/>
      <c r="PNE175" s="114"/>
      <c r="PNF175" s="114"/>
      <c r="PNG175" s="114"/>
      <c r="PNH175" s="114"/>
      <c r="PNI175" s="114"/>
      <c r="PNJ175" s="114"/>
      <c r="PNK175" s="114"/>
      <c r="PNL175" s="114"/>
      <c r="PNM175" s="114"/>
      <c r="PNN175" s="114"/>
      <c r="PNO175" s="114"/>
      <c r="PNP175" s="114"/>
      <c r="PNQ175" s="114"/>
      <c r="PNR175" s="114"/>
      <c r="PNS175" s="114"/>
      <c r="PNT175" s="114"/>
      <c r="PNU175" s="114"/>
      <c r="PNV175" s="114"/>
      <c r="PNW175" s="114"/>
      <c r="PNX175" s="114"/>
      <c r="PNY175" s="114"/>
      <c r="PNZ175" s="114"/>
      <c r="POA175" s="114"/>
      <c r="POB175" s="114"/>
      <c r="POC175" s="114"/>
      <c r="POD175" s="114"/>
      <c r="POE175" s="114"/>
      <c r="POF175" s="114"/>
      <c r="POG175" s="114"/>
      <c r="POH175" s="114"/>
      <c r="POI175" s="114"/>
      <c r="POJ175" s="114"/>
      <c r="POK175" s="114"/>
      <c r="POL175" s="114"/>
      <c r="POM175" s="114"/>
      <c r="PON175" s="114"/>
      <c r="POO175" s="114"/>
      <c r="POP175" s="114"/>
      <c r="POQ175" s="114"/>
      <c r="POR175" s="114"/>
      <c r="POS175" s="114"/>
      <c r="POT175" s="114"/>
      <c r="POU175" s="114"/>
      <c r="POV175" s="114"/>
      <c r="POW175" s="114"/>
      <c r="POX175" s="114"/>
      <c r="POY175" s="114"/>
      <c r="POZ175" s="114"/>
      <c r="PPA175" s="114"/>
      <c r="PPB175" s="114"/>
      <c r="PPC175" s="114"/>
      <c r="PPD175" s="114"/>
      <c r="PPE175" s="114"/>
      <c r="PPF175" s="114"/>
      <c r="PPG175" s="114"/>
      <c r="PPH175" s="114"/>
      <c r="PPI175" s="114"/>
      <c r="PPJ175" s="114"/>
      <c r="PPK175" s="114"/>
      <c r="PPL175" s="114"/>
      <c r="PPM175" s="114"/>
      <c r="PPN175" s="114"/>
      <c r="PPO175" s="114"/>
      <c r="PPP175" s="114"/>
      <c r="PPQ175" s="114"/>
      <c r="PPR175" s="114"/>
      <c r="PPS175" s="114"/>
      <c r="PPT175" s="114"/>
      <c r="PPU175" s="114"/>
      <c r="PPV175" s="114"/>
      <c r="PPW175" s="114"/>
      <c r="PPX175" s="114"/>
      <c r="PPY175" s="114"/>
      <c r="PPZ175" s="114"/>
      <c r="PQA175" s="114"/>
      <c r="PQB175" s="114"/>
      <c r="PQC175" s="114"/>
      <c r="PQD175" s="114"/>
      <c r="PQE175" s="114"/>
      <c r="PQF175" s="114"/>
      <c r="PQG175" s="114"/>
      <c r="PQH175" s="114"/>
      <c r="PQI175" s="114"/>
      <c r="PQJ175" s="114"/>
      <c r="PQK175" s="114"/>
      <c r="PQL175" s="114"/>
      <c r="PQM175" s="114"/>
      <c r="PQN175" s="114"/>
      <c r="PQO175" s="114"/>
      <c r="PQP175" s="114"/>
      <c r="PQQ175" s="114"/>
      <c r="PQR175" s="114"/>
      <c r="PQS175" s="114"/>
      <c r="PQT175" s="114"/>
      <c r="PQU175" s="114"/>
      <c r="PQV175" s="114"/>
      <c r="PQW175" s="114"/>
      <c r="PQX175" s="114"/>
      <c r="PQY175" s="114"/>
      <c r="PQZ175" s="114"/>
      <c r="PRA175" s="114"/>
      <c r="PRB175" s="114"/>
      <c r="PRC175" s="114"/>
      <c r="PRD175" s="114"/>
      <c r="PRE175" s="114"/>
      <c r="PRF175" s="114"/>
      <c r="PRG175" s="114"/>
      <c r="PRH175" s="114"/>
      <c r="PRI175" s="114"/>
      <c r="PRJ175" s="114"/>
      <c r="PRK175" s="114"/>
      <c r="PRL175" s="114"/>
      <c r="PRM175" s="114"/>
      <c r="PRN175" s="114"/>
      <c r="PRO175" s="114"/>
      <c r="PRP175" s="114"/>
      <c r="PRQ175" s="114"/>
      <c r="PRR175" s="114"/>
      <c r="PRS175" s="114"/>
      <c r="PRT175" s="114"/>
      <c r="PRU175" s="114"/>
      <c r="PRV175" s="114"/>
      <c r="PRW175" s="114"/>
      <c r="PRX175" s="114"/>
      <c r="PRY175" s="114"/>
      <c r="PRZ175" s="114"/>
      <c r="PSA175" s="114"/>
      <c r="PSB175" s="114"/>
      <c r="PSC175" s="114"/>
      <c r="PSD175" s="114"/>
      <c r="PSE175" s="114"/>
      <c r="PSF175" s="114"/>
      <c r="PSG175" s="114"/>
      <c r="PSH175" s="114"/>
      <c r="PSI175" s="114"/>
      <c r="PSJ175" s="114"/>
      <c r="PSK175" s="114"/>
      <c r="PSL175" s="114"/>
      <c r="PSM175" s="114"/>
      <c r="PSN175" s="114"/>
      <c r="PSO175" s="114"/>
      <c r="PSP175" s="114"/>
      <c r="PSQ175" s="114"/>
      <c r="PSR175" s="114"/>
      <c r="PSS175" s="114"/>
      <c r="PST175" s="114"/>
      <c r="PSU175" s="114"/>
      <c r="PSV175" s="114"/>
      <c r="PSW175" s="114"/>
      <c r="PSX175" s="114"/>
      <c r="PSY175" s="114"/>
      <c r="PSZ175" s="114"/>
      <c r="PTA175" s="114"/>
      <c r="PTB175" s="114"/>
      <c r="PTC175" s="114"/>
      <c r="PTD175" s="114"/>
      <c r="PTE175" s="114"/>
      <c r="PTF175" s="114"/>
      <c r="PTG175" s="114"/>
      <c r="PTH175" s="114"/>
      <c r="PTI175" s="114"/>
      <c r="PTJ175" s="114"/>
      <c r="PTK175" s="114"/>
      <c r="PTL175" s="114"/>
      <c r="PTM175" s="114"/>
      <c r="PTN175" s="114"/>
      <c r="PTO175" s="114"/>
      <c r="PTP175" s="114"/>
      <c r="PTQ175" s="114"/>
      <c r="PTR175" s="114"/>
      <c r="PTS175" s="114"/>
      <c r="PTT175" s="114"/>
      <c r="PTU175" s="114"/>
      <c r="PTV175" s="114"/>
      <c r="PTW175" s="114"/>
      <c r="PTX175" s="114"/>
      <c r="PTY175" s="114"/>
      <c r="PTZ175" s="114"/>
      <c r="PUA175" s="114"/>
      <c r="PUB175" s="114"/>
      <c r="PUC175" s="114"/>
      <c r="PUD175" s="114"/>
      <c r="PUE175" s="114"/>
      <c r="PUF175" s="114"/>
      <c r="PUG175" s="114"/>
      <c r="PUH175" s="114"/>
      <c r="PUI175" s="114"/>
      <c r="PUJ175" s="114"/>
      <c r="PUK175" s="114"/>
      <c r="PUL175" s="114"/>
      <c r="PUM175" s="114"/>
      <c r="PUN175" s="114"/>
      <c r="PUO175" s="114"/>
      <c r="PUP175" s="114"/>
      <c r="PUQ175" s="114"/>
      <c r="PUR175" s="114"/>
      <c r="PUS175" s="114"/>
      <c r="PUT175" s="114"/>
      <c r="PUU175" s="114"/>
      <c r="PUV175" s="114"/>
      <c r="PUW175" s="114"/>
      <c r="PUX175" s="114"/>
      <c r="PUY175" s="114"/>
      <c r="PUZ175" s="114"/>
      <c r="PVA175" s="114"/>
      <c r="PVB175" s="114"/>
      <c r="PVC175" s="114"/>
      <c r="PVD175" s="114"/>
      <c r="PVE175" s="114"/>
      <c r="PVF175" s="114"/>
      <c r="PVG175" s="114"/>
      <c r="PVH175" s="114"/>
      <c r="PVI175" s="114"/>
      <c r="PVJ175" s="114"/>
      <c r="PVK175" s="114"/>
      <c r="PVL175" s="114"/>
      <c r="PVM175" s="114"/>
      <c r="PVN175" s="114"/>
      <c r="PVO175" s="114"/>
      <c r="PVP175" s="114"/>
      <c r="PVQ175" s="114"/>
      <c r="PVR175" s="114"/>
      <c r="PVS175" s="114"/>
      <c r="PVT175" s="114"/>
      <c r="PVU175" s="114"/>
      <c r="PVV175" s="114"/>
      <c r="PVW175" s="114"/>
      <c r="PVX175" s="114"/>
      <c r="PVY175" s="114"/>
      <c r="PVZ175" s="114"/>
      <c r="PWA175" s="114"/>
      <c r="PWB175" s="114"/>
      <c r="PWC175" s="114"/>
      <c r="PWD175" s="114"/>
      <c r="PWE175" s="114"/>
      <c r="PWF175" s="114"/>
      <c r="PWG175" s="114"/>
      <c r="PWH175" s="114"/>
      <c r="PWI175" s="114"/>
      <c r="PWJ175" s="114"/>
      <c r="PWK175" s="114"/>
      <c r="PWL175" s="114"/>
      <c r="PWM175" s="114"/>
      <c r="PWN175" s="114"/>
      <c r="PWO175" s="114"/>
      <c r="PWP175" s="114"/>
      <c r="PWQ175" s="114"/>
      <c r="PWR175" s="114"/>
      <c r="PWS175" s="114"/>
      <c r="PWT175" s="114"/>
      <c r="PWU175" s="114"/>
      <c r="PWV175" s="114"/>
      <c r="PWW175" s="114"/>
      <c r="PWX175" s="114"/>
      <c r="PWY175" s="114"/>
      <c r="PWZ175" s="114"/>
      <c r="PXA175" s="114"/>
      <c r="PXB175" s="114"/>
      <c r="PXC175" s="114"/>
      <c r="PXD175" s="114"/>
      <c r="PXE175" s="114"/>
      <c r="PXF175" s="114"/>
      <c r="PXG175" s="114"/>
      <c r="PXH175" s="114"/>
      <c r="PXI175" s="114"/>
      <c r="PXJ175" s="114"/>
      <c r="PXK175" s="114"/>
      <c r="PXL175" s="114"/>
      <c r="PXM175" s="114"/>
      <c r="PXN175" s="114"/>
      <c r="PXO175" s="114"/>
      <c r="PXP175" s="114"/>
      <c r="PXQ175" s="114"/>
      <c r="PXR175" s="114"/>
      <c r="PXS175" s="114"/>
      <c r="PXT175" s="114"/>
      <c r="PXU175" s="114"/>
      <c r="PXV175" s="114"/>
      <c r="PXW175" s="114"/>
      <c r="PXX175" s="114"/>
      <c r="PXY175" s="114"/>
      <c r="PXZ175" s="114"/>
      <c r="PYA175" s="114"/>
      <c r="PYB175" s="114"/>
      <c r="PYC175" s="114"/>
      <c r="PYD175" s="114"/>
      <c r="PYE175" s="114"/>
      <c r="PYF175" s="114"/>
      <c r="PYG175" s="114"/>
      <c r="PYH175" s="114"/>
      <c r="PYI175" s="114"/>
      <c r="PYJ175" s="114"/>
      <c r="PYK175" s="114"/>
      <c r="PYL175" s="114"/>
      <c r="PYM175" s="114"/>
      <c r="PYN175" s="114"/>
      <c r="PYO175" s="114"/>
      <c r="PYP175" s="114"/>
      <c r="PYQ175" s="114"/>
      <c r="PYR175" s="114"/>
      <c r="PYS175" s="114"/>
      <c r="PYT175" s="114"/>
      <c r="PYU175" s="114"/>
      <c r="PYV175" s="114"/>
      <c r="PYW175" s="114"/>
      <c r="PYX175" s="114"/>
      <c r="PYY175" s="114"/>
      <c r="PYZ175" s="114"/>
      <c r="PZA175" s="114"/>
      <c r="PZB175" s="114"/>
      <c r="PZC175" s="114"/>
      <c r="PZD175" s="114"/>
      <c r="PZE175" s="114"/>
      <c r="PZF175" s="114"/>
      <c r="PZG175" s="114"/>
      <c r="PZH175" s="114"/>
      <c r="PZI175" s="114"/>
      <c r="PZJ175" s="114"/>
      <c r="PZK175" s="114"/>
      <c r="PZL175" s="114"/>
      <c r="PZM175" s="114"/>
      <c r="PZN175" s="114"/>
      <c r="PZO175" s="114"/>
      <c r="PZP175" s="114"/>
      <c r="PZQ175" s="114"/>
      <c r="PZR175" s="114"/>
      <c r="PZS175" s="114"/>
      <c r="PZT175" s="114"/>
      <c r="PZU175" s="114"/>
      <c r="PZV175" s="114"/>
      <c r="PZW175" s="114"/>
      <c r="PZX175" s="114"/>
      <c r="PZY175" s="114"/>
      <c r="PZZ175" s="114"/>
      <c r="QAA175" s="114"/>
      <c r="QAB175" s="114"/>
      <c r="QAC175" s="114"/>
      <c r="QAD175" s="114"/>
      <c r="QAE175" s="114"/>
      <c r="QAF175" s="114"/>
      <c r="QAG175" s="114"/>
      <c r="QAH175" s="114"/>
      <c r="QAI175" s="114"/>
      <c r="QAJ175" s="114"/>
      <c r="QAK175" s="114"/>
      <c r="QAL175" s="114"/>
      <c r="QAM175" s="114"/>
      <c r="QAN175" s="114"/>
      <c r="QAO175" s="114"/>
      <c r="QAP175" s="114"/>
      <c r="QAQ175" s="114"/>
      <c r="QAR175" s="114"/>
      <c r="QAS175" s="114"/>
      <c r="QAT175" s="114"/>
      <c r="QAU175" s="114"/>
      <c r="QAV175" s="114"/>
      <c r="QAW175" s="114"/>
      <c r="QAX175" s="114"/>
      <c r="QAY175" s="114"/>
      <c r="QAZ175" s="114"/>
      <c r="QBA175" s="114"/>
      <c r="QBB175" s="114"/>
      <c r="QBC175" s="114"/>
      <c r="QBD175" s="114"/>
      <c r="QBE175" s="114"/>
      <c r="QBF175" s="114"/>
      <c r="QBG175" s="114"/>
      <c r="QBH175" s="114"/>
      <c r="QBI175" s="114"/>
      <c r="QBJ175" s="114"/>
      <c r="QBK175" s="114"/>
      <c r="QBL175" s="114"/>
      <c r="QBM175" s="114"/>
      <c r="QBN175" s="114"/>
      <c r="QBO175" s="114"/>
      <c r="QBP175" s="114"/>
      <c r="QBQ175" s="114"/>
      <c r="QBR175" s="114"/>
      <c r="QBS175" s="114"/>
      <c r="QBT175" s="114"/>
      <c r="QBU175" s="114"/>
      <c r="QBV175" s="114"/>
      <c r="QBW175" s="114"/>
      <c r="QBX175" s="114"/>
      <c r="QBY175" s="114"/>
      <c r="QBZ175" s="114"/>
      <c r="QCA175" s="114"/>
      <c r="QCB175" s="114"/>
      <c r="QCC175" s="114"/>
      <c r="QCD175" s="114"/>
      <c r="QCE175" s="114"/>
      <c r="QCF175" s="114"/>
      <c r="QCG175" s="114"/>
      <c r="QCH175" s="114"/>
      <c r="QCI175" s="114"/>
      <c r="QCJ175" s="114"/>
      <c r="QCK175" s="114"/>
      <c r="QCL175" s="114"/>
      <c r="QCM175" s="114"/>
      <c r="QCN175" s="114"/>
      <c r="QCO175" s="114"/>
      <c r="QCP175" s="114"/>
      <c r="QCQ175" s="114"/>
      <c r="QCR175" s="114"/>
      <c r="QCS175" s="114"/>
      <c r="QCT175" s="114"/>
      <c r="QCU175" s="114"/>
      <c r="QCV175" s="114"/>
      <c r="QCW175" s="114"/>
      <c r="QCX175" s="114"/>
      <c r="QCY175" s="114"/>
      <c r="QCZ175" s="114"/>
      <c r="QDA175" s="114"/>
      <c r="QDB175" s="114"/>
      <c r="QDC175" s="114"/>
      <c r="QDD175" s="114"/>
      <c r="QDE175" s="114"/>
      <c r="QDF175" s="114"/>
      <c r="QDG175" s="114"/>
      <c r="QDH175" s="114"/>
      <c r="QDI175" s="114"/>
      <c r="QDJ175" s="114"/>
      <c r="QDK175" s="114"/>
      <c r="QDL175" s="114"/>
      <c r="QDM175" s="114"/>
      <c r="QDN175" s="114"/>
      <c r="QDO175" s="114"/>
      <c r="QDP175" s="114"/>
      <c r="QDQ175" s="114"/>
      <c r="QDR175" s="114"/>
      <c r="QDS175" s="114"/>
      <c r="QDT175" s="114"/>
      <c r="QDU175" s="114"/>
      <c r="QDV175" s="114"/>
      <c r="QDW175" s="114"/>
      <c r="QDX175" s="114"/>
      <c r="QDY175" s="114"/>
      <c r="QDZ175" s="114"/>
      <c r="QEA175" s="114"/>
      <c r="QEB175" s="114"/>
      <c r="QEC175" s="114"/>
      <c r="QED175" s="114"/>
      <c r="QEE175" s="114"/>
      <c r="QEF175" s="114"/>
      <c r="QEG175" s="114"/>
      <c r="QEH175" s="114"/>
      <c r="QEI175" s="114"/>
      <c r="QEJ175" s="114"/>
      <c r="QEK175" s="114"/>
      <c r="QEL175" s="114"/>
      <c r="QEM175" s="114"/>
      <c r="QEN175" s="114"/>
      <c r="QEO175" s="114"/>
      <c r="QEP175" s="114"/>
      <c r="QEQ175" s="114"/>
      <c r="QER175" s="114"/>
      <c r="QES175" s="114"/>
      <c r="QET175" s="114"/>
      <c r="QEU175" s="114"/>
      <c r="QEV175" s="114"/>
      <c r="QEW175" s="114"/>
      <c r="QEX175" s="114"/>
      <c r="QEY175" s="114"/>
      <c r="QEZ175" s="114"/>
      <c r="QFA175" s="114"/>
      <c r="QFB175" s="114"/>
      <c r="QFC175" s="114"/>
      <c r="QFD175" s="114"/>
      <c r="QFE175" s="114"/>
      <c r="QFF175" s="114"/>
      <c r="QFG175" s="114"/>
      <c r="QFH175" s="114"/>
      <c r="QFI175" s="114"/>
      <c r="QFJ175" s="114"/>
      <c r="QFK175" s="114"/>
      <c r="QFL175" s="114"/>
      <c r="QFM175" s="114"/>
      <c r="QFN175" s="114"/>
      <c r="QFO175" s="114"/>
      <c r="QFP175" s="114"/>
      <c r="QFQ175" s="114"/>
      <c r="QFR175" s="114"/>
      <c r="QFS175" s="114"/>
      <c r="QFT175" s="114"/>
      <c r="QFU175" s="114"/>
      <c r="QFV175" s="114"/>
      <c r="QFW175" s="114"/>
      <c r="QFX175" s="114"/>
      <c r="QFY175" s="114"/>
      <c r="QFZ175" s="114"/>
      <c r="QGA175" s="114"/>
      <c r="QGB175" s="114"/>
      <c r="QGC175" s="114"/>
      <c r="QGD175" s="114"/>
      <c r="QGE175" s="114"/>
      <c r="QGF175" s="114"/>
      <c r="QGG175" s="114"/>
      <c r="QGH175" s="114"/>
      <c r="QGI175" s="114"/>
      <c r="QGJ175" s="114"/>
      <c r="QGK175" s="114"/>
      <c r="QGL175" s="114"/>
      <c r="QGM175" s="114"/>
      <c r="QGN175" s="114"/>
      <c r="QGO175" s="114"/>
      <c r="QGP175" s="114"/>
      <c r="QGQ175" s="114"/>
      <c r="QGR175" s="114"/>
      <c r="QGS175" s="114"/>
      <c r="QGT175" s="114"/>
      <c r="QGU175" s="114"/>
      <c r="QGV175" s="114"/>
      <c r="QGW175" s="114"/>
      <c r="QGX175" s="114"/>
      <c r="QGY175" s="114"/>
      <c r="QGZ175" s="114"/>
      <c r="QHA175" s="114"/>
      <c r="QHB175" s="114"/>
      <c r="QHC175" s="114"/>
      <c r="QHD175" s="114"/>
      <c r="QHE175" s="114"/>
      <c r="QHF175" s="114"/>
      <c r="QHG175" s="114"/>
      <c r="QHH175" s="114"/>
      <c r="QHI175" s="114"/>
      <c r="QHJ175" s="114"/>
      <c r="QHK175" s="114"/>
      <c r="QHL175" s="114"/>
      <c r="QHM175" s="114"/>
      <c r="QHN175" s="114"/>
      <c r="QHO175" s="114"/>
      <c r="QHP175" s="114"/>
      <c r="QHQ175" s="114"/>
      <c r="QHR175" s="114"/>
      <c r="QHS175" s="114"/>
      <c r="QHT175" s="114"/>
      <c r="QHU175" s="114"/>
      <c r="QHV175" s="114"/>
      <c r="QHW175" s="114"/>
      <c r="QHX175" s="114"/>
      <c r="QHY175" s="114"/>
      <c r="QHZ175" s="114"/>
      <c r="QIA175" s="114"/>
      <c r="QIB175" s="114"/>
      <c r="QIC175" s="114"/>
      <c r="QID175" s="114"/>
      <c r="QIE175" s="114"/>
      <c r="QIF175" s="114"/>
      <c r="QIG175" s="114"/>
      <c r="QIH175" s="114"/>
      <c r="QII175" s="114"/>
      <c r="QIJ175" s="114"/>
      <c r="QIK175" s="114"/>
      <c r="QIL175" s="114"/>
      <c r="QIM175" s="114"/>
      <c r="QIN175" s="114"/>
      <c r="QIO175" s="114"/>
      <c r="QIP175" s="114"/>
      <c r="QIQ175" s="114"/>
      <c r="QIR175" s="114"/>
      <c r="QIS175" s="114"/>
      <c r="QIT175" s="114"/>
      <c r="QIU175" s="114"/>
      <c r="QIV175" s="114"/>
      <c r="QIW175" s="114"/>
      <c r="QIX175" s="114"/>
      <c r="QIY175" s="114"/>
      <c r="QIZ175" s="114"/>
      <c r="QJA175" s="114"/>
      <c r="QJB175" s="114"/>
      <c r="QJC175" s="114"/>
      <c r="QJD175" s="114"/>
      <c r="QJE175" s="114"/>
      <c r="QJF175" s="114"/>
      <c r="QJG175" s="114"/>
      <c r="QJH175" s="114"/>
      <c r="QJI175" s="114"/>
      <c r="QJJ175" s="114"/>
      <c r="QJK175" s="114"/>
      <c r="QJL175" s="114"/>
      <c r="QJM175" s="114"/>
      <c r="QJN175" s="114"/>
      <c r="QJO175" s="114"/>
      <c r="QJP175" s="114"/>
      <c r="QJQ175" s="114"/>
      <c r="QJR175" s="114"/>
      <c r="QJS175" s="114"/>
      <c r="QJT175" s="114"/>
      <c r="QJU175" s="114"/>
      <c r="QJV175" s="114"/>
      <c r="QJW175" s="114"/>
      <c r="QJX175" s="114"/>
      <c r="QJY175" s="114"/>
      <c r="QJZ175" s="114"/>
      <c r="QKA175" s="114"/>
      <c r="QKB175" s="114"/>
      <c r="QKC175" s="114"/>
      <c r="QKD175" s="114"/>
      <c r="QKE175" s="114"/>
      <c r="QKF175" s="114"/>
      <c r="QKG175" s="114"/>
      <c r="QKH175" s="114"/>
      <c r="QKI175" s="114"/>
      <c r="QKJ175" s="114"/>
      <c r="QKK175" s="114"/>
      <c r="QKL175" s="114"/>
      <c r="QKM175" s="114"/>
      <c r="QKN175" s="114"/>
      <c r="QKO175" s="114"/>
      <c r="QKP175" s="114"/>
      <c r="QKQ175" s="114"/>
      <c r="QKR175" s="114"/>
      <c r="QKS175" s="114"/>
      <c r="QKT175" s="114"/>
      <c r="QKU175" s="114"/>
      <c r="QKV175" s="114"/>
      <c r="QKW175" s="114"/>
      <c r="QKX175" s="114"/>
      <c r="QKY175" s="114"/>
      <c r="QKZ175" s="114"/>
      <c r="QLA175" s="114"/>
      <c r="QLB175" s="114"/>
      <c r="QLC175" s="114"/>
      <c r="QLD175" s="114"/>
      <c r="QLE175" s="114"/>
      <c r="QLF175" s="114"/>
      <c r="QLG175" s="114"/>
      <c r="QLH175" s="114"/>
      <c r="QLI175" s="114"/>
      <c r="QLJ175" s="114"/>
      <c r="QLK175" s="114"/>
      <c r="QLL175" s="114"/>
      <c r="QLM175" s="114"/>
      <c r="QLN175" s="114"/>
      <c r="QLO175" s="114"/>
      <c r="QLP175" s="114"/>
      <c r="QLQ175" s="114"/>
      <c r="QLR175" s="114"/>
      <c r="QLS175" s="114"/>
      <c r="QLT175" s="114"/>
      <c r="QLU175" s="114"/>
      <c r="QLV175" s="114"/>
      <c r="QLW175" s="114"/>
      <c r="QLX175" s="114"/>
      <c r="QLY175" s="114"/>
      <c r="QLZ175" s="114"/>
      <c r="QMA175" s="114"/>
      <c r="QMB175" s="114"/>
      <c r="QMC175" s="114"/>
      <c r="QMD175" s="114"/>
      <c r="QME175" s="114"/>
      <c r="QMF175" s="114"/>
      <c r="QMG175" s="114"/>
      <c r="QMH175" s="114"/>
      <c r="QMI175" s="114"/>
      <c r="QMJ175" s="114"/>
      <c r="QMK175" s="114"/>
      <c r="QML175" s="114"/>
      <c r="QMM175" s="114"/>
      <c r="QMN175" s="114"/>
      <c r="QMO175" s="114"/>
      <c r="QMP175" s="114"/>
      <c r="QMQ175" s="114"/>
      <c r="QMR175" s="114"/>
      <c r="QMS175" s="114"/>
      <c r="QMT175" s="114"/>
      <c r="QMU175" s="114"/>
      <c r="QMV175" s="114"/>
      <c r="QMW175" s="114"/>
      <c r="QMX175" s="114"/>
      <c r="QMY175" s="114"/>
      <c r="QMZ175" s="114"/>
      <c r="QNA175" s="114"/>
      <c r="QNB175" s="114"/>
      <c r="QNC175" s="114"/>
      <c r="QND175" s="114"/>
      <c r="QNE175" s="114"/>
      <c r="QNF175" s="114"/>
      <c r="QNG175" s="114"/>
      <c r="QNH175" s="114"/>
      <c r="QNI175" s="114"/>
      <c r="QNJ175" s="114"/>
      <c r="QNK175" s="114"/>
      <c r="QNL175" s="114"/>
      <c r="QNM175" s="114"/>
      <c r="QNN175" s="114"/>
      <c r="QNO175" s="114"/>
      <c r="QNP175" s="114"/>
      <c r="QNQ175" s="114"/>
      <c r="QNR175" s="114"/>
      <c r="QNS175" s="114"/>
      <c r="QNT175" s="114"/>
      <c r="QNU175" s="114"/>
      <c r="QNV175" s="114"/>
      <c r="QNW175" s="114"/>
      <c r="QNX175" s="114"/>
      <c r="QNY175" s="114"/>
      <c r="QNZ175" s="114"/>
      <c r="QOA175" s="114"/>
      <c r="QOB175" s="114"/>
      <c r="QOC175" s="114"/>
      <c r="QOD175" s="114"/>
      <c r="QOE175" s="114"/>
      <c r="QOF175" s="114"/>
      <c r="QOG175" s="114"/>
      <c r="QOH175" s="114"/>
      <c r="QOI175" s="114"/>
      <c r="QOJ175" s="114"/>
      <c r="QOK175" s="114"/>
      <c r="QOL175" s="114"/>
      <c r="QOM175" s="114"/>
      <c r="QON175" s="114"/>
      <c r="QOO175" s="114"/>
      <c r="QOP175" s="114"/>
      <c r="QOQ175" s="114"/>
      <c r="QOR175" s="114"/>
      <c r="QOS175" s="114"/>
      <c r="QOT175" s="114"/>
      <c r="QOU175" s="114"/>
      <c r="QOV175" s="114"/>
      <c r="QOW175" s="114"/>
      <c r="QOX175" s="114"/>
      <c r="QOY175" s="114"/>
      <c r="QOZ175" s="114"/>
      <c r="QPA175" s="114"/>
      <c r="QPB175" s="114"/>
      <c r="QPC175" s="114"/>
      <c r="QPD175" s="114"/>
      <c r="QPE175" s="114"/>
      <c r="QPF175" s="114"/>
      <c r="QPG175" s="114"/>
      <c r="QPH175" s="114"/>
      <c r="QPI175" s="114"/>
      <c r="QPJ175" s="114"/>
      <c r="QPK175" s="114"/>
      <c r="QPL175" s="114"/>
      <c r="QPM175" s="114"/>
      <c r="QPN175" s="114"/>
      <c r="QPO175" s="114"/>
      <c r="QPP175" s="114"/>
      <c r="QPQ175" s="114"/>
      <c r="QPR175" s="114"/>
      <c r="QPS175" s="114"/>
      <c r="QPT175" s="114"/>
      <c r="QPU175" s="114"/>
      <c r="QPV175" s="114"/>
      <c r="QPW175" s="114"/>
      <c r="QPX175" s="114"/>
      <c r="QPY175" s="114"/>
      <c r="QPZ175" s="114"/>
      <c r="QQA175" s="114"/>
      <c r="QQB175" s="114"/>
      <c r="QQC175" s="114"/>
      <c r="QQD175" s="114"/>
      <c r="QQE175" s="114"/>
      <c r="QQF175" s="114"/>
      <c r="QQG175" s="114"/>
      <c r="QQH175" s="114"/>
      <c r="QQI175" s="114"/>
      <c r="QQJ175" s="114"/>
      <c r="QQK175" s="114"/>
      <c r="QQL175" s="114"/>
      <c r="QQM175" s="114"/>
      <c r="QQN175" s="114"/>
      <c r="QQO175" s="114"/>
      <c r="QQP175" s="114"/>
      <c r="QQQ175" s="114"/>
      <c r="QQR175" s="114"/>
      <c r="QQS175" s="114"/>
      <c r="QQT175" s="114"/>
      <c r="QQU175" s="114"/>
      <c r="QQV175" s="114"/>
      <c r="QQW175" s="114"/>
      <c r="QQX175" s="114"/>
      <c r="QQY175" s="114"/>
      <c r="QQZ175" s="114"/>
      <c r="QRA175" s="114"/>
      <c r="QRB175" s="114"/>
      <c r="QRC175" s="114"/>
      <c r="QRD175" s="114"/>
      <c r="QRE175" s="114"/>
      <c r="QRF175" s="114"/>
      <c r="QRG175" s="114"/>
      <c r="QRH175" s="114"/>
      <c r="QRI175" s="114"/>
      <c r="QRJ175" s="114"/>
      <c r="QRK175" s="114"/>
      <c r="QRL175" s="114"/>
      <c r="QRM175" s="114"/>
      <c r="QRN175" s="114"/>
      <c r="QRO175" s="114"/>
      <c r="QRP175" s="114"/>
      <c r="QRQ175" s="114"/>
      <c r="QRR175" s="114"/>
      <c r="QRS175" s="114"/>
      <c r="QRT175" s="114"/>
      <c r="QRU175" s="114"/>
      <c r="QRV175" s="114"/>
      <c r="QRW175" s="114"/>
      <c r="QRX175" s="114"/>
      <c r="QRY175" s="114"/>
      <c r="QRZ175" s="114"/>
      <c r="QSA175" s="114"/>
      <c r="QSB175" s="114"/>
      <c r="QSC175" s="114"/>
      <c r="QSD175" s="114"/>
      <c r="QSE175" s="114"/>
      <c r="QSF175" s="114"/>
      <c r="QSG175" s="114"/>
      <c r="QSH175" s="114"/>
      <c r="QSI175" s="114"/>
      <c r="QSJ175" s="114"/>
      <c r="QSK175" s="114"/>
      <c r="QSL175" s="114"/>
      <c r="QSM175" s="114"/>
      <c r="QSN175" s="114"/>
      <c r="QSO175" s="114"/>
      <c r="QSP175" s="114"/>
      <c r="QSQ175" s="114"/>
      <c r="QSR175" s="114"/>
      <c r="QSS175" s="114"/>
      <c r="QST175" s="114"/>
      <c r="QSU175" s="114"/>
      <c r="QSV175" s="114"/>
      <c r="QSW175" s="114"/>
      <c r="QSX175" s="114"/>
      <c r="QSY175" s="114"/>
      <c r="QSZ175" s="114"/>
      <c r="QTA175" s="114"/>
      <c r="QTB175" s="114"/>
      <c r="QTC175" s="114"/>
      <c r="QTD175" s="114"/>
      <c r="QTE175" s="114"/>
      <c r="QTF175" s="114"/>
      <c r="QTG175" s="114"/>
      <c r="QTH175" s="114"/>
      <c r="QTI175" s="114"/>
      <c r="QTJ175" s="114"/>
      <c r="QTK175" s="114"/>
      <c r="QTL175" s="114"/>
      <c r="QTM175" s="114"/>
      <c r="QTN175" s="114"/>
      <c r="QTO175" s="114"/>
      <c r="QTP175" s="114"/>
      <c r="QTQ175" s="114"/>
      <c r="QTR175" s="114"/>
      <c r="QTS175" s="114"/>
      <c r="QTT175" s="114"/>
      <c r="QTU175" s="114"/>
      <c r="QTV175" s="114"/>
      <c r="QTW175" s="114"/>
      <c r="QTX175" s="114"/>
      <c r="QTY175" s="114"/>
      <c r="QTZ175" s="114"/>
      <c r="QUA175" s="114"/>
      <c r="QUB175" s="114"/>
      <c r="QUC175" s="114"/>
      <c r="QUD175" s="114"/>
      <c r="QUE175" s="114"/>
      <c r="QUF175" s="114"/>
      <c r="QUG175" s="114"/>
      <c r="QUH175" s="114"/>
      <c r="QUI175" s="114"/>
      <c r="QUJ175" s="114"/>
      <c r="QUK175" s="114"/>
      <c r="QUL175" s="114"/>
      <c r="QUM175" s="114"/>
      <c r="QUN175" s="114"/>
      <c r="QUO175" s="114"/>
      <c r="QUP175" s="114"/>
      <c r="QUQ175" s="114"/>
      <c r="QUR175" s="114"/>
      <c r="QUS175" s="114"/>
      <c r="QUT175" s="114"/>
      <c r="QUU175" s="114"/>
      <c r="QUV175" s="114"/>
      <c r="QUW175" s="114"/>
      <c r="QUX175" s="114"/>
      <c r="QUY175" s="114"/>
      <c r="QUZ175" s="114"/>
      <c r="QVA175" s="114"/>
      <c r="QVB175" s="114"/>
      <c r="QVC175" s="114"/>
      <c r="QVD175" s="114"/>
      <c r="QVE175" s="114"/>
      <c r="QVF175" s="114"/>
      <c r="QVG175" s="114"/>
      <c r="QVH175" s="114"/>
      <c r="QVI175" s="114"/>
      <c r="QVJ175" s="114"/>
      <c r="QVK175" s="114"/>
      <c r="QVL175" s="114"/>
      <c r="QVM175" s="114"/>
      <c r="QVN175" s="114"/>
      <c r="QVO175" s="114"/>
      <c r="QVP175" s="114"/>
      <c r="QVQ175" s="114"/>
      <c r="QVR175" s="114"/>
      <c r="QVS175" s="114"/>
      <c r="QVT175" s="114"/>
      <c r="QVU175" s="114"/>
      <c r="QVV175" s="114"/>
      <c r="QVW175" s="114"/>
      <c r="QVX175" s="114"/>
      <c r="QVY175" s="114"/>
      <c r="QVZ175" s="114"/>
      <c r="QWA175" s="114"/>
      <c r="QWB175" s="114"/>
      <c r="QWC175" s="114"/>
      <c r="QWD175" s="114"/>
      <c r="QWE175" s="114"/>
      <c r="QWF175" s="114"/>
      <c r="QWG175" s="114"/>
      <c r="QWH175" s="114"/>
      <c r="QWI175" s="114"/>
      <c r="QWJ175" s="114"/>
      <c r="QWK175" s="114"/>
      <c r="QWL175" s="114"/>
      <c r="QWM175" s="114"/>
      <c r="QWN175" s="114"/>
      <c r="QWO175" s="114"/>
      <c r="QWP175" s="114"/>
      <c r="QWQ175" s="114"/>
      <c r="QWR175" s="114"/>
      <c r="QWS175" s="114"/>
      <c r="QWT175" s="114"/>
      <c r="QWU175" s="114"/>
      <c r="QWV175" s="114"/>
      <c r="QWW175" s="114"/>
      <c r="QWX175" s="114"/>
      <c r="QWY175" s="114"/>
      <c r="QWZ175" s="114"/>
      <c r="QXA175" s="114"/>
      <c r="QXB175" s="114"/>
      <c r="QXC175" s="114"/>
      <c r="QXD175" s="114"/>
      <c r="QXE175" s="114"/>
      <c r="QXF175" s="114"/>
      <c r="QXG175" s="114"/>
      <c r="QXH175" s="114"/>
      <c r="QXI175" s="114"/>
      <c r="QXJ175" s="114"/>
      <c r="QXK175" s="114"/>
      <c r="QXL175" s="114"/>
      <c r="QXM175" s="114"/>
      <c r="QXN175" s="114"/>
      <c r="QXO175" s="114"/>
      <c r="QXP175" s="114"/>
      <c r="QXQ175" s="114"/>
      <c r="QXR175" s="114"/>
      <c r="QXS175" s="114"/>
      <c r="QXT175" s="114"/>
      <c r="QXU175" s="114"/>
      <c r="QXV175" s="114"/>
      <c r="QXW175" s="114"/>
      <c r="QXX175" s="114"/>
      <c r="QXY175" s="114"/>
      <c r="QXZ175" s="114"/>
      <c r="QYA175" s="114"/>
      <c r="QYB175" s="114"/>
      <c r="QYC175" s="114"/>
      <c r="QYD175" s="114"/>
      <c r="QYE175" s="114"/>
      <c r="QYF175" s="114"/>
      <c r="QYG175" s="114"/>
      <c r="QYH175" s="114"/>
      <c r="QYI175" s="114"/>
      <c r="QYJ175" s="114"/>
      <c r="QYK175" s="114"/>
      <c r="QYL175" s="114"/>
      <c r="QYM175" s="114"/>
      <c r="QYN175" s="114"/>
      <c r="QYO175" s="114"/>
      <c r="QYP175" s="114"/>
      <c r="QYQ175" s="114"/>
      <c r="QYR175" s="114"/>
      <c r="QYS175" s="114"/>
      <c r="QYT175" s="114"/>
      <c r="QYU175" s="114"/>
      <c r="QYV175" s="114"/>
      <c r="QYW175" s="114"/>
      <c r="QYX175" s="114"/>
      <c r="QYY175" s="114"/>
      <c r="QYZ175" s="114"/>
      <c r="QZA175" s="114"/>
      <c r="QZB175" s="114"/>
      <c r="QZC175" s="114"/>
      <c r="QZD175" s="114"/>
      <c r="QZE175" s="114"/>
      <c r="QZF175" s="114"/>
      <c r="QZG175" s="114"/>
      <c r="QZH175" s="114"/>
      <c r="QZI175" s="114"/>
      <c r="QZJ175" s="114"/>
      <c r="QZK175" s="114"/>
      <c r="QZL175" s="114"/>
      <c r="QZM175" s="114"/>
      <c r="QZN175" s="114"/>
      <c r="QZO175" s="114"/>
      <c r="QZP175" s="114"/>
      <c r="QZQ175" s="114"/>
      <c r="QZR175" s="114"/>
      <c r="QZS175" s="114"/>
      <c r="QZT175" s="114"/>
      <c r="QZU175" s="114"/>
      <c r="QZV175" s="114"/>
      <c r="QZW175" s="114"/>
      <c r="QZX175" s="114"/>
      <c r="QZY175" s="114"/>
      <c r="QZZ175" s="114"/>
      <c r="RAA175" s="114"/>
      <c r="RAB175" s="114"/>
      <c r="RAC175" s="114"/>
      <c r="RAD175" s="114"/>
      <c r="RAE175" s="114"/>
      <c r="RAF175" s="114"/>
      <c r="RAG175" s="114"/>
      <c r="RAH175" s="114"/>
      <c r="RAI175" s="114"/>
      <c r="RAJ175" s="114"/>
      <c r="RAK175" s="114"/>
      <c r="RAL175" s="114"/>
      <c r="RAM175" s="114"/>
      <c r="RAN175" s="114"/>
      <c r="RAO175" s="114"/>
      <c r="RAP175" s="114"/>
      <c r="RAQ175" s="114"/>
      <c r="RAR175" s="114"/>
      <c r="RAS175" s="114"/>
      <c r="RAT175" s="114"/>
      <c r="RAU175" s="114"/>
      <c r="RAV175" s="114"/>
      <c r="RAW175" s="114"/>
      <c r="RAX175" s="114"/>
      <c r="RAY175" s="114"/>
      <c r="RAZ175" s="114"/>
      <c r="RBA175" s="114"/>
      <c r="RBB175" s="114"/>
      <c r="RBC175" s="114"/>
      <c r="RBD175" s="114"/>
      <c r="RBE175" s="114"/>
      <c r="RBF175" s="114"/>
      <c r="RBG175" s="114"/>
      <c r="RBH175" s="114"/>
      <c r="RBI175" s="114"/>
      <c r="RBJ175" s="114"/>
      <c r="RBK175" s="114"/>
      <c r="RBL175" s="114"/>
      <c r="RBM175" s="114"/>
      <c r="RBN175" s="114"/>
      <c r="RBO175" s="114"/>
      <c r="RBP175" s="114"/>
      <c r="RBQ175" s="114"/>
      <c r="RBR175" s="114"/>
      <c r="RBS175" s="114"/>
      <c r="RBT175" s="114"/>
      <c r="RBU175" s="114"/>
      <c r="RBV175" s="114"/>
      <c r="RBW175" s="114"/>
      <c r="RBX175" s="114"/>
      <c r="RBY175" s="114"/>
      <c r="RBZ175" s="114"/>
      <c r="RCA175" s="114"/>
      <c r="RCB175" s="114"/>
      <c r="RCC175" s="114"/>
      <c r="RCD175" s="114"/>
      <c r="RCE175" s="114"/>
      <c r="RCF175" s="114"/>
      <c r="RCG175" s="114"/>
      <c r="RCH175" s="114"/>
      <c r="RCI175" s="114"/>
      <c r="RCJ175" s="114"/>
      <c r="RCK175" s="114"/>
      <c r="RCL175" s="114"/>
      <c r="RCM175" s="114"/>
      <c r="RCN175" s="114"/>
      <c r="RCO175" s="114"/>
      <c r="RCP175" s="114"/>
      <c r="RCQ175" s="114"/>
      <c r="RCR175" s="114"/>
      <c r="RCS175" s="114"/>
      <c r="RCT175" s="114"/>
      <c r="RCU175" s="114"/>
      <c r="RCV175" s="114"/>
      <c r="RCW175" s="114"/>
      <c r="RCX175" s="114"/>
      <c r="RCY175" s="114"/>
      <c r="RCZ175" s="114"/>
      <c r="RDA175" s="114"/>
      <c r="RDB175" s="114"/>
      <c r="RDC175" s="114"/>
      <c r="RDD175" s="114"/>
      <c r="RDE175" s="114"/>
      <c r="RDF175" s="114"/>
      <c r="RDG175" s="114"/>
      <c r="RDH175" s="114"/>
      <c r="RDI175" s="114"/>
      <c r="RDJ175" s="114"/>
      <c r="RDK175" s="114"/>
      <c r="RDL175" s="114"/>
      <c r="RDM175" s="114"/>
      <c r="RDN175" s="114"/>
      <c r="RDO175" s="114"/>
      <c r="RDP175" s="114"/>
      <c r="RDQ175" s="114"/>
      <c r="RDR175" s="114"/>
      <c r="RDS175" s="114"/>
      <c r="RDT175" s="114"/>
      <c r="RDU175" s="114"/>
      <c r="RDV175" s="114"/>
      <c r="RDW175" s="114"/>
      <c r="RDX175" s="114"/>
      <c r="RDY175" s="114"/>
      <c r="RDZ175" s="114"/>
      <c r="REA175" s="114"/>
      <c r="REB175" s="114"/>
      <c r="REC175" s="114"/>
      <c r="RED175" s="114"/>
      <c r="REE175" s="114"/>
      <c r="REF175" s="114"/>
      <c r="REG175" s="114"/>
      <c r="REH175" s="114"/>
      <c r="REI175" s="114"/>
      <c r="REJ175" s="114"/>
      <c r="REK175" s="114"/>
      <c r="REL175" s="114"/>
      <c r="REM175" s="114"/>
      <c r="REN175" s="114"/>
      <c r="REO175" s="114"/>
      <c r="REP175" s="114"/>
      <c r="REQ175" s="114"/>
      <c r="RER175" s="114"/>
      <c r="RES175" s="114"/>
      <c r="RET175" s="114"/>
      <c r="REU175" s="114"/>
      <c r="REV175" s="114"/>
      <c r="REW175" s="114"/>
      <c r="REX175" s="114"/>
      <c r="REY175" s="114"/>
      <c r="REZ175" s="114"/>
      <c r="RFA175" s="114"/>
      <c r="RFB175" s="114"/>
      <c r="RFC175" s="114"/>
      <c r="RFD175" s="114"/>
      <c r="RFE175" s="114"/>
      <c r="RFF175" s="114"/>
      <c r="RFG175" s="114"/>
      <c r="RFH175" s="114"/>
      <c r="RFI175" s="114"/>
      <c r="RFJ175" s="114"/>
      <c r="RFK175" s="114"/>
      <c r="RFL175" s="114"/>
      <c r="RFM175" s="114"/>
      <c r="RFN175" s="114"/>
      <c r="RFO175" s="114"/>
      <c r="RFP175" s="114"/>
      <c r="RFQ175" s="114"/>
      <c r="RFR175" s="114"/>
      <c r="RFS175" s="114"/>
      <c r="RFT175" s="114"/>
      <c r="RFU175" s="114"/>
      <c r="RFV175" s="114"/>
      <c r="RFW175" s="114"/>
      <c r="RFX175" s="114"/>
      <c r="RFY175" s="114"/>
      <c r="RFZ175" s="114"/>
      <c r="RGA175" s="114"/>
      <c r="RGB175" s="114"/>
      <c r="RGC175" s="114"/>
      <c r="RGD175" s="114"/>
      <c r="RGE175" s="114"/>
      <c r="RGF175" s="114"/>
      <c r="RGG175" s="114"/>
      <c r="RGH175" s="114"/>
      <c r="RGI175" s="114"/>
      <c r="RGJ175" s="114"/>
      <c r="RGK175" s="114"/>
      <c r="RGL175" s="114"/>
      <c r="RGM175" s="114"/>
      <c r="RGN175" s="114"/>
      <c r="RGO175" s="114"/>
      <c r="RGP175" s="114"/>
      <c r="RGQ175" s="114"/>
      <c r="RGR175" s="114"/>
      <c r="RGS175" s="114"/>
      <c r="RGT175" s="114"/>
      <c r="RGU175" s="114"/>
      <c r="RGV175" s="114"/>
      <c r="RGW175" s="114"/>
      <c r="RGX175" s="114"/>
      <c r="RGY175" s="114"/>
      <c r="RGZ175" s="114"/>
      <c r="RHA175" s="114"/>
      <c r="RHB175" s="114"/>
      <c r="RHC175" s="114"/>
      <c r="RHD175" s="114"/>
      <c r="RHE175" s="114"/>
      <c r="RHF175" s="114"/>
      <c r="RHG175" s="114"/>
      <c r="RHH175" s="114"/>
      <c r="RHI175" s="114"/>
      <c r="RHJ175" s="114"/>
      <c r="RHK175" s="114"/>
      <c r="RHL175" s="114"/>
      <c r="RHM175" s="114"/>
      <c r="RHN175" s="114"/>
      <c r="RHO175" s="114"/>
      <c r="RHP175" s="114"/>
      <c r="RHQ175" s="114"/>
      <c r="RHR175" s="114"/>
      <c r="RHS175" s="114"/>
      <c r="RHT175" s="114"/>
      <c r="RHU175" s="114"/>
      <c r="RHV175" s="114"/>
      <c r="RHW175" s="114"/>
      <c r="RHX175" s="114"/>
      <c r="RHY175" s="114"/>
      <c r="RHZ175" s="114"/>
      <c r="RIA175" s="114"/>
      <c r="RIB175" s="114"/>
      <c r="RIC175" s="114"/>
      <c r="RID175" s="114"/>
      <c r="RIE175" s="114"/>
      <c r="RIF175" s="114"/>
      <c r="RIG175" s="114"/>
      <c r="RIH175" s="114"/>
      <c r="RII175" s="114"/>
      <c r="RIJ175" s="114"/>
      <c r="RIK175" s="114"/>
      <c r="RIL175" s="114"/>
      <c r="RIM175" s="114"/>
      <c r="RIN175" s="114"/>
      <c r="RIO175" s="114"/>
      <c r="RIP175" s="114"/>
      <c r="RIQ175" s="114"/>
      <c r="RIR175" s="114"/>
      <c r="RIS175" s="114"/>
      <c r="RIT175" s="114"/>
      <c r="RIU175" s="114"/>
      <c r="RIV175" s="114"/>
      <c r="RIW175" s="114"/>
      <c r="RIX175" s="114"/>
      <c r="RIY175" s="114"/>
      <c r="RIZ175" s="114"/>
      <c r="RJA175" s="114"/>
      <c r="RJB175" s="114"/>
      <c r="RJC175" s="114"/>
      <c r="RJD175" s="114"/>
      <c r="RJE175" s="114"/>
      <c r="RJF175" s="114"/>
      <c r="RJG175" s="114"/>
      <c r="RJH175" s="114"/>
      <c r="RJI175" s="114"/>
      <c r="RJJ175" s="114"/>
      <c r="RJK175" s="114"/>
      <c r="RJL175" s="114"/>
      <c r="RJM175" s="114"/>
      <c r="RJN175" s="114"/>
      <c r="RJO175" s="114"/>
      <c r="RJP175" s="114"/>
      <c r="RJQ175" s="114"/>
      <c r="RJR175" s="114"/>
      <c r="RJS175" s="114"/>
      <c r="RJT175" s="114"/>
      <c r="RJU175" s="114"/>
      <c r="RJV175" s="114"/>
      <c r="RJW175" s="114"/>
      <c r="RJX175" s="114"/>
      <c r="RJY175" s="114"/>
      <c r="RJZ175" s="114"/>
      <c r="RKA175" s="114"/>
      <c r="RKB175" s="114"/>
      <c r="RKC175" s="114"/>
      <c r="RKD175" s="114"/>
      <c r="RKE175" s="114"/>
      <c r="RKF175" s="114"/>
      <c r="RKG175" s="114"/>
      <c r="RKH175" s="114"/>
      <c r="RKI175" s="114"/>
      <c r="RKJ175" s="114"/>
      <c r="RKK175" s="114"/>
      <c r="RKL175" s="114"/>
      <c r="RKM175" s="114"/>
      <c r="RKN175" s="114"/>
      <c r="RKO175" s="114"/>
      <c r="RKP175" s="114"/>
      <c r="RKQ175" s="114"/>
      <c r="RKR175" s="114"/>
      <c r="RKS175" s="114"/>
      <c r="RKT175" s="114"/>
      <c r="RKU175" s="114"/>
      <c r="RKV175" s="114"/>
      <c r="RKW175" s="114"/>
      <c r="RKX175" s="114"/>
      <c r="RKY175" s="114"/>
      <c r="RKZ175" s="114"/>
      <c r="RLA175" s="114"/>
      <c r="RLB175" s="114"/>
      <c r="RLC175" s="114"/>
      <c r="RLD175" s="114"/>
      <c r="RLE175" s="114"/>
      <c r="RLF175" s="114"/>
      <c r="RLG175" s="114"/>
      <c r="RLH175" s="114"/>
      <c r="RLI175" s="114"/>
      <c r="RLJ175" s="114"/>
      <c r="RLK175" s="114"/>
      <c r="RLL175" s="114"/>
      <c r="RLM175" s="114"/>
      <c r="RLN175" s="114"/>
      <c r="RLO175" s="114"/>
      <c r="RLP175" s="114"/>
      <c r="RLQ175" s="114"/>
      <c r="RLR175" s="114"/>
      <c r="RLS175" s="114"/>
      <c r="RLT175" s="114"/>
      <c r="RLU175" s="114"/>
      <c r="RLV175" s="114"/>
      <c r="RLW175" s="114"/>
      <c r="RLX175" s="114"/>
      <c r="RLY175" s="114"/>
      <c r="RLZ175" s="114"/>
      <c r="RMA175" s="114"/>
      <c r="RMB175" s="114"/>
      <c r="RMC175" s="114"/>
      <c r="RMD175" s="114"/>
      <c r="RME175" s="114"/>
      <c r="RMF175" s="114"/>
      <c r="RMG175" s="114"/>
      <c r="RMH175" s="114"/>
      <c r="RMI175" s="114"/>
      <c r="RMJ175" s="114"/>
      <c r="RMK175" s="114"/>
      <c r="RML175" s="114"/>
      <c r="RMM175" s="114"/>
      <c r="RMN175" s="114"/>
      <c r="RMO175" s="114"/>
      <c r="RMP175" s="114"/>
      <c r="RMQ175" s="114"/>
      <c r="RMR175" s="114"/>
      <c r="RMS175" s="114"/>
      <c r="RMT175" s="114"/>
      <c r="RMU175" s="114"/>
      <c r="RMV175" s="114"/>
      <c r="RMW175" s="114"/>
      <c r="RMX175" s="114"/>
      <c r="RMY175" s="114"/>
      <c r="RMZ175" s="114"/>
      <c r="RNA175" s="114"/>
      <c r="RNB175" s="114"/>
      <c r="RNC175" s="114"/>
      <c r="RND175" s="114"/>
      <c r="RNE175" s="114"/>
      <c r="RNF175" s="114"/>
      <c r="RNG175" s="114"/>
      <c r="RNH175" s="114"/>
      <c r="RNI175" s="114"/>
      <c r="RNJ175" s="114"/>
      <c r="RNK175" s="114"/>
      <c r="RNL175" s="114"/>
      <c r="RNM175" s="114"/>
      <c r="RNN175" s="114"/>
      <c r="RNO175" s="114"/>
      <c r="RNP175" s="114"/>
      <c r="RNQ175" s="114"/>
      <c r="RNR175" s="114"/>
      <c r="RNS175" s="114"/>
      <c r="RNT175" s="114"/>
      <c r="RNU175" s="114"/>
      <c r="RNV175" s="114"/>
      <c r="RNW175" s="114"/>
      <c r="RNX175" s="114"/>
      <c r="RNY175" s="114"/>
      <c r="RNZ175" s="114"/>
      <c r="ROA175" s="114"/>
      <c r="ROB175" s="114"/>
      <c r="ROC175" s="114"/>
      <c r="ROD175" s="114"/>
      <c r="ROE175" s="114"/>
      <c r="ROF175" s="114"/>
      <c r="ROG175" s="114"/>
      <c r="ROH175" s="114"/>
      <c r="ROI175" s="114"/>
      <c r="ROJ175" s="114"/>
      <c r="ROK175" s="114"/>
      <c r="ROL175" s="114"/>
      <c r="ROM175" s="114"/>
      <c r="RON175" s="114"/>
      <c r="ROO175" s="114"/>
      <c r="ROP175" s="114"/>
      <c r="ROQ175" s="114"/>
      <c r="ROR175" s="114"/>
      <c r="ROS175" s="114"/>
      <c r="ROT175" s="114"/>
      <c r="ROU175" s="114"/>
      <c r="ROV175" s="114"/>
      <c r="ROW175" s="114"/>
      <c r="ROX175" s="114"/>
      <c r="ROY175" s="114"/>
      <c r="ROZ175" s="114"/>
      <c r="RPA175" s="114"/>
      <c r="RPB175" s="114"/>
      <c r="RPC175" s="114"/>
      <c r="RPD175" s="114"/>
      <c r="RPE175" s="114"/>
      <c r="RPF175" s="114"/>
      <c r="RPG175" s="114"/>
      <c r="RPH175" s="114"/>
      <c r="RPI175" s="114"/>
      <c r="RPJ175" s="114"/>
      <c r="RPK175" s="114"/>
      <c r="RPL175" s="114"/>
      <c r="RPM175" s="114"/>
      <c r="RPN175" s="114"/>
      <c r="RPO175" s="114"/>
      <c r="RPP175" s="114"/>
      <c r="RPQ175" s="114"/>
      <c r="RPR175" s="114"/>
      <c r="RPS175" s="114"/>
      <c r="RPT175" s="114"/>
      <c r="RPU175" s="114"/>
      <c r="RPV175" s="114"/>
      <c r="RPW175" s="114"/>
      <c r="RPX175" s="114"/>
      <c r="RPY175" s="114"/>
      <c r="RPZ175" s="114"/>
      <c r="RQA175" s="114"/>
      <c r="RQB175" s="114"/>
      <c r="RQC175" s="114"/>
      <c r="RQD175" s="114"/>
      <c r="RQE175" s="114"/>
      <c r="RQF175" s="114"/>
      <c r="RQG175" s="114"/>
      <c r="RQH175" s="114"/>
      <c r="RQI175" s="114"/>
      <c r="RQJ175" s="114"/>
      <c r="RQK175" s="114"/>
      <c r="RQL175" s="114"/>
      <c r="RQM175" s="114"/>
      <c r="RQN175" s="114"/>
      <c r="RQO175" s="114"/>
      <c r="RQP175" s="114"/>
      <c r="RQQ175" s="114"/>
      <c r="RQR175" s="114"/>
      <c r="RQS175" s="114"/>
      <c r="RQT175" s="114"/>
      <c r="RQU175" s="114"/>
      <c r="RQV175" s="114"/>
      <c r="RQW175" s="114"/>
      <c r="RQX175" s="114"/>
      <c r="RQY175" s="114"/>
      <c r="RQZ175" s="114"/>
      <c r="RRA175" s="114"/>
      <c r="RRB175" s="114"/>
      <c r="RRC175" s="114"/>
      <c r="RRD175" s="114"/>
      <c r="RRE175" s="114"/>
      <c r="RRF175" s="114"/>
      <c r="RRG175" s="114"/>
      <c r="RRH175" s="114"/>
      <c r="RRI175" s="114"/>
      <c r="RRJ175" s="114"/>
      <c r="RRK175" s="114"/>
      <c r="RRL175" s="114"/>
      <c r="RRM175" s="114"/>
      <c r="RRN175" s="114"/>
      <c r="RRO175" s="114"/>
      <c r="RRP175" s="114"/>
      <c r="RRQ175" s="114"/>
      <c r="RRR175" s="114"/>
      <c r="RRS175" s="114"/>
      <c r="RRT175" s="114"/>
      <c r="RRU175" s="114"/>
      <c r="RRV175" s="114"/>
      <c r="RRW175" s="114"/>
      <c r="RRX175" s="114"/>
      <c r="RRY175" s="114"/>
      <c r="RRZ175" s="114"/>
      <c r="RSA175" s="114"/>
      <c r="RSB175" s="114"/>
      <c r="RSC175" s="114"/>
      <c r="RSD175" s="114"/>
      <c r="RSE175" s="114"/>
      <c r="RSF175" s="114"/>
      <c r="RSG175" s="114"/>
      <c r="RSH175" s="114"/>
      <c r="RSI175" s="114"/>
      <c r="RSJ175" s="114"/>
      <c r="RSK175" s="114"/>
      <c r="RSL175" s="114"/>
      <c r="RSM175" s="114"/>
      <c r="RSN175" s="114"/>
      <c r="RSO175" s="114"/>
      <c r="RSP175" s="114"/>
      <c r="RSQ175" s="114"/>
      <c r="RSR175" s="114"/>
      <c r="RSS175" s="114"/>
      <c r="RST175" s="114"/>
      <c r="RSU175" s="114"/>
      <c r="RSV175" s="114"/>
      <c r="RSW175" s="114"/>
      <c r="RSX175" s="114"/>
      <c r="RSY175" s="114"/>
      <c r="RSZ175" s="114"/>
      <c r="RTA175" s="114"/>
      <c r="RTB175" s="114"/>
      <c r="RTC175" s="114"/>
      <c r="RTD175" s="114"/>
      <c r="RTE175" s="114"/>
      <c r="RTF175" s="114"/>
      <c r="RTG175" s="114"/>
      <c r="RTH175" s="114"/>
      <c r="RTI175" s="114"/>
      <c r="RTJ175" s="114"/>
      <c r="RTK175" s="114"/>
      <c r="RTL175" s="114"/>
      <c r="RTM175" s="114"/>
      <c r="RTN175" s="114"/>
      <c r="RTO175" s="114"/>
      <c r="RTP175" s="114"/>
      <c r="RTQ175" s="114"/>
      <c r="RTR175" s="114"/>
      <c r="RTS175" s="114"/>
      <c r="RTT175" s="114"/>
      <c r="RTU175" s="114"/>
      <c r="RTV175" s="114"/>
      <c r="RTW175" s="114"/>
      <c r="RTX175" s="114"/>
      <c r="RTY175" s="114"/>
      <c r="RTZ175" s="114"/>
      <c r="RUA175" s="114"/>
      <c r="RUB175" s="114"/>
      <c r="RUC175" s="114"/>
      <c r="RUD175" s="114"/>
      <c r="RUE175" s="114"/>
      <c r="RUF175" s="114"/>
      <c r="RUG175" s="114"/>
      <c r="RUH175" s="114"/>
      <c r="RUI175" s="114"/>
      <c r="RUJ175" s="114"/>
      <c r="RUK175" s="114"/>
      <c r="RUL175" s="114"/>
      <c r="RUM175" s="114"/>
      <c r="RUN175" s="114"/>
      <c r="RUO175" s="114"/>
      <c r="RUP175" s="114"/>
      <c r="RUQ175" s="114"/>
      <c r="RUR175" s="114"/>
      <c r="RUS175" s="114"/>
      <c r="RUT175" s="114"/>
      <c r="RUU175" s="114"/>
      <c r="RUV175" s="114"/>
      <c r="RUW175" s="114"/>
      <c r="RUX175" s="114"/>
      <c r="RUY175" s="114"/>
      <c r="RUZ175" s="114"/>
      <c r="RVA175" s="114"/>
      <c r="RVB175" s="114"/>
      <c r="RVC175" s="114"/>
      <c r="RVD175" s="114"/>
      <c r="RVE175" s="114"/>
      <c r="RVF175" s="114"/>
      <c r="RVG175" s="114"/>
      <c r="RVH175" s="114"/>
      <c r="RVI175" s="114"/>
      <c r="RVJ175" s="114"/>
      <c r="RVK175" s="114"/>
      <c r="RVL175" s="114"/>
      <c r="RVM175" s="114"/>
      <c r="RVN175" s="114"/>
      <c r="RVO175" s="114"/>
      <c r="RVP175" s="114"/>
      <c r="RVQ175" s="114"/>
      <c r="RVR175" s="114"/>
      <c r="RVS175" s="114"/>
      <c r="RVT175" s="114"/>
      <c r="RVU175" s="114"/>
      <c r="RVV175" s="114"/>
      <c r="RVW175" s="114"/>
      <c r="RVX175" s="114"/>
      <c r="RVY175" s="114"/>
      <c r="RVZ175" s="114"/>
      <c r="RWA175" s="114"/>
      <c r="RWB175" s="114"/>
      <c r="RWC175" s="114"/>
      <c r="RWD175" s="114"/>
      <c r="RWE175" s="114"/>
      <c r="RWF175" s="114"/>
      <c r="RWG175" s="114"/>
      <c r="RWH175" s="114"/>
      <c r="RWI175" s="114"/>
      <c r="RWJ175" s="114"/>
      <c r="RWK175" s="114"/>
      <c r="RWL175" s="114"/>
      <c r="RWM175" s="114"/>
      <c r="RWN175" s="114"/>
      <c r="RWO175" s="114"/>
      <c r="RWP175" s="114"/>
      <c r="RWQ175" s="114"/>
      <c r="RWR175" s="114"/>
      <c r="RWS175" s="114"/>
      <c r="RWT175" s="114"/>
      <c r="RWU175" s="114"/>
      <c r="RWV175" s="114"/>
      <c r="RWW175" s="114"/>
      <c r="RWX175" s="114"/>
      <c r="RWY175" s="114"/>
      <c r="RWZ175" s="114"/>
      <c r="RXA175" s="114"/>
      <c r="RXB175" s="114"/>
      <c r="RXC175" s="114"/>
      <c r="RXD175" s="114"/>
      <c r="RXE175" s="114"/>
      <c r="RXF175" s="114"/>
      <c r="RXG175" s="114"/>
      <c r="RXH175" s="114"/>
      <c r="RXI175" s="114"/>
      <c r="RXJ175" s="114"/>
      <c r="RXK175" s="114"/>
      <c r="RXL175" s="114"/>
      <c r="RXM175" s="114"/>
      <c r="RXN175" s="114"/>
      <c r="RXO175" s="114"/>
      <c r="RXP175" s="114"/>
      <c r="RXQ175" s="114"/>
      <c r="RXR175" s="114"/>
      <c r="RXS175" s="114"/>
      <c r="RXT175" s="114"/>
      <c r="RXU175" s="114"/>
      <c r="RXV175" s="114"/>
      <c r="RXW175" s="114"/>
      <c r="RXX175" s="114"/>
      <c r="RXY175" s="114"/>
      <c r="RXZ175" s="114"/>
      <c r="RYA175" s="114"/>
      <c r="RYB175" s="114"/>
      <c r="RYC175" s="114"/>
      <c r="RYD175" s="114"/>
      <c r="RYE175" s="114"/>
      <c r="RYF175" s="114"/>
      <c r="RYG175" s="114"/>
      <c r="RYH175" s="114"/>
      <c r="RYI175" s="114"/>
      <c r="RYJ175" s="114"/>
      <c r="RYK175" s="114"/>
      <c r="RYL175" s="114"/>
      <c r="RYM175" s="114"/>
      <c r="RYN175" s="114"/>
      <c r="RYO175" s="114"/>
      <c r="RYP175" s="114"/>
      <c r="RYQ175" s="114"/>
      <c r="RYR175" s="114"/>
      <c r="RYS175" s="114"/>
      <c r="RYT175" s="114"/>
      <c r="RYU175" s="114"/>
      <c r="RYV175" s="114"/>
      <c r="RYW175" s="114"/>
      <c r="RYX175" s="114"/>
      <c r="RYY175" s="114"/>
      <c r="RYZ175" s="114"/>
      <c r="RZA175" s="114"/>
      <c r="RZB175" s="114"/>
      <c r="RZC175" s="114"/>
      <c r="RZD175" s="114"/>
      <c r="RZE175" s="114"/>
      <c r="RZF175" s="114"/>
      <c r="RZG175" s="114"/>
      <c r="RZH175" s="114"/>
      <c r="RZI175" s="114"/>
      <c r="RZJ175" s="114"/>
      <c r="RZK175" s="114"/>
      <c r="RZL175" s="114"/>
      <c r="RZM175" s="114"/>
      <c r="RZN175" s="114"/>
      <c r="RZO175" s="114"/>
      <c r="RZP175" s="114"/>
      <c r="RZQ175" s="114"/>
      <c r="RZR175" s="114"/>
      <c r="RZS175" s="114"/>
      <c r="RZT175" s="114"/>
      <c r="RZU175" s="114"/>
      <c r="RZV175" s="114"/>
      <c r="RZW175" s="114"/>
      <c r="RZX175" s="114"/>
      <c r="RZY175" s="114"/>
      <c r="RZZ175" s="114"/>
      <c r="SAA175" s="114"/>
      <c r="SAB175" s="114"/>
      <c r="SAC175" s="114"/>
      <c r="SAD175" s="114"/>
      <c r="SAE175" s="114"/>
      <c r="SAF175" s="114"/>
      <c r="SAG175" s="114"/>
      <c r="SAH175" s="114"/>
      <c r="SAI175" s="114"/>
      <c r="SAJ175" s="114"/>
      <c r="SAK175" s="114"/>
      <c r="SAL175" s="114"/>
      <c r="SAM175" s="114"/>
      <c r="SAN175" s="114"/>
      <c r="SAO175" s="114"/>
      <c r="SAP175" s="114"/>
      <c r="SAQ175" s="114"/>
      <c r="SAR175" s="114"/>
      <c r="SAS175" s="114"/>
      <c r="SAT175" s="114"/>
      <c r="SAU175" s="114"/>
      <c r="SAV175" s="114"/>
      <c r="SAW175" s="114"/>
      <c r="SAX175" s="114"/>
      <c r="SAY175" s="114"/>
      <c r="SAZ175" s="114"/>
      <c r="SBA175" s="114"/>
      <c r="SBB175" s="114"/>
      <c r="SBC175" s="114"/>
      <c r="SBD175" s="114"/>
      <c r="SBE175" s="114"/>
      <c r="SBF175" s="114"/>
      <c r="SBG175" s="114"/>
      <c r="SBH175" s="114"/>
      <c r="SBI175" s="114"/>
      <c r="SBJ175" s="114"/>
      <c r="SBK175" s="114"/>
      <c r="SBL175" s="114"/>
      <c r="SBM175" s="114"/>
      <c r="SBN175" s="114"/>
      <c r="SBO175" s="114"/>
      <c r="SBP175" s="114"/>
      <c r="SBQ175" s="114"/>
      <c r="SBR175" s="114"/>
      <c r="SBS175" s="114"/>
      <c r="SBT175" s="114"/>
      <c r="SBU175" s="114"/>
      <c r="SBV175" s="114"/>
      <c r="SBW175" s="114"/>
      <c r="SBX175" s="114"/>
      <c r="SBY175" s="114"/>
      <c r="SBZ175" s="114"/>
      <c r="SCA175" s="114"/>
      <c r="SCB175" s="114"/>
      <c r="SCC175" s="114"/>
      <c r="SCD175" s="114"/>
      <c r="SCE175" s="114"/>
      <c r="SCF175" s="114"/>
      <c r="SCG175" s="114"/>
      <c r="SCH175" s="114"/>
      <c r="SCI175" s="114"/>
      <c r="SCJ175" s="114"/>
      <c r="SCK175" s="114"/>
      <c r="SCL175" s="114"/>
      <c r="SCM175" s="114"/>
      <c r="SCN175" s="114"/>
      <c r="SCO175" s="114"/>
      <c r="SCP175" s="114"/>
      <c r="SCQ175" s="114"/>
      <c r="SCR175" s="114"/>
      <c r="SCS175" s="114"/>
      <c r="SCT175" s="114"/>
      <c r="SCU175" s="114"/>
      <c r="SCV175" s="114"/>
      <c r="SCW175" s="114"/>
      <c r="SCX175" s="114"/>
      <c r="SCY175" s="114"/>
      <c r="SCZ175" s="114"/>
      <c r="SDA175" s="114"/>
      <c r="SDB175" s="114"/>
      <c r="SDC175" s="114"/>
      <c r="SDD175" s="114"/>
      <c r="SDE175" s="114"/>
      <c r="SDF175" s="114"/>
      <c r="SDG175" s="114"/>
      <c r="SDH175" s="114"/>
      <c r="SDI175" s="114"/>
      <c r="SDJ175" s="114"/>
      <c r="SDK175" s="114"/>
      <c r="SDL175" s="114"/>
      <c r="SDM175" s="114"/>
      <c r="SDN175" s="114"/>
      <c r="SDO175" s="114"/>
      <c r="SDP175" s="114"/>
      <c r="SDQ175" s="114"/>
      <c r="SDR175" s="114"/>
      <c r="SDS175" s="114"/>
      <c r="SDT175" s="114"/>
      <c r="SDU175" s="114"/>
      <c r="SDV175" s="114"/>
      <c r="SDW175" s="114"/>
      <c r="SDX175" s="114"/>
      <c r="SDY175" s="114"/>
      <c r="SDZ175" s="114"/>
      <c r="SEA175" s="114"/>
      <c r="SEB175" s="114"/>
      <c r="SEC175" s="114"/>
      <c r="SED175" s="114"/>
      <c r="SEE175" s="114"/>
      <c r="SEF175" s="114"/>
      <c r="SEG175" s="114"/>
      <c r="SEH175" s="114"/>
      <c r="SEI175" s="114"/>
      <c r="SEJ175" s="114"/>
      <c r="SEK175" s="114"/>
      <c r="SEL175" s="114"/>
      <c r="SEM175" s="114"/>
      <c r="SEN175" s="114"/>
      <c r="SEO175" s="114"/>
      <c r="SEP175" s="114"/>
      <c r="SEQ175" s="114"/>
      <c r="SER175" s="114"/>
      <c r="SES175" s="114"/>
      <c r="SET175" s="114"/>
      <c r="SEU175" s="114"/>
      <c r="SEV175" s="114"/>
      <c r="SEW175" s="114"/>
      <c r="SEX175" s="114"/>
      <c r="SEY175" s="114"/>
      <c r="SEZ175" s="114"/>
      <c r="SFA175" s="114"/>
      <c r="SFB175" s="114"/>
      <c r="SFC175" s="114"/>
      <c r="SFD175" s="114"/>
      <c r="SFE175" s="114"/>
      <c r="SFF175" s="114"/>
      <c r="SFG175" s="114"/>
      <c r="SFH175" s="114"/>
      <c r="SFI175" s="114"/>
      <c r="SFJ175" s="114"/>
      <c r="SFK175" s="114"/>
      <c r="SFL175" s="114"/>
      <c r="SFM175" s="114"/>
      <c r="SFN175" s="114"/>
      <c r="SFO175" s="114"/>
      <c r="SFP175" s="114"/>
      <c r="SFQ175" s="114"/>
      <c r="SFR175" s="114"/>
      <c r="SFS175" s="114"/>
      <c r="SFT175" s="114"/>
      <c r="SFU175" s="114"/>
      <c r="SFV175" s="114"/>
      <c r="SFW175" s="114"/>
      <c r="SFX175" s="114"/>
      <c r="SFY175" s="114"/>
      <c r="SFZ175" s="114"/>
      <c r="SGA175" s="114"/>
      <c r="SGB175" s="114"/>
      <c r="SGC175" s="114"/>
      <c r="SGD175" s="114"/>
      <c r="SGE175" s="114"/>
      <c r="SGF175" s="114"/>
      <c r="SGG175" s="114"/>
      <c r="SGH175" s="114"/>
      <c r="SGI175" s="114"/>
      <c r="SGJ175" s="114"/>
      <c r="SGK175" s="114"/>
      <c r="SGL175" s="114"/>
      <c r="SGM175" s="114"/>
      <c r="SGN175" s="114"/>
      <c r="SGO175" s="114"/>
      <c r="SGP175" s="114"/>
      <c r="SGQ175" s="114"/>
      <c r="SGR175" s="114"/>
      <c r="SGS175" s="114"/>
      <c r="SGT175" s="114"/>
      <c r="SGU175" s="114"/>
      <c r="SGV175" s="114"/>
      <c r="SGW175" s="114"/>
      <c r="SGX175" s="114"/>
      <c r="SGY175" s="114"/>
      <c r="SGZ175" s="114"/>
      <c r="SHA175" s="114"/>
      <c r="SHB175" s="114"/>
      <c r="SHC175" s="114"/>
      <c r="SHD175" s="114"/>
      <c r="SHE175" s="114"/>
      <c r="SHF175" s="114"/>
      <c r="SHG175" s="114"/>
      <c r="SHH175" s="114"/>
      <c r="SHI175" s="114"/>
      <c r="SHJ175" s="114"/>
      <c r="SHK175" s="114"/>
      <c r="SHL175" s="114"/>
      <c r="SHM175" s="114"/>
      <c r="SHN175" s="114"/>
      <c r="SHO175" s="114"/>
      <c r="SHP175" s="114"/>
      <c r="SHQ175" s="114"/>
      <c r="SHR175" s="114"/>
      <c r="SHS175" s="114"/>
      <c r="SHT175" s="114"/>
      <c r="SHU175" s="114"/>
      <c r="SHV175" s="114"/>
      <c r="SHW175" s="114"/>
      <c r="SHX175" s="114"/>
      <c r="SHY175" s="114"/>
      <c r="SHZ175" s="114"/>
      <c r="SIA175" s="114"/>
      <c r="SIB175" s="114"/>
      <c r="SIC175" s="114"/>
      <c r="SID175" s="114"/>
      <c r="SIE175" s="114"/>
      <c r="SIF175" s="114"/>
      <c r="SIG175" s="114"/>
      <c r="SIH175" s="114"/>
      <c r="SII175" s="114"/>
      <c r="SIJ175" s="114"/>
      <c r="SIK175" s="114"/>
      <c r="SIL175" s="114"/>
      <c r="SIM175" s="114"/>
      <c r="SIN175" s="114"/>
      <c r="SIO175" s="114"/>
      <c r="SIP175" s="114"/>
      <c r="SIQ175" s="114"/>
      <c r="SIR175" s="114"/>
      <c r="SIS175" s="114"/>
      <c r="SIT175" s="114"/>
      <c r="SIU175" s="114"/>
      <c r="SIV175" s="114"/>
      <c r="SIW175" s="114"/>
      <c r="SIX175" s="114"/>
      <c r="SIY175" s="114"/>
      <c r="SIZ175" s="114"/>
      <c r="SJA175" s="114"/>
      <c r="SJB175" s="114"/>
      <c r="SJC175" s="114"/>
      <c r="SJD175" s="114"/>
      <c r="SJE175" s="114"/>
      <c r="SJF175" s="114"/>
      <c r="SJG175" s="114"/>
      <c r="SJH175" s="114"/>
      <c r="SJI175" s="114"/>
      <c r="SJJ175" s="114"/>
      <c r="SJK175" s="114"/>
      <c r="SJL175" s="114"/>
      <c r="SJM175" s="114"/>
      <c r="SJN175" s="114"/>
      <c r="SJO175" s="114"/>
      <c r="SJP175" s="114"/>
      <c r="SJQ175" s="114"/>
      <c r="SJR175" s="114"/>
      <c r="SJS175" s="114"/>
      <c r="SJT175" s="114"/>
      <c r="SJU175" s="114"/>
      <c r="SJV175" s="114"/>
      <c r="SJW175" s="114"/>
      <c r="SJX175" s="114"/>
      <c r="SJY175" s="114"/>
      <c r="SJZ175" s="114"/>
      <c r="SKA175" s="114"/>
      <c r="SKB175" s="114"/>
      <c r="SKC175" s="114"/>
      <c r="SKD175" s="114"/>
      <c r="SKE175" s="114"/>
      <c r="SKF175" s="114"/>
      <c r="SKG175" s="114"/>
      <c r="SKH175" s="114"/>
      <c r="SKI175" s="114"/>
      <c r="SKJ175" s="114"/>
      <c r="SKK175" s="114"/>
      <c r="SKL175" s="114"/>
      <c r="SKM175" s="114"/>
      <c r="SKN175" s="114"/>
      <c r="SKO175" s="114"/>
      <c r="SKP175" s="114"/>
      <c r="SKQ175" s="114"/>
      <c r="SKR175" s="114"/>
      <c r="SKS175" s="114"/>
      <c r="SKT175" s="114"/>
      <c r="SKU175" s="114"/>
      <c r="SKV175" s="114"/>
      <c r="SKW175" s="114"/>
      <c r="SKX175" s="114"/>
      <c r="SKY175" s="114"/>
      <c r="SKZ175" s="114"/>
      <c r="SLA175" s="114"/>
      <c r="SLB175" s="114"/>
      <c r="SLC175" s="114"/>
      <c r="SLD175" s="114"/>
      <c r="SLE175" s="114"/>
      <c r="SLF175" s="114"/>
      <c r="SLG175" s="114"/>
      <c r="SLH175" s="114"/>
      <c r="SLI175" s="114"/>
      <c r="SLJ175" s="114"/>
      <c r="SLK175" s="114"/>
      <c r="SLL175" s="114"/>
      <c r="SLM175" s="114"/>
      <c r="SLN175" s="114"/>
      <c r="SLO175" s="114"/>
      <c r="SLP175" s="114"/>
      <c r="SLQ175" s="114"/>
      <c r="SLR175" s="114"/>
      <c r="SLS175" s="114"/>
      <c r="SLT175" s="114"/>
      <c r="SLU175" s="114"/>
      <c r="SLV175" s="114"/>
      <c r="SLW175" s="114"/>
      <c r="SLX175" s="114"/>
      <c r="SLY175" s="114"/>
      <c r="SLZ175" s="114"/>
      <c r="SMA175" s="114"/>
      <c r="SMB175" s="114"/>
      <c r="SMC175" s="114"/>
      <c r="SMD175" s="114"/>
      <c r="SME175" s="114"/>
      <c r="SMF175" s="114"/>
      <c r="SMG175" s="114"/>
      <c r="SMH175" s="114"/>
      <c r="SMI175" s="114"/>
      <c r="SMJ175" s="114"/>
      <c r="SMK175" s="114"/>
      <c r="SML175" s="114"/>
      <c r="SMM175" s="114"/>
      <c r="SMN175" s="114"/>
      <c r="SMO175" s="114"/>
      <c r="SMP175" s="114"/>
      <c r="SMQ175" s="114"/>
      <c r="SMR175" s="114"/>
      <c r="SMS175" s="114"/>
      <c r="SMT175" s="114"/>
      <c r="SMU175" s="114"/>
      <c r="SMV175" s="114"/>
      <c r="SMW175" s="114"/>
      <c r="SMX175" s="114"/>
      <c r="SMY175" s="114"/>
      <c r="SMZ175" s="114"/>
      <c r="SNA175" s="114"/>
      <c r="SNB175" s="114"/>
      <c r="SNC175" s="114"/>
      <c r="SND175" s="114"/>
      <c r="SNE175" s="114"/>
      <c r="SNF175" s="114"/>
      <c r="SNG175" s="114"/>
      <c r="SNH175" s="114"/>
      <c r="SNI175" s="114"/>
      <c r="SNJ175" s="114"/>
      <c r="SNK175" s="114"/>
      <c r="SNL175" s="114"/>
      <c r="SNM175" s="114"/>
      <c r="SNN175" s="114"/>
      <c r="SNO175" s="114"/>
      <c r="SNP175" s="114"/>
      <c r="SNQ175" s="114"/>
      <c r="SNR175" s="114"/>
      <c r="SNS175" s="114"/>
      <c r="SNT175" s="114"/>
      <c r="SNU175" s="114"/>
      <c r="SNV175" s="114"/>
      <c r="SNW175" s="114"/>
      <c r="SNX175" s="114"/>
      <c r="SNY175" s="114"/>
      <c r="SNZ175" s="114"/>
      <c r="SOA175" s="114"/>
      <c r="SOB175" s="114"/>
      <c r="SOC175" s="114"/>
      <c r="SOD175" s="114"/>
      <c r="SOE175" s="114"/>
      <c r="SOF175" s="114"/>
      <c r="SOG175" s="114"/>
      <c r="SOH175" s="114"/>
      <c r="SOI175" s="114"/>
      <c r="SOJ175" s="114"/>
      <c r="SOK175" s="114"/>
      <c r="SOL175" s="114"/>
      <c r="SOM175" s="114"/>
      <c r="SON175" s="114"/>
      <c r="SOO175" s="114"/>
      <c r="SOP175" s="114"/>
      <c r="SOQ175" s="114"/>
      <c r="SOR175" s="114"/>
      <c r="SOS175" s="114"/>
      <c r="SOT175" s="114"/>
      <c r="SOU175" s="114"/>
      <c r="SOV175" s="114"/>
      <c r="SOW175" s="114"/>
      <c r="SOX175" s="114"/>
      <c r="SOY175" s="114"/>
      <c r="SOZ175" s="114"/>
      <c r="SPA175" s="114"/>
      <c r="SPB175" s="114"/>
      <c r="SPC175" s="114"/>
      <c r="SPD175" s="114"/>
      <c r="SPE175" s="114"/>
      <c r="SPF175" s="114"/>
      <c r="SPG175" s="114"/>
      <c r="SPH175" s="114"/>
      <c r="SPI175" s="114"/>
      <c r="SPJ175" s="114"/>
      <c r="SPK175" s="114"/>
      <c r="SPL175" s="114"/>
      <c r="SPM175" s="114"/>
      <c r="SPN175" s="114"/>
      <c r="SPO175" s="114"/>
      <c r="SPP175" s="114"/>
      <c r="SPQ175" s="114"/>
      <c r="SPR175" s="114"/>
      <c r="SPS175" s="114"/>
      <c r="SPT175" s="114"/>
      <c r="SPU175" s="114"/>
      <c r="SPV175" s="114"/>
      <c r="SPW175" s="114"/>
      <c r="SPX175" s="114"/>
      <c r="SPY175" s="114"/>
      <c r="SPZ175" s="114"/>
      <c r="SQA175" s="114"/>
      <c r="SQB175" s="114"/>
      <c r="SQC175" s="114"/>
      <c r="SQD175" s="114"/>
      <c r="SQE175" s="114"/>
      <c r="SQF175" s="114"/>
      <c r="SQG175" s="114"/>
      <c r="SQH175" s="114"/>
      <c r="SQI175" s="114"/>
      <c r="SQJ175" s="114"/>
      <c r="SQK175" s="114"/>
      <c r="SQL175" s="114"/>
      <c r="SQM175" s="114"/>
      <c r="SQN175" s="114"/>
      <c r="SQO175" s="114"/>
      <c r="SQP175" s="114"/>
      <c r="SQQ175" s="114"/>
      <c r="SQR175" s="114"/>
      <c r="SQS175" s="114"/>
      <c r="SQT175" s="114"/>
      <c r="SQU175" s="114"/>
      <c r="SQV175" s="114"/>
      <c r="SQW175" s="114"/>
      <c r="SQX175" s="114"/>
      <c r="SQY175" s="114"/>
      <c r="SQZ175" s="114"/>
      <c r="SRA175" s="114"/>
      <c r="SRB175" s="114"/>
      <c r="SRC175" s="114"/>
      <c r="SRD175" s="114"/>
      <c r="SRE175" s="114"/>
      <c r="SRF175" s="114"/>
      <c r="SRG175" s="114"/>
      <c r="SRH175" s="114"/>
      <c r="SRI175" s="114"/>
      <c r="SRJ175" s="114"/>
      <c r="SRK175" s="114"/>
      <c r="SRL175" s="114"/>
      <c r="SRM175" s="114"/>
      <c r="SRN175" s="114"/>
      <c r="SRO175" s="114"/>
      <c r="SRP175" s="114"/>
      <c r="SRQ175" s="114"/>
      <c r="SRR175" s="114"/>
      <c r="SRS175" s="114"/>
      <c r="SRT175" s="114"/>
      <c r="SRU175" s="114"/>
      <c r="SRV175" s="114"/>
      <c r="SRW175" s="114"/>
      <c r="SRX175" s="114"/>
      <c r="SRY175" s="114"/>
      <c r="SRZ175" s="114"/>
      <c r="SSA175" s="114"/>
      <c r="SSB175" s="114"/>
      <c r="SSC175" s="114"/>
      <c r="SSD175" s="114"/>
      <c r="SSE175" s="114"/>
      <c r="SSF175" s="114"/>
      <c r="SSG175" s="114"/>
      <c r="SSH175" s="114"/>
      <c r="SSI175" s="114"/>
      <c r="SSJ175" s="114"/>
      <c r="SSK175" s="114"/>
      <c r="SSL175" s="114"/>
      <c r="SSM175" s="114"/>
      <c r="SSN175" s="114"/>
      <c r="SSO175" s="114"/>
      <c r="SSP175" s="114"/>
      <c r="SSQ175" s="114"/>
      <c r="SSR175" s="114"/>
      <c r="SSS175" s="114"/>
      <c r="SST175" s="114"/>
      <c r="SSU175" s="114"/>
      <c r="SSV175" s="114"/>
      <c r="SSW175" s="114"/>
      <c r="SSX175" s="114"/>
      <c r="SSY175" s="114"/>
      <c r="SSZ175" s="114"/>
      <c r="STA175" s="114"/>
      <c r="STB175" s="114"/>
      <c r="STC175" s="114"/>
      <c r="STD175" s="114"/>
      <c r="STE175" s="114"/>
      <c r="STF175" s="114"/>
      <c r="STG175" s="114"/>
      <c r="STH175" s="114"/>
      <c r="STI175" s="114"/>
      <c r="STJ175" s="114"/>
      <c r="STK175" s="114"/>
      <c r="STL175" s="114"/>
      <c r="STM175" s="114"/>
      <c r="STN175" s="114"/>
      <c r="STO175" s="114"/>
      <c r="STP175" s="114"/>
      <c r="STQ175" s="114"/>
      <c r="STR175" s="114"/>
      <c r="STS175" s="114"/>
      <c r="STT175" s="114"/>
      <c r="STU175" s="114"/>
      <c r="STV175" s="114"/>
      <c r="STW175" s="114"/>
      <c r="STX175" s="114"/>
      <c r="STY175" s="114"/>
      <c r="STZ175" s="114"/>
      <c r="SUA175" s="114"/>
      <c r="SUB175" s="114"/>
      <c r="SUC175" s="114"/>
      <c r="SUD175" s="114"/>
      <c r="SUE175" s="114"/>
      <c r="SUF175" s="114"/>
      <c r="SUG175" s="114"/>
      <c r="SUH175" s="114"/>
      <c r="SUI175" s="114"/>
      <c r="SUJ175" s="114"/>
      <c r="SUK175" s="114"/>
      <c r="SUL175" s="114"/>
      <c r="SUM175" s="114"/>
      <c r="SUN175" s="114"/>
      <c r="SUO175" s="114"/>
      <c r="SUP175" s="114"/>
      <c r="SUQ175" s="114"/>
      <c r="SUR175" s="114"/>
      <c r="SUS175" s="114"/>
      <c r="SUT175" s="114"/>
      <c r="SUU175" s="114"/>
      <c r="SUV175" s="114"/>
      <c r="SUW175" s="114"/>
      <c r="SUX175" s="114"/>
      <c r="SUY175" s="114"/>
      <c r="SUZ175" s="114"/>
      <c r="SVA175" s="114"/>
      <c r="SVB175" s="114"/>
      <c r="SVC175" s="114"/>
      <c r="SVD175" s="114"/>
      <c r="SVE175" s="114"/>
      <c r="SVF175" s="114"/>
      <c r="SVG175" s="114"/>
      <c r="SVH175" s="114"/>
      <c r="SVI175" s="114"/>
      <c r="SVJ175" s="114"/>
      <c r="SVK175" s="114"/>
      <c r="SVL175" s="114"/>
      <c r="SVM175" s="114"/>
      <c r="SVN175" s="114"/>
      <c r="SVO175" s="114"/>
      <c r="SVP175" s="114"/>
      <c r="SVQ175" s="114"/>
      <c r="SVR175" s="114"/>
      <c r="SVS175" s="114"/>
      <c r="SVT175" s="114"/>
      <c r="SVU175" s="114"/>
      <c r="SVV175" s="114"/>
      <c r="SVW175" s="114"/>
      <c r="SVX175" s="114"/>
      <c r="SVY175" s="114"/>
      <c r="SVZ175" s="114"/>
      <c r="SWA175" s="114"/>
      <c r="SWB175" s="114"/>
      <c r="SWC175" s="114"/>
      <c r="SWD175" s="114"/>
      <c r="SWE175" s="114"/>
      <c r="SWF175" s="114"/>
      <c r="SWG175" s="114"/>
      <c r="SWH175" s="114"/>
      <c r="SWI175" s="114"/>
      <c r="SWJ175" s="114"/>
      <c r="SWK175" s="114"/>
      <c r="SWL175" s="114"/>
      <c r="SWM175" s="114"/>
      <c r="SWN175" s="114"/>
      <c r="SWO175" s="114"/>
      <c r="SWP175" s="114"/>
      <c r="SWQ175" s="114"/>
      <c r="SWR175" s="114"/>
      <c r="SWS175" s="114"/>
      <c r="SWT175" s="114"/>
      <c r="SWU175" s="114"/>
      <c r="SWV175" s="114"/>
      <c r="SWW175" s="114"/>
      <c r="SWX175" s="114"/>
      <c r="SWY175" s="114"/>
      <c r="SWZ175" s="114"/>
      <c r="SXA175" s="114"/>
      <c r="SXB175" s="114"/>
      <c r="SXC175" s="114"/>
      <c r="SXD175" s="114"/>
      <c r="SXE175" s="114"/>
      <c r="SXF175" s="114"/>
      <c r="SXG175" s="114"/>
      <c r="SXH175" s="114"/>
      <c r="SXI175" s="114"/>
      <c r="SXJ175" s="114"/>
      <c r="SXK175" s="114"/>
      <c r="SXL175" s="114"/>
      <c r="SXM175" s="114"/>
      <c r="SXN175" s="114"/>
      <c r="SXO175" s="114"/>
      <c r="SXP175" s="114"/>
      <c r="SXQ175" s="114"/>
      <c r="SXR175" s="114"/>
      <c r="SXS175" s="114"/>
      <c r="SXT175" s="114"/>
      <c r="SXU175" s="114"/>
      <c r="SXV175" s="114"/>
      <c r="SXW175" s="114"/>
      <c r="SXX175" s="114"/>
      <c r="SXY175" s="114"/>
      <c r="SXZ175" s="114"/>
      <c r="SYA175" s="114"/>
      <c r="SYB175" s="114"/>
      <c r="SYC175" s="114"/>
      <c r="SYD175" s="114"/>
      <c r="SYE175" s="114"/>
      <c r="SYF175" s="114"/>
      <c r="SYG175" s="114"/>
      <c r="SYH175" s="114"/>
      <c r="SYI175" s="114"/>
      <c r="SYJ175" s="114"/>
      <c r="SYK175" s="114"/>
      <c r="SYL175" s="114"/>
      <c r="SYM175" s="114"/>
      <c r="SYN175" s="114"/>
      <c r="SYO175" s="114"/>
      <c r="SYP175" s="114"/>
      <c r="SYQ175" s="114"/>
      <c r="SYR175" s="114"/>
      <c r="SYS175" s="114"/>
      <c r="SYT175" s="114"/>
      <c r="SYU175" s="114"/>
      <c r="SYV175" s="114"/>
      <c r="SYW175" s="114"/>
      <c r="SYX175" s="114"/>
      <c r="SYY175" s="114"/>
      <c r="SYZ175" s="114"/>
      <c r="SZA175" s="114"/>
      <c r="SZB175" s="114"/>
      <c r="SZC175" s="114"/>
      <c r="SZD175" s="114"/>
      <c r="SZE175" s="114"/>
      <c r="SZF175" s="114"/>
      <c r="SZG175" s="114"/>
      <c r="SZH175" s="114"/>
      <c r="SZI175" s="114"/>
      <c r="SZJ175" s="114"/>
      <c r="SZK175" s="114"/>
      <c r="SZL175" s="114"/>
      <c r="SZM175" s="114"/>
      <c r="SZN175" s="114"/>
      <c r="SZO175" s="114"/>
      <c r="SZP175" s="114"/>
      <c r="SZQ175" s="114"/>
      <c r="SZR175" s="114"/>
      <c r="SZS175" s="114"/>
      <c r="SZT175" s="114"/>
      <c r="SZU175" s="114"/>
      <c r="SZV175" s="114"/>
      <c r="SZW175" s="114"/>
      <c r="SZX175" s="114"/>
      <c r="SZY175" s="114"/>
      <c r="SZZ175" s="114"/>
      <c r="TAA175" s="114"/>
      <c r="TAB175" s="114"/>
      <c r="TAC175" s="114"/>
      <c r="TAD175" s="114"/>
      <c r="TAE175" s="114"/>
      <c r="TAF175" s="114"/>
      <c r="TAG175" s="114"/>
      <c r="TAH175" s="114"/>
      <c r="TAI175" s="114"/>
      <c r="TAJ175" s="114"/>
      <c r="TAK175" s="114"/>
      <c r="TAL175" s="114"/>
      <c r="TAM175" s="114"/>
      <c r="TAN175" s="114"/>
      <c r="TAO175" s="114"/>
      <c r="TAP175" s="114"/>
      <c r="TAQ175" s="114"/>
      <c r="TAR175" s="114"/>
      <c r="TAS175" s="114"/>
      <c r="TAT175" s="114"/>
      <c r="TAU175" s="114"/>
      <c r="TAV175" s="114"/>
      <c r="TAW175" s="114"/>
      <c r="TAX175" s="114"/>
      <c r="TAY175" s="114"/>
      <c r="TAZ175" s="114"/>
      <c r="TBA175" s="114"/>
      <c r="TBB175" s="114"/>
      <c r="TBC175" s="114"/>
      <c r="TBD175" s="114"/>
      <c r="TBE175" s="114"/>
      <c r="TBF175" s="114"/>
      <c r="TBG175" s="114"/>
      <c r="TBH175" s="114"/>
      <c r="TBI175" s="114"/>
      <c r="TBJ175" s="114"/>
      <c r="TBK175" s="114"/>
      <c r="TBL175" s="114"/>
      <c r="TBM175" s="114"/>
      <c r="TBN175" s="114"/>
      <c r="TBO175" s="114"/>
      <c r="TBP175" s="114"/>
      <c r="TBQ175" s="114"/>
      <c r="TBR175" s="114"/>
      <c r="TBS175" s="114"/>
      <c r="TBT175" s="114"/>
      <c r="TBU175" s="114"/>
      <c r="TBV175" s="114"/>
      <c r="TBW175" s="114"/>
      <c r="TBX175" s="114"/>
      <c r="TBY175" s="114"/>
      <c r="TBZ175" s="114"/>
      <c r="TCA175" s="114"/>
      <c r="TCB175" s="114"/>
      <c r="TCC175" s="114"/>
      <c r="TCD175" s="114"/>
      <c r="TCE175" s="114"/>
      <c r="TCF175" s="114"/>
      <c r="TCG175" s="114"/>
      <c r="TCH175" s="114"/>
      <c r="TCI175" s="114"/>
      <c r="TCJ175" s="114"/>
      <c r="TCK175" s="114"/>
      <c r="TCL175" s="114"/>
      <c r="TCM175" s="114"/>
      <c r="TCN175" s="114"/>
      <c r="TCO175" s="114"/>
      <c r="TCP175" s="114"/>
      <c r="TCQ175" s="114"/>
      <c r="TCR175" s="114"/>
      <c r="TCS175" s="114"/>
      <c r="TCT175" s="114"/>
      <c r="TCU175" s="114"/>
      <c r="TCV175" s="114"/>
      <c r="TCW175" s="114"/>
      <c r="TCX175" s="114"/>
      <c r="TCY175" s="114"/>
      <c r="TCZ175" s="114"/>
      <c r="TDA175" s="114"/>
      <c r="TDB175" s="114"/>
      <c r="TDC175" s="114"/>
      <c r="TDD175" s="114"/>
      <c r="TDE175" s="114"/>
      <c r="TDF175" s="114"/>
      <c r="TDG175" s="114"/>
      <c r="TDH175" s="114"/>
      <c r="TDI175" s="114"/>
      <c r="TDJ175" s="114"/>
      <c r="TDK175" s="114"/>
      <c r="TDL175" s="114"/>
      <c r="TDM175" s="114"/>
      <c r="TDN175" s="114"/>
      <c r="TDO175" s="114"/>
      <c r="TDP175" s="114"/>
      <c r="TDQ175" s="114"/>
      <c r="TDR175" s="114"/>
      <c r="TDS175" s="114"/>
      <c r="TDT175" s="114"/>
      <c r="TDU175" s="114"/>
      <c r="TDV175" s="114"/>
      <c r="TDW175" s="114"/>
      <c r="TDX175" s="114"/>
      <c r="TDY175" s="114"/>
      <c r="TDZ175" s="114"/>
      <c r="TEA175" s="114"/>
      <c r="TEB175" s="114"/>
      <c r="TEC175" s="114"/>
      <c r="TED175" s="114"/>
      <c r="TEE175" s="114"/>
      <c r="TEF175" s="114"/>
      <c r="TEG175" s="114"/>
      <c r="TEH175" s="114"/>
      <c r="TEI175" s="114"/>
      <c r="TEJ175" s="114"/>
      <c r="TEK175" s="114"/>
      <c r="TEL175" s="114"/>
      <c r="TEM175" s="114"/>
      <c r="TEN175" s="114"/>
      <c r="TEO175" s="114"/>
      <c r="TEP175" s="114"/>
      <c r="TEQ175" s="114"/>
      <c r="TER175" s="114"/>
      <c r="TES175" s="114"/>
      <c r="TET175" s="114"/>
      <c r="TEU175" s="114"/>
      <c r="TEV175" s="114"/>
      <c r="TEW175" s="114"/>
      <c r="TEX175" s="114"/>
      <c r="TEY175" s="114"/>
      <c r="TEZ175" s="114"/>
      <c r="TFA175" s="114"/>
      <c r="TFB175" s="114"/>
      <c r="TFC175" s="114"/>
      <c r="TFD175" s="114"/>
      <c r="TFE175" s="114"/>
      <c r="TFF175" s="114"/>
      <c r="TFG175" s="114"/>
      <c r="TFH175" s="114"/>
      <c r="TFI175" s="114"/>
      <c r="TFJ175" s="114"/>
      <c r="TFK175" s="114"/>
      <c r="TFL175" s="114"/>
      <c r="TFM175" s="114"/>
      <c r="TFN175" s="114"/>
      <c r="TFO175" s="114"/>
      <c r="TFP175" s="114"/>
      <c r="TFQ175" s="114"/>
      <c r="TFR175" s="114"/>
      <c r="TFS175" s="114"/>
      <c r="TFT175" s="114"/>
      <c r="TFU175" s="114"/>
      <c r="TFV175" s="114"/>
      <c r="TFW175" s="114"/>
      <c r="TFX175" s="114"/>
      <c r="TFY175" s="114"/>
      <c r="TFZ175" s="114"/>
      <c r="TGA175" s="114"/>
      <c r="TGB175" s="114"/>
      <c r="TGC175" s="114"/>
      <c r="TGD175" s="114"/>
      <c r="TGE175" s="114"/>
      <c r="TGF175" s="114"/>
      <c r="TGG175" s="114"/>
      <c r="TGH175" s="114"/>
      <c r="TGI175" s="114"/>
      <c r="TGJ175" s="114"/>
      <c r="TGK175" s="114"/>
      <c r="TGL175" s="114"/>
      <c r="TGM175" s="114"/>
      <c r="TGN175" s="114"/>
      <c r="TGO175" s="114"/>
      <c r="TGP175" s="114"/>
      <c r="TGQ175" s="114"/>
      <c r="TGR175" s="114"/>
      <c r="TGS175" s="114"/>
      <c r="TGT175" s="114"/>
      <c r="TGU175" s="114"/>
      <c r="TGV175" s="114"/>
      <c r="TGW175" s="114"/>
      <c r="TGX175" s="114"/>
      <c r="TGY175" s="114"/>
      <c r="TGZ175" s="114"/>
      <c r="THA175" s="114"/>
      <c r="THB175" s="114"/>
      <c r="THC175" s="114"/>
      <c r="THD175" s="114"/>
      <c r="THE175" s="114"/>
      <c r="THF175" s="114"/>
      <c r="THG175" s="114"/>
      <c r="THH175" s="114"/>
      <c r="THI175" s="114"/>
      <c r="THJ175" s="114"/>
      <c r="THK175" s="114"/>
      <c r="THL175" s="114"/>
      <c r="THM175" s="114"/>
      <c r="THN175" s="114"/>
      <c r="THO175" s="114"/>
      <c r="THP175" s="114"/>
      <c r="THQ175" s="114"/>
      <c r="THR175" s="114"/>
      <c r="THS175" s="114"/>
      <c r="THT175" s="114"/>
      <c r="THU175" s="114"/>
      <c r="THV175" s="114"/>
      <c r="THW175" s="114"/>
      <c r="THX175" s="114"/>
      <c r="THY175" s="114"/>
      <c r="THZ175" s="114"/>
      <c r="TIA175" s="114"/>
      <c r="TIB175" s="114"/>
      <c r="TIC175" s="114"/>
      <c r="TID175" s="114"/>
      <c r="TIE175" s="114"/>
      <c r="TIF175" s="114"/>
      <c r="TIG175" s="114"/>
      <c r="TIH175" s="114"/>
      <c r="TII175" s="114"/>
      <c r="TIJ175" s="114"/>
      <c r="TIK175" s="114"/>
      <c r="TIL175" s="114"/>
      <c r="TIM175" s="114"/>
      <c r="TIN175" s="114"/>
      <c r="TIO175" s="114"/>
      <c r="TIP175" s="114"/>
      <c r="TIQ175" s="114"/>
      <c r="TIR175" s="114"/>
      <c r="TIS175" s="114"/>
      <c r="TIT175" s="114"/>
      <c r="TIU175" s="114"/>
      <c r="TIV175" s="114"/>
      <c r="TIW175" s="114"/>
      <c r="TIX175" s="114"/>
      <c r="TIY175" s="114"/>
      <c r="TIZ175" s="114"/>
      <c r="TJA175" s="114"/>
      <c r="TJB175" s="114"/>
      <c r="TJC175" s="114"/>
      <c r="TJD175" s="114"/>
      <c r="TJE175" s="114"/>
      <c r="TJF175" s="114"/>
      <c r="TJG175" s="114"/>
      <c r="TJH175" s="114"/>
      <c r="TJI175" s="114"/>
      <c r="TJJ175" s="114"/>
      <c r="TJK175" s="114"/>
      <c r="TJL175" s="114"/>
      <c r="TJM175" s="114"/>
      <c r="TJN175" s="114"/>
      <c r="TJO175" s="114"/>
      <c r="TJP175" s="114"/>
      <c r="TJQ175" s="114"/>
      <c r="TJR175" s="114"/>
      <c r="TJS175" s="114"/>
      <c r="TJT175" s="114"/>
      <c r="TJU175" s="114"/>
      <c r="TJV175" s="114"/>
      <c r="TJW175" s="114"/>
      <c r="TJX175" s="114"/>
      <c r="TJY175" s="114"/>
      <c r="TJZ175" s="114"/>
      <c r="TKA175" s="114"/>
      <c r="TKB175" s="114"/>
      <c r="TKC175" s="114"/>
      <c r="TKD175" s="114"/>
      <c r="TKE175" s="114"/>
      <c r="TKF175" s="114"/>
      <c r="TKG175" s="114"/>
      <c r="TKH175" s="114"/>
      <c r="TKI175" s="114"/>
      <c r="TKJ175" s="114"/>
      <c r="TKK175" s="114"/>
      <c r="TKL175" s="114"/>
      <c r="TKM175" s="114"/>
      <c r="TKN175" s="114"/>
      <c r="TKO175" s="114"/>
      <c r="TKP175" s="114"/>
      <c r="TKQ175" s="114"/>
      <c r="TKR175" s="114"/>
      <c r="TKS175" s="114"/>
      <c r="TKT175" s="114"/>
      <c r="TKU175" s="114"/>
      <c r="TKV175" s="114"/>
      <c r="TKW175" s="114"/>
      <c r="TKX175" s="114"/>
      <c r="TKY175" s="114"/>
      <c r="TKZ175" s="114"/>
      <c r="TLA175" s="114"/>
      <c r="TLB175" s="114"/>
      <c r="TLC175" s="114"/>
      <c r="TLD175" s="114"/>
      <c r="TLE175" s="114"/>
      <c r="TLF175" s="114"/>
      <c r="TLG175" s="114"/>
      <c r="TLH175" s="114"/>
      <c r="TLI175" s="114"/>
      <c r="TLJ175" s="114"/>
      <c r="TLK175" s="114"/>
      <c r="TLL175" s="114"/>
      <c r="TLM175" s="114"/>
      <c r="TLN175" s="114"/>
      <c r="TLO175" s="114"/>
      <c r="TLP175" s="114"/>
      <c r="TLQ175" s="114"/>
      <c r="TLR175" s="114"/>
      <c r="TLS175" s="114"/>
      <c r="TLT175" s="114"/>
      <c r="TLU175" s="114"/>
      <c r="TLV175" s="114"/>
      <c r="TLW175" s="114"/>
      <c r="TLX175" s="114"/>
      <c r="TLY175" s="114"/>
      <c r="TLZ175" s="114"/>
      <c r="TMA175" s="114"/>
      <c r="TMB175" s="114"/>
      <c r="TMC175" s="114"/>
      <c r="TMD175" s="114"/>
      <c r="TME175" s="114"/>
      <c r="TMF175" s="114"/>
      <c r="TMG175" s="114"/>
      <c r="TMH175" s="114"/>
      <c r="TMI175" s="114"/>
      <c r="TMJ175" s="114"/>
      <c r="TMK175" s="114"/>
      <c r="TML175" s="114"/>
      <c r="TMM175" s="114"/>
      <c r="TMN175" s="114"/>
      <c r="TMO175" s="114"/>
      <c r="TMP175" s="114"/>
      <c r="TMQ175" s="114"/>
      <c r="TMR175" s="114"/>
      <c r="TMS175" s="114"/>
      <c r="TMT175" s="114"/>
      <c r="TMU175" s="114"/>
      <c r="TMV175" s="114"/>
      <c r="TMW175" s="114"/>
      <c r="TMX175" s="114"/>
      <c r="TMY175" s="114"/>
      <c r="TMZ175" s="114"/>
      <c r="TNA175" s="114"/>
      <c r="TNB175" s="114"/>
      <c r="TNC175" s="114"/>
      <c r="TND175" s="114"/>
      <c r="TNE175" s="114"/>
      <c r="TNF175" s="114"/>
      <c r="TNG175" s="114"/>
      <c r="TNH175" s="114"/>
      <c r="TNI175" s="114"/>
      <c r="TNJ175" s="114"/>
      <c r="TNK175" s="114"/>
      <c r="TNL175" s="114"/>
      <c r="TNM175" s="114"/>
      <c r="TNN175" s="114"/>
      <c r="TNO175" s="114"/>
      <c r="TNP175" s="114"/>
      <c r="TNQ175" s="114"/>
      <c r="TNR175" s="114"/>
      <c r="TNS175" s="114"/>
      <c r="TNT175" s="114"/>
      <c r="TNU175" s="114"/>
      <c r="TNV175" s="114"/>
      <c r="TNW175" s="114"/>
      <c r="TNX175" s="114"/>
      <c r="TNY175" s="114"/>
      <c r="TNZ175" s="114"/>
      <c r="TOA175" s="114"/>
      <c r="TOB175" s="114"/>
      <c r="TOC175" s="114"/>
      <c r="TOD175" s="114"/>
      <c r="TOE175" s="114"/>
      <c r="TOF175" s="114"/>
      <c r="TOG175" s="114"/>
      <c r="TOH175" s="114"/>
      <c r="TOI175" s="114"/>
      <c r="TOJ175" s="114"/>
      <c r="TOK175" s="114"/>
      <c r="TOL175" s="114"/>
      <c r="TOM175" s="114"/>
      <c r="TON175" s="114"/>
      <c r="TOO175" s="114"/>
      <c r="TOP175" s="114"/>
      <c r="TOQ175" s="114"/>
      <c r="TOR175" s="114"/>
      <c r="TOS175" s="114"/>
      <c r="TOT175" s="114"/>
      <c r="TOU175" s="114"/>
      <c r="TOV175" s="114"/>
      <c r="TOW175" s="114"/>
      <c r="TOX175" s="114"/>
      <c r="TOY175" s="114"/>
      <c r="TOZ175" s="114"/>
      <c r="TPA175" s="114"/>
      <c r="TPB175" s="114"/>
      <c r="TPC175" s="114"/>
      <c r="TPD175" s="114"/>
      <c r="TPE175" s="114"/>
      <c r="TPF175" s="114"/>
      <c r="TPG175" s="114"/>
      <c r="TPH175" s="114"/>
      <c r="TPI175" s="114"/>
      <c r="TPJ175" s="114"/>
      <c r="TPK175" s="114"/>
      <c r="TPL175" s="114"/>
      <c r="TPM175" s="114"/>
      <c r="TPN175" s="114"/>
      <c r="TPO175" s="114"/>
      <c r="TPP175" s="114"/>
      <c r="TPQ175" s="114"/>
      <c r="TPR175" s="114"/>
      <c r="TPS175" s="114"/>
      <c r="TPT175" s="114"/>
      <c r="TPU175" s="114"/>
      <c r="TPV175" s="114"/>
      <c r="TPW175" s="114"/>
      <c r="TPX175" s="114"/>
      <c r="TPY175" s="114"/>
      <c r="TPZ175" s="114"/>
      <c r="TQA175" s="114"/>
      <c r="TQB175" s="114"/>
      <c r="TQC175" s="114"/>
      <c r="TQD175" s="114"/>
      <c r="TQE175" s="114"/>
      <c r="TQF175" s="114"/>
      <c r="TQG175" s="114"/>
      <c r="TQH175" s="114"/>
      <c r="TQI175" s="114"/>
      <c r="TQJ175" s="114"/>
      <c r="TQK175" s="114"/>
      <c r="TQL175" s="114"/>
      <c r="TQM175" s="114"/>
      <c r="TQN175" s="114"/>
      <c r="TQO175" s="114"/>
      <c r="TQP175" s="114"/>
      <c r="TQQ175" s="114"/>
      <c r="TQR175" s="114"/>
      <c r="TQS175" s="114"/>
      <c r="TQT175" s="114"/>
      <c r="TQU175" s="114"/>
      <c r="TQV175" s="114"/>
      <c r="TQW175" s="114"/>
      <c r="TQX175" s="114"/>
      <c r="TQY175" s="114"/>
      <c r="TQZ175" s="114"/>
      <c r="TRA175" s="114"/>
      <c r="TRB175" s="114"/>
      <c r="TRC175" s="114"/>
      <c r="TRD175" s="114"/>
      <c r="TRE175" s="114"/>
      <c r="TRF175" s="114"/>
      <c r="TRG175" s="114"/>
      <c r="TRH175" s="114"/>
      <c r="TRI175" s="114"/>
      <c r="TRJ175" s="114"/>
      <c r="TRK175" s="114"/>
      <c r="TRL175" s="114"/>
      <c r="TRM175" s="114"/>
      <c r="TRN175" s="114"/>
      <c r="TRO175" s="114"/>
      <c r="TRP175" s="114"/>
      <c r="TRQ175" s="114"/>
      <c r="TRR175" s="114"/>
      <c r="TRS175" s="114"/>
      <c r="TRT175" s="114"/>
      <c r="TRU175" s="114"/>
      <c r="TRV175" s="114"/>
      <c r="TRW175" s="114"/>
      <c r="TRX175" s="114"/>
      <c r="TRY175" s="114"/>
      <c r="TRZ175" s="114"/>
      <c r="TSA175" s="114"/>
      <c r="TSB175" s="114"/>
      <c r="TSC175" s="114"/>
      <c r="TSD175" s="114"/>
      <c r="TSE175" s="114"/>
      <c r="TSF175" s="114"/>
      <c r="TSG175" s="114"/>
      <c r="TSH175" s="114"/>
      <c r="TSI175" s="114"/>
      <c r="TSJ175" s="114"/>
      <c r="TSK175" s="114"/>
      <c r="TSL175" s="114"/>
      <c r="TSM175" s="114"/>
      <c r="TSN175" s="114"/>
      <c r="TSO175" s="114"/>
      <c r="TSP175" s="114"/>
      <c r="TSQ175" s="114"/>
      <c r="TSR175" s="114"/>
      <c r="TSS175" s="114"/>
      <c r="TST175" s="114"/>
      <c r="TSU175" s="114"/>
      <c r="TSV175" s="114"/>
      <c r="TSW175" s="114"/>
      <c r="TSX175" s="114"/>
      <c r="TSY175" s="114"/>
      <c r="TSZ175" s="114"/>
      <c r="TTA175" s="114"/>
      <c r="TTB175" s="114"/>
      <c r="TTC175" s="114"/>
      <c r="TTD175" s="114"/>
      <c r="TTE175" s="114"/>
      <c r="TTF175" s="114"/>
      <c r="TTG175" s="114"/>
      <c r="TTH175" s="114"/>
      <c r="TTI175" s="114"/>
      <c r="TTJ175" s="114"/>
      <c r="TTK175" s="114"/>
      <c r="TTL175" s="114"/>
      <c r="TTM175" s="114"/>
      <c r="TTN175" s="114"/>
      <c r="TTO175" s="114"/>
      <c r="TTP175" s="114"/>
      <c r="TTQ175" s="114"/>
      <c r="TTR175" s="114"/>
      <c r="TTS175" s="114"/>
      <c r="TTT175" s="114"/>
      <c r="TTU175" s="114"/>
      <c r="TTV175" s="114"/>
      <c r="TTW175" s="114"/>
      <c r="TTX175" s="114"/>
      <c r="TTY175" s="114"/>
      <c r="TTZ175" s="114"/>
      <c r="TUA175" s="114"/>
      <c r="TUB175" s="114"/>
      <c r="TUC175" s="114"/>
      <c r="TUD175" s="114"/>
      <c r="TUE175" s="114"/>
      <c r="TUF175" s="114"/>
      <c r="TUG175" s="114"/>
      <c r="TUH175" s="114"/>
      <c r="TUI175" s="114"/>
      <c r="TUJ175" s="114"/>
      <c r="TUK175" s="114"/>
      <c r="TUL175" s="114"/>
      <c r="TUM175" s="114"/>
      <c r="TUN175" s="114"/>
      <c r="TUO175" s="114"/>
      <c r="TUP175" s="114"/>
      <c r="TUQ175" s="114"/>
      <c r="TUR175" s="114"/>
      <c r="TUS175" s="114"/>
      <c r="TUT175" s="114"/>
      <c r="TUU175" s="114"/>
      <c r="TUV175" s="114"/>
      <c r="TUW175" s="114"/>
      <c r="TUX175" s="114"/>
      <c r="TUY175" s="114"/>
      <c r="TUZ175" s="114"/>
      <c r="TVA175" s="114"/>
      <c r="TVB175" s="114"/>
      <c r="TVC175" s="114"/>
      <c r="TVD175" s="114"/>
      <c r="TVE175" s="114"/>
      <c r="TVF175" s="114"/>
      <c r="TVG175" s="114"/>
      <c r="TVH175" s="114"/>
      <c r="TVI175" s="114"/>
      <c r="TVJ175" s="114"/>
      <c r="TVK175" s="114"/>
      <c r="TVL175" s="114"/>
      <c r="TVM175" s="114"/>
      <c r="TVN175" s="114"/>
      <c r="TVO175" s="114"/>
      <c r="TVP175" s="114"/>
      <c r="TVQ175" s="114"/>
      <c r="TVR175" s="114"/>
      <c r="TVS175" s="114"/>
      <c r="TVT175" s="114"/>
      <c r="TVU175" s="114"/>
      <c r="TVV175" s="114"/>
      <c r="TVW175" s="114"/>
      <c r="TVX175" s="114"/>
      <c r="TVY175" s="114"/>
      <c r="TVZ175" s="114"/>
      <c r="TWA175" s="114"/>
      <c r="TWB175" s="114"/>
      <c r="TWC175" s="114"/>
      <c r="TWD175" s="114"/>
      <c r="TWE175" s="114"/>
      <c r="TWF175" s="114"/>
      <c r="TWG175" s="114"/>
      <c r="TWH175" s="114"/>
      <c r="TWI175" s="114"/>
      <c r="TWJ175" s="114"/>
      <c r="TWK175" s="114"/>
      <c r="TWL175" s="114"/>
      <c r="TWM175" s="114"/>
      <c r="TWN175" s="114"/>
      <c r="TWO175" s="114"/>
      <c r="TWP175" s="114"/>
      <c r="TWQ175" s="114"/>
      <c r="TWR175" s="114"/>
      <c r="TWS175" s="114"/>
      <c r="TWT175" s="114"/>
      <c r="TWU175" s="114"/>
      <c r="TWV175" s="114"/>
      <c r="TWW175" s="114"/>
      <c r="TWX175" s="114"/>
      <c r="TWY175" s="114"/>
      <c r="TWZ175" s="114"/>
      <c r="TXA175" s="114"/>
      <c r="TXB175" s="114"/>
      <c r="TXC175" s="114"/>
      <c r="TXD175" s="114"/>
      <c r="TXE175" s="114"/>
      <c r="TXF175" s="114"/>
      <c r="TXG175" s="114"/>
      <c r="TXH175" s="114"/>
      <c r="TXI175" s="114"/>
      <c r="TXJ175" s="114"/>
      <c r="TXK175" s="114"/>
      <c r="TXL175" s="114"/>
      <c r="TXM175" s="114"/>
      <c r="TXN175" s="114"/>
      <c r="TXO175" s="114"/>
      <c r="TXP175" s="114"/>
      <c r="TXQ175" s="114"/>
      <c r="TXR175" s="114"/>
      <c r="TXS175" s="114"/>
      <c r="TXT175" s="114"/>
      <c r="TXU175" s="114"/>
      <c r="TXV175" s="114"/>
      <c r="TXW175" s="114"/>
      <c r="TXX175" s="114"/>
      <c r="TXY175" s="114"/>
      <c r="TXZ175" s="114"/>
      <c r="TYA175" s="114"/>
      <c r="TYB175" s="114"/>
      <c r="TYC175" s="114"/>
      <c r="TYD175" s="114"/>
      <c r="TYE175" s="114"/>
      <c r="TYF175" s="114"/>
      <c r="TYG175" s="114"/>
      <c r="TYH175" s="114"/>
      <c r="TYI175" s="114"/>
      <c r="TYJ175" s="114"/>
      <c r="TYK175" s="114"/>
      <c r="TYL175" s="114"/>
      <c r="TYM175" s="114"/>
      <c r="TYN175" s="114"/>
      <c r="TYO175" s="114"/>
      <c r="TYP175" s="114"/>
      <c r="TYQ175" s="114"/>
      <c r="TYR175" s="114"/>
      <c r="TYS175" s="114"/>
      <c r="TYT175" s="114"/>
      <c r="TYU175" s="114"/>
      <c r="TYV175" s="114"/>
      <c r="TYW175" s="114"/>
      <c r="TYX175" s="114"/>
      <c r="TYY175" s="114"/>
      <c r="TYZ175" s="114"/>
      <c r="TZA175" s="114"/>
      <c r="TZB175" s="114"/>
      <c r="TZC175" s="114"/>
      <c r="TZD175" s="114"/>
      <c r="TZE175" s="114"/>
      <c r="TZF175" s="114"/>
      <c r="TZG175" s="114"/>
      <c r="TZH175" s="114"/>
      <c r="TZI175" s="114"/>
      <c r="TZJ175" s="114"/>
      <c r="TZK175" s="114"/>
      <c r="TZL175" s="114"/>
      <c r="TZM175" s="114"/>
      <c r="TZN175" s="114"/>
      <c r="TZO175" s="114"/>
      <c r="TZP175" s="114"/>
      <c r="TZQ175" s="114"/>
      <c r="TZR175" s="114"/>
      <c r="TZS175" s="114"/>
      <c r="TZT175" s="114"/>
      <c r="TZU175" s="114"/>
      <c r="TZV175" s="114"/>
      <c r="TZW175" s="114"/>
      <c r="TZX175" s="114"/>
      <c r="TZY175" s="114"/>
      <c r="TZZ175" s="114"/>
      <c r="UAA175" s="114"/>
      <c r="UAB175" s="114"/>
      <c r="UAC175" s="114"/>
      <c r="UAD175" s="114"/>
      <c r="UAE175" s="114"/>
      <c r="UAF175" s="114"/>
      <c r="UAG175" s="114"/>
      <c r="UAH175" s="114"/>
      <c r="UAI175" s="114"/>
      <c r="UAJ175" s="114"/>
      <c r="UAK175" s="114"/>
      <c r="UAL175" s="114"/>
      <c r="UAM175" s="114"/>
      <c r="UAN175" s="114"/>
      <c r="UAO175" s="114"/>
      <c r="UAP175" s="114"/>
      <c r="UAQ175" s="114"/>
      <c r="UAR175" s="114"/>
      <c r="UAS175" s="114"/>
      <c r="UAT175" s="114"/>
      <c r="UAU175" s="114"/>
      <c r="UAV175" s="114"/>
      <c r="UAW175" s="114"/>
      <c r="UAX175" s="114"/>
      <c r="UAY175" s="114"/>
      <c r="UAZ175" s="114"/>
      <c r="UBA175" s="114"/>
      <c r="UBB175" s="114"/>
      <c r="UBC175" s="114"/>
      <c r="UBD175" s="114"/>
      <c r="UBE175" s="114"/>
      <c r="UBF175" s="114"/>
      <c r="UBG175" s="114"/>
      <c r="UBH175" s="114"/>
      <c r="UBI175" s="114"/>
      <c r="UBJ175" s="114"/>
      <c r="UBK175" s="114"/>
      <c r="UBL175" s="114"/>
      <c r="UBM175" s="114"/>
      <c r="UBN175" s="114"/>
      <c r="UBO175" s="114"/>
      <c r="UBP175" s="114"/>
      <c r="UBQ175" s="114"/>
      <c r="UBR175" s="114"/>
      <c r="UBS175" s="114"/>
      <c r="UBT175" s="114"/>
      <c r="UBU175" s="114"/>
      <c r="UBV175" s="114"/>
      <c r="UBW175" s="114"/>
      <c r="UBX175" s="114"/>
      <c r="UBY175" s="114"/>
      <c r="UBZ175" s="114"/>
      <c r="UCA175" s="114"/>
      <c r="UCB175" s="114"/>
      <c r="UCC175" s="114"/>
      <c r="UCD175" s="114"/>
      <c r="UCE175" s="114"/>
      <c r="UCF175" s="114"/>
      <c r="UCG175" s="114"/>
      <c r="UCH175" s="114"/>
      <c r="UCI175" s="114"/>
      <c r="UCJ175" s="114"/>
      <c r="UCK175" s="114"/>
      <c r="UCL175" s="114"/>
      <c r="UCM175" s="114"/>
      <c r="UCN175" s="114"/>
      <c r="UCO175" s="114"/>
      <c r="UCP175" s="114"/>
      <c r="UCQ175" s="114"/>
      <c r="UCR175" s="114"/>
      <c r="UCS175" s="114"/>
      <c r="UCT175" s="114"/>
      <c r="UCU175" s="114"/>
      <c r="UCV175" s="114"/>
      <c r="UCW175" s="114"/>
      <c r="UCX175" s="114"/>
      <c r="UCY175" s="114"/>
      <c r="UCZ175" s="114"/>
      <c r="UDA175" s="114"/>
      <c r="UDB175" s="114"/>
      <c r="UDC175" s="114"/>
      <c r="UDD175" s="114"/>
      <c r="UDE175" s="114"/>
      <c r="UDF175" s="114"/>
      <c r="UDG175" s="114"/>
      <c r="UDH175" s="114"/>
      <c r="UDI175" s="114"/>
      <c r="UDJ175" s="114"/>
      <c r="UDK175" s="114"/>
      <c r="UDL175" s="114"/>
      <c r="UDM175" s="114"/>
      <c r="UDN175" s="114"/>
      <c r="UDO175" s="114"/>
      <c r="UDP175" s="114"/>
      <c r="UDQ175" s="114"/>
      <c r="UDR175" s="114"/>
      <c r="UDS175" s="114"/>
      <c r="UDT175" s="114"/>
      <c r="UDU175" s="114"/>
      <c r="UDV175" s="114"/>
      <c r="UDW175" s="114"/>
      <c r="UDX175" s="114"/>
      <c r="UDY175" s="114"/>
      <c r="UDZ175" s="114"/>
      <c r="UEA175" s="114"/>
      <c r="UEB175" s="114"/>
      <c r="UEC175" s="114"/>
      <c r="UED175" s="114"/>
      <c r="UEE175" s="114"/>
      <c r="UEF175" s="114"/>
      <c r="UEG175" s="114"/>
      <c r="UEH175" s="114"/>
      <c r="UEI175" s="114"/>
      <c r="UEJ175" s="114"/>
      <c r="UEK175" s="114"/>
      <c r="UEL175" s="114"/>
      <c r="UEM175" s="114"/>
      <c r="UEN175" s="114"/>
      <c r="UEO175" s="114"/>
      <c r="UEP175" s="114"/>
      <c r="UEQ175" s="114"/>
      <c r="UER175" s="114"/>
      <c r="UES175" s="114"/>
      <c r="UET175" s="114"/>
      <c r="UEU175" s="114"/>
      <c r="UEV175" s="114"/>
      <c r="UEW175" s="114"/>
      <c r="UEX175" s="114"/>
      <c r="UEY175" s="114"/>
      <c r="UEZ175" s="114"/>
      <c r="UFA175" s="114"/>
      <c r="UFB175" s="114"/>
      <c r="UFC175" s="114"/>
      <c r="UFD175" s="114"/>
      <c r="UFE175" s="114"/>
      <c r="UFF175" s="114"/>
      <c r="UFG175" s="114"/>
      <c r="UFH175" s="114"/>
      <c r="UFI175" s="114"/>
      <c r="UFJ175" s="114"/>
      <c r="UFK175" s="114"/>
      <c r="UFL175" s="114"/>
      <c r="UFM175" s="114"/>
      <c r="UFN175" s="114"/>
      <c r="UFO175" s="114"/>
      <c r="UFP175" s="114"/>
      <c r="UFQ175" s="114"/>
      <c r="UFR175" s="114"/>
      <c r="UFS175" s="114"/>
      <c r="UFT175" s="114"/>
      <c r="UFU175" s="114"/>
      <c r="UFV175" s="114"/>
      <c r="UFW175" s="114"/>
      <c r="UFX175" s="114"/>
      <c r="UFY175" s="114"/>
      <c r="UFZ175" s="114"/>
      <c r="UGA175" s="114"/>
      <c r="UGB175" s="114"/>
      <c r="UGC175" s="114"/>
      <c r="UGD175" s="114"/>
      <c r="UGE175" s="114"/>
      <c r="UGF175" s="114"/>
      <c r="UGG175" s="114"/>
      <c r="UGH175" s="114"/>
      <c r="UGI175" s="114"/>
      <c r="UGJ175" s="114"/>
      <c r="UGK175" s="114"/>
      <c r="UGL175" s="114"/>
      <c r="UGM175" s="114"/>
      <c r="UGN175" s="114"/>
      <c r="UGO175" s="114"/>
      <c r="UGP175" s="114"/>
      <c r="UGQ175" s="114"/>
      <c r="UGR175" s="114"/>
      <c r="UGS175" s="114"/>
      <c r="UGT175" s="114"/>
      <c r="UGU175" s="114"/>
      <c r="UGV175" s="114"/>
      <c r="UGW175" s="114"/>
      <c r="UGX175" s="114"/>
      <c r="UGY175" s="114"/>
      <c r="UGZ175" s="114"/>
      <c r="UHA175" s="114"/>
      <c r="UHB175" s="114"/>
      <c r="UHC175" s="114"/>
      <c r="UHD175" s="114"/>
      <c r="UHE175" s="114"/>
      <c r="UHF175" s="114"/>
      <c r="UHG175" s="114"/>
      <c r="UHH175" s="114"/>
      <c r="UHI175" s="114"/>
      <c r="UHJ175" s="114"/>
      <c r="UHK175" s="114"/>
      <c r="UHL175" s="114"/>
      <c r="UHM175" s="114"/>
      <c r="UHN175" s="114"/>
      <c r="UHO175" s="114"/>
      <c r="UHP175" s="114"/>
      <c r="UHQ175" s="114"/>
      <c r="UHR175" s="114"/>
      <c r="UHS175" s="114"/>
      <c r="UHT175" s="114"/>
      <c r="UHU175" s="114"/>
      <c r="UHV175" s="114"/>
      <c r="UHW175" s="114"/>
      <c r="UHX175" s="114"/>
      <c r="UHY175" s="114"/>
      <c r="UHZ175" s="114"/>
      <c r="UIA175" s="114"/>
      <c r="UIB175" s="114"/>
      <c r="UIC175" s="114"/>
      <c r="UID175" s="114"/>
      <c r="UIE175" s="114"/>
      <c r="UIF175" s="114"/>
      <c r="UIG175" s="114"/>
      <c r="UIH175" s="114"/>
      <c r="UII175" s="114"/>
      <c r="UIJ175" s="114"/>
      <c r="UIK175" s="114"/>
      <c r="UIL175" s="114"/>
      <c r="UIM175" s="114"/>
      <c r="UIN175" s="114"/>
      <c r="UIO175" s="114"/>
      <c r="UIP175" s="114"/>
      <c r="UIQ175" s="114"/>
      <c r="UIR175" s="114"/>
      <c r="UIS175" s="114"/>
      <c r="UIT175" s="114"/>
      <c r="UIU175" s="114"/>
      <c r="UIV175" s="114"/>
      <c r="UIW175" s="114"/>
      <c r="UIX175" s="114"/>
      <c r="UIY175" s="114"/>
      <c r="UIZ175" s="114"/>
      <c r="UJA175" s="114"/>
      <c r="UJB175" s="114"/>
      <c r="UJC175" s="114"/>
      <c r="UJD175" s="114"/>
      <c r="UJE175" s="114"/>
      <c r="UJF175" s="114"/>
      <c r="UJG175" s="114"/>
      <c r="UJH175" s="114"/>
      <c r="UJI175" s="114"/>
      <c r="UJJ175" s="114"/>
      <c r="UJK175" s="114"/>
      <c r="UJL175" s="114"/>
      <c r="UJM175" s="114"/>
      <c r="UJN175" s="114"/>
      <c r="UJO175" s="114"/>
      <c r="UJP175" s="114"/>
      <c r="UJQ175" s="114"/>
      <c r="UJR175" s="114"/>
      <c r="UJS175" s="114"/>
      <c r="UJT175" s="114"/>
      <c r="UJU175" s="114"/>
      <c r="UJV175" s="114"/>
      <c r="UJW175" s="114"/>
      <c r="UJX175" s="114"/>
      <c r="UJY175" s="114"/>
      <c r="UJZ175" s="114"/>
      <c r="UKA175" s="114"/>
      <c r="UKB175" s="114"/>
      <c r="UKC175" s="114"/>
      <c r="UKD175" s="114"/>
      <c r="UKE175" s="114"/>
      <c r="UKF175" s="114"/>
      <c r="UKG175" s="114"/>
      <c r="UKH175" s="114"/>
      <c r="UKI175" s="114"/>
      <c r="UKJ175" s="114"/>
      <c r="UKK175" s="114"/>
      <c r="UKL175" s="114"/>
      <c r="UKM175" s="114"/>
      <c r="UKN175" s="114"/>
      <c r="UKO175" s="114"/>
      <c r="UKP175" s="114"/>
      <c r="UKQ175" s="114"/>
      <c r="UKR175" s="114"/>
      <c r="UKS175" s="114"/>
      <c r="UKT175" s="114"/>
      <c r="UKU175" s="114"/>
      <c r="UKV175" s="114"/>
      <c r="UKW175" s="114"/>
      <c r="UKX175" s="114"/>
      <c r="UKY175" s="114"/>
      <c r="UKZ175" s="114"/>
      <c r="ULA175" s="114"/>
      <c r="ULB175" s="114"/>
      <c r="ULC175" s="114"/>
      <c r="ULD175" s="114"/>
      <c r="ULE175" s="114"/>
      <c r="ULF175" s="114"/>
      <c r="ULG175" s="114"/>
      <c r="ULH175" s="114"/>
      <c r="ULI175" s="114"/>
      <c r="ULJ175" s="114"/>
      <c r="ULK175" s="114"/>
      <c r="ULL175" s="114"/>
      <c r="ULM175" s="114"/>
      <c r="ULN175" s="114"/>
      <c r="ULO175" s="114"/>
      <c r="ULP175" s="114"/>
      <c r="ULQ175" s="114"/>
      <c r="ULR175" s="114"/>
      <c r="ULS175" s="114"/>
      <c r="ULT175" s="114"/>
      <c r="ULU175" s="114"/>
      <c r="ULV175" s="114"/>
      <c r="ULW175" s="114"/>
      <c r="ULX175" s="114"/>
      <c r="ULY175" s="114"/>
      <c r="ULZ175" s="114"/>
      <c r="UMA175" s="114"/>
      <c r="UMB175" s="114"/>
      <c r="UMC175" s="114"/>
      <c r="UMD175" s="114"/>
      <c r="UME175" s="114"/>
      <c r="UMF175" s="114"/>
      <c r="UMG175" s="114"/>
      <c r="UMH175" s="114"/>
      <c r="UMI175" s="114"/>
      <c r="UMJ175" s="114"/>
      <c r="UMK175" s="114"/>
      <c r="UML175" s="114"/>
      <c r="UMM175" s="114"/>
      <c r="UMN175" s="114"/>
      <c r="UMO175" s="114"/>
      <c r="UMP175" s="114"/>
      <c r="UMQ175" s="114"/>
      <c r="UMR175" s="114"/>
      <c r="UMS175" s="114"/>
      <c r="UMT175" s="114"/>
      <c r="UMU175" s="114"/>
      <c r="UMV175" s="114"/>
      <c r="UMW175" s="114"/>
      <c r="UMX175" s="114"/>
      <c r="UMY175" s="114"/>
      <c r="UMZ175" s="114"/>
      <c r="UNA175" s="114"/>
      <c r="UNB175" s="114"/>
      <c r="UNC175" s="114"/>
      <c r="UND175" s="114"/>
      <c r="UNE175" s="114"/>
      <c r="UNF175" s="114"/>
      <c r="UNG175" s="114"/>
      <c r="UNH175" s="114"/>
      <c r="UNI175" s="114"/>
      <c r="UNJ175" s="114"/>
      <c r="UNK175" s="114"/>
      <c r="UNL175" s="114"/>
      <c r="UNM175" s="114"/>
      <c r="UNN175" s="114"/>
      <c r="UNO175" s="114"/>
      <c r="UNP175" s="114"/>
      <c r="UNQ175" s="114"/>
      <c r="UNR175" s="114"/>
      <c r="UNS175" s="114"/>
      <c r="UNT175" s="114"/>
      <c r="UNU175" s="114"/>
      <c r="UNV175" s="114"/>
      <c r="UNW175" s="114"/>
      <c r="UNX175" s="114"/>
      <c r="UNY175" s="114"/>
      <c r="UNZ175" s="114"/>
      <c r="UOA175" s="114"/>
      <c r="UOB175" s="114"/>
      <c r="UOC175" s="114"/>
      <c r="UOD175" s="114"/>
      <c r="UOE175" s="114"/>
      <c r="UOF175" s="114"/>
      <c r="UOG175" s="114"/>
      <c r="UOH175" s="114"/>
      <c r="UOI175" s="114"/>
      <c r="UOJ175" s="114"/>
      <c r="UOK175" s="114"/>
      <c r="UOL175" s="114"/>
      <c r="UOM175" s="114"/>
      <c r="UON175" s="114"/>
      <c r="UOO175" s="114"/>
      <c r="UOP175" s="114"/>
      <c r="UOQ175" s="114"/>
      <c r="UOR175" s="114"/>
      <c r="UOS175" s="114"/>
      <c r="UOT175" s="114"/>
      <c r="UOU175" s="114"/>
      <c r="UOV175" s="114"/>
      <c r="UOW175" s="114"/>
      <c r="UOX175" s="114"/>
      <c r="UOY175" s="114"/>
      <c r="UOZ175" s="114"/>
      <c r="UPA175" s="114"/>
      <c r="UPB175" s="114"/>
      <c r="UPC175" s="114"/>
      <c r="UPD175" s="114"/>
      <c r="UPE175" s="114"/>
      <c r="UPF175" s="114"/>
      <c r="UPG175" s="114"/>
      <c r="UPH175" s="114"/>
      <c r="UPI175" s="114"/>
      <c r="UPJ175" s="114"/>
      <c r="UPK175" s="114"/>
      <c r="UPL175" s="114"/>
      <c r="UPM175" s="114"/>
      <c r="UPN175" s="114"/>
      <c r="UPO175" s="114"/>
      <c r="UPP175" s="114"/>
      <c r="UPQ175" s="114"/>
      <c r="UPR175" s="114"/>
      <c r="UPS175" s="114"/>
      <c r="UPT175" s="114"/>
      <c r="UPU175" s="114"/>
      <c r="UPV175" s="114"/>
      <c r="UPW175" s="114"/>
      <c r="UPX175" s="114"/>
      <c r="UPY175" s="114"/>
      <c r="UPZ175" s="114"/>
      <c r="UQA175" s="114"/>
      <c r="UQB175" s="114"/>
      <c r="UQC175" s="114"/>
      <c r="UQD175" s="114"/>
      <c r="UQE175" s="114"/>
      <c r="UQF175" s="114"/>
      <c r="UQG175" s="114"/>
      <c r="UQH175" s="114"/>
      <c r="UQI175" s="114"/>
      <c r="UQJ175" s="114"/>
      <c r="UQK175" s="114"/>
      <c r="UQL175" s="114"/>
      <c r="UQM175" s="114"/>
      <c r="UQN175" s="114"/>
      <c r="UQO175" s="114"/>
      <c r="UQP175" s="114"/>
      <c r="UQQ175" s="114"/>
      <c r="UQR175" s="114"/>
      <c r="UQS175" s="114"/>
      <c r="UQT175" s="114"/>
      <c r="UQU175" s="114"/>
      <c r="UQV175" s="114"/>
      <c r="UQW175" s="114"/>
      <c r="UQX175" s="114"/>
      <c r="UQY175" s="114"/>
      <c r="UQZ175" s="114"/>
      <c r="URA175" s="114"/>
      <c r="URB175" s="114"/>
      <c r="URC175" s="114"/>
      <c r="URD175" s="114"/>
      <c r="URE175" s="114"/>
      <c r="URF175" s="114"/>
      <c r="URG175" s="114"/>
      <c r="URH175" s="114"/>
      <c r="URI175" s="114"/>
      <c r="URJ175" s="114"/>
      <c r="URK175" s="114"/>
      <c r="URL175" s="114"/>
      <c r="URM175" s="114"/>
      <c r="URN175" s="114"/>
      <c r="URO175" s="114"/>
      <c r="URP175" s="114"/>
      <c r="URQ175" s="114"/>
      <c r="URR175" s="114"/>
      <c r="URS175" s="114"/>
      <c r="URT175" s="114"/>
      <c r="URU175" s="114"/>
      <c r="URV175" s="114"/>
      <c r="URW175" s="114"/>
      <c r="URX175" s="114"/>
      <c r="URY175" s="114"/>
      <c r="URZ175" s="114"/>
      <c r="USA175" s="114"/>
      <c r="USB175" s="114"/>
      <c r="USC175" s="114"/>
      <c r="USD175" s="114"/>
      <c r="USE175" s="114"/>
      <c r="USF175" s="114"/>
      <c r="USG175" s="114"/>
      <c r="USH175" s="114"/>
      <c r="USI175" s="114"/>
      <c r="USJ175" s="114"/>
      <c r="USK175" s="114"/>
      <c r="USL175" s="114"/>
      <c r="USM175" s="114"/>
      <c r="USN175" s="114"/>
      <c r="USO175" s="114"/>
      <c r="USP175" s="114"/>
      <c r="USQ175" s="114"/>
      <c r="USR175" s="114"/>
      <c r="USS175" s="114"/>
      <c r="UST175" s="114"/>
      <c r="USU175" s="114"/>
      <c r="USV175" s="114"/>
      <c r="USW175" s="114"/>
      <c r="USX175" s="114"/>
      <c r="USY175" s="114"/>
      <c r="USZ175" s="114"/>
      <c r="UTA175" s="114"/>
      <c r="UTB175" s="114"/>
      <c r="UTC175" s="114"/>
      <c r="UTD175" s="114"/>
      <c r="UTE175" s="114"/>
      <c r="UTF175" s="114"/>
      <c r="UTG175" s="114"/>
      <c r="UTH175" s="114"/>
      <c r="UTI175" s="114"/>
      <c r="UTJ175" s="114"/>
      <c r="UTK175" s="114"/>
      <c r="UTL175" s="114"/>
      <c r="UTM175" s="114"/>
      <c r="UTN175" s="114"/>
      <c r="UTO175" s="114"/>
      <c r="UTP175" s="114"/>
      <c r="UTQ175" s="114"/>
      <c r="UTR175" s="114"/>
      <c r="UTS175" s="114"/>
      <c r="UTT175" s="114"/>
      <c r="UTU175" s="114"/>
      <c r="UTV175" s="114"/>
      <c r="UTW175" s="114"/>
      <c r="UTX175" s="114"/>
      <c r="UTY175" s="114"/>
      <c r="UTZ175" s="114"/>
      <c r="UUA175" s="114"/>
      <c r="UUB175" s="114"/>
      <c r="UUC175" s="114"/>
      <c r="UUD175" s="114"/>
      <c r="UUE175" s="114"/>
      <c r="UUF175" s="114"/>
      <c r="UUG175" s="114"/>
      <c r="UUH175" s="114"/>
      <c r="UUI175" s="114"/>
      <c r="UUJ175" s="114"/>
      <c r="UUK175" s="114"/>
      <c r="UUL175" s="114"/>
      <c r="UUM175" s="114"/>
      <c r="UUN175" s="114"/>
      <c r="UUO175" s="114"/>
      <c r="UUP175" s="114"/>
      <c r="UUQ175" s="114"/>
      <c r="UUR175" s="114"/>
      <c r="UUS175" s="114"/>
      <c r="UUT175" s="114"/>
      <c r="UUU175" s="114"/>
      <c r="UUV175" s="114"/>
      <c r="UUW175" s="114"/>
      <c r="UUX175" s="114"/>
      <c r="UUY175" s="114"/>
      <c r="UUZ175" s="114"/>
      <c r="UVA175" s="114"/>
      <c r="UVB175" s="114"/>
      <c r="UVC175" s="114"/>
      <c r="UVD175" s="114"/>
      <c r="UVE175" s="114"/>
      <c r="UVF175" s="114"/>
      <c r="UVG175" s="114"/>
      <c r="UVH175" s="114"/>
      <c r="UVI175" s="114"/>
      <c r="UVJ175" s="114"/>
      <c r="UVK175" s="114"/>
      <c r="UVL175" s="114"/>
      <c r="UVM175" s="114"/>
      <c r="UVN175" s="114"/>
      <c r="UVO175" s="114"/>
      <c r="UVP175" s="114"/>
      <c r="UVQ175" s="114"/>
      <c r="UVR175" s="114"/>
      <c r="UVS175" s="114"/>
      <c r="UVT175" s="114"/>
      <c r="UVU175" s="114"/>
      <c r="UVV175" s="114"/>
      <c r="UVW175" s="114"/>
      <c r="UVX175" s="114"/>
      <c r="UVY175" s="114"/>
      <c r="UVZ175" s="114"/>
      <c r="UWA175" s="114"/>
      <c r="UWB175" s="114"/>
      <c r="UWC175" s="114"/>
      <c r="UWD175" s="114"/>
      <c r="UWE175" s="114"/>
      <c r="UWF175" s="114"/>
      <c r="UWG175" s="114"/>
      <c r="UWH175" s="114"/>
      <c r="UWI175" s="114"/>
      <c r="UWJ175" s="114"/>
      <c r="UWK175" s="114"/>
      <c r="UWL175" s="114"/>
      <c r="UWM175" s="114"/>
      <c r="UWN175" s="114"/>
      <c r="UWO175" s="114"/>
      <c r="UWP175" s="114"/>
      <c r="UWQ175" s="114"/>
      <c r="UWR175" s="114"/>
      <c r="UWS175" s="114"/>
      <c r="UWT175" s="114"/>
      <c r="UWU175" s="114"/>
      <c r="UWV175" s="114"/>
      <c r="UWW175" s="114"/>
      <c r="UWX175" s="114"/>
      <c r="UWY175" s="114"/>
      <c r="UWZ175" s="114"/>
      <c r="UXA175" s="114"/>
      <c r="UXB175" s="114"/>
      <c r="UXC175" s="114"/>
      <c r="UXD175" s="114"/>
      <c r="UXE175" s="114"/>
      <c r="UXF175" s="114"/>
      <c r="UXG175" s="114"/>
      <c r="UXH175" s="114"/>
      <c r="UXI175" s="114"/>
      <c r="UXJ175" s="114"/>
      <c r="UXK175" s="114"/>
      <c r="UXL175" s="114"/>
      <c r="UXM175" s="114"/>
      <c r="UXN175" s="114"/>
      <c r="UXO175" s="114"/>
      <c r="UXP175" s="114"/>
      <c r="UXQ175" s="114"/>
      <c r="UXR175" s="114"/>
      <c r="UXS175" s="114"/>
      <c r="UXT175" s="114"/>
      <c r="UXU175" s="114"/>
      <c r="UXV175" s="114"/>
      <c r="UXW175" s="114"/>
      <c r="UXX175" s="114"/>
      <c r="UXY175" s="114"/>
      <c r="UXZ175" s="114"/>
      <c r="UYA175" s="114"/>
      <c r="UYB175" s="114"/>
      <c r="UYC175" s="114"/>
      <c r="UYD175" s="114"/>
      <c r="UYE175" s="114"/>
      <c r="UYF175" s="114"/>
      <c r="UYG175" s="114"/>
      <c r="UYH175" s="114"/>
      <c r="UYI175" s="114"/>
      <c r="UYJ175" s="114"/>
      <c r="UYK175" s="114"/>
      <c r="UYL175" s="114"/>
      <c r="UYM175" s="114"/>
      <c r="UYN175" s="114"/>
      <c r="UYO175" s="114"/>
      <c r="UYP175" s="114"/>
      <c r="UYQ175" s="114"/>
      <c r="UYR175" s="114"/>
      <c r="UYS175" s="114"/>
      <c r="UYT175" s="114"/>
      <c r="UYU175" s="114"/>
      <c r="UYV175" s="114"/>
      <c r="UYW175" s="114"/>
      <c r="UYX175" s="114"/>
      <c r="UYY175" s="114"/>
      <c r="UYZ175" s="114"/>
      <c r="UZA175" s="114"/>
      <c r="UZB175" s="114"/>
      <c r="UZC175" s="114"/>
      <c r="UZD175" s="114"/>
      <c r="UZE175" s="114"/>
      <c r="UZF175" s="114"/>
      <c r="UZG175" s="114"/>
      <c r="UZH175" s="114"/>
      <c r="UZI175" s="114"/>
      <c r="UZJ175" s="114"/>
      <c r="UZK175" s="114"/>
      <c r="UZL175" s="114"/>
      <c r="UZM175" s="114"/>
      <c r="UZN175" s="114"/>
      <c r="UZO175" s="114"/>
      <c r="UZP175" s="114"/>
      <c r="UZQ175" s="114"/>
      <c r="UZR175" s="114"/>
      <c r="UZS175" s="114"/>
      <c r="UZT175" s="114"/>
      <c r="UZU175" s="114"/>
      <c r="UZV175" s="114"/>
      <c r="UZW175" s="114"/>
      <c r="UZX175" s="114"/>
      <c r="UZY175" s="114"/>
      <c r="UZZ175" s="114"/>
      <c r="VAA175" s="114"/>
      <c r="VAB175" s="114"/>
      <c r="VAC175" s="114"/>
      <c r="VAD175" s="114"/>
      <c r="VAE175" s="114"/>
      <c r="VAF175" s="114"/>
      <c r="VAG175" s="114"/>
      <c r="VAH175" s="114"/>
      <c r="VAI175" s="114"/>
      <c r="VAJ175" s="114"/>
      <c r="VAK175" s="114"/>
      <c r="VAL175" s="114"/>
      <c r="VAM175" s="114"/>
      <c r="VAN175" s="114"/>
      <c r="VAO175" s="114"/>
      <c r="VAP175" s="114"/>
      <c r="VAQ175" s="114"/>
      <c r="VAR175" s="114"/>
      <c r="VAS175" s="114"/>
      <c r="VAT175" s="114"/>
      <c r="VAU175" s="114"/>
      <c r="VAV175" s="114"/>
      <c r="VAW175" s="114"/>
      <c r="VAX175" s="114"/>
      <c r="VAY175" s="114"/>
      <c r="VAZ175" s="114"/>
      <c r="VBA175" s="114"/>
      <c r="VBB175" s="114"/>
      <c r="VBC175" s="114"/>
      <c r="VBD175" s="114"/>
      <c r="VBE175" s="114"/>
      <c r="VBF175" s="114"/>
      <c r="VBG175" s="114"/>
      <c r="VBH175" s="114"/>
      <c r="VBI175" s="114"/>
      <c r="VBJ175" s="114"/>
      <c r="VBK175" s="114"/>
      <c r="VBL175" s="114"/>
      <c r="VBM175" s="114"/>
      <c r="VBN175" s="114"/>
      <c r="VBO175" s="114"/>
      <c r="VBP175" s="114"/>
      <c r="VBQ175" s="114"/>
      <c r="VBR175" s="114"/>
      <c r="VBS175" s="114"/>
      <c r="VBT175" s="114"/>
      <c r="VBU175" s="114"/>
      <c r="VBV175" s="114"/>
      <c r="VBW175" s="114"/>
      <c r="VBX175" s="114"/>
      <c r="VBY175" s="114"/>
      <c r="VBZ175" s="114"/>
      <c r="VCA175" s="114"/>
      <c r="VCB175" s="114"/>
      <c r="VCC175" s="114"/>
      <c r="VCD175" s="114"/>
      <c r="VCE175" s="114"/>
      <c r="VCF175" s="114"/>
      <c r="VCG175" s="114"/>
      <c r="VCH175" s="114"/>
      <c r="VCI175" s="114"/>
      <c r="VCJ175" s="114"/>
      <c r="VCK175" s="114"/>
      <c r="VCL175" s="114"/>
      <c r="VCM175" s="114"/>
      <c r="VCN175" s="114"/>
      <c r="VCO175" s="114"/>
      <c r="VCP175" s="114"/>
      <c r="VCQ175" s="114"/>
      <c r="VCR175" s="114"/>
      <c r="VCS175" s="114"/>
      <c r="VCT175" s="114"/>
      <c r="VCU175" s="114"/>
      <c r="VCV175" s="114"/>
      <c r="VCW175" s="114"/>
      <c r="VCX175" s="114"/>
      <c r="VCY175" s="114"/>
      <c r="VCZ175" s="114"/>
      <c r="VDA175" s="114"/>
      <c r="VDB175" s="114"/>
      <c r="VDC175" s="114"/>
      <c r="VDD175" s="114"/>
      <c r="VDE175" s="114"/>
      <c r="VDF175" s="114"/>
      <c r="VDG175" s="114"/>
      <c r="VDH175" s="114"/>
      <c r="VDI175" s="114"/>
      <c r="VDJ175" s="114"/>
      <c r="VDK175" s="114"/>
      <c r="VDL175" s="114"/>
      <c r="VDM175" s="114"/>
      <c r="VDN175" s="114"/>
      <c r="VDO175" s="114"/>
      <c r="VDP175" s="114"/>
      <c r="VDQ175" s="114"/>
      <c r="VDR175" s="114"/>
      <c r="VDS175" s="114"/>
      <c r="VDT175" s="114"/>
      <c r="VDU175" s="114"/>
      <c r="VDV175" s="114"/>
      <c r="VDW175" s="114"/>
      <c r="VDX175" s="114"/>
      <c r="VDY175" s="114"/>
      <c r="VDZ175" s="114"/>
      <c r="VEA175" s="114"/>
      <c r="VEB175" s="114"/>
      <c r="VEC175" s="114"/>
      <c r="VED175" s="114"/>
      <c r="VEE175" s="114"/>
      <c r="VEF175" s="114"/>
      <c r="VEG175" s="114"/>
      <c r="VEH175" s="114"/>
      <c r="VEI175" s="114"/>
      <c r="VEJ175" s="114"/>
      <c r="VEK175" s="114"/>
      <c r="VEL175" s="114"/>
      <c r="VEM175" s="114"/>
      <c r="VEN175" s="114"/>
      <c r="VEO175" s="114"/>
      <c r="VEP175" s="114"/>
      <c r="VEQ175" s="114"/>
      <c r="VER175" s="114"/>
      <c r="VES175" s="114"/>
      <c r="VET175" s="114"/>
      <c r="VEU175" s="114"/>
      <c r="VEV175" s="114"/>
      <c r="VEW175" s="114"/>
      <c r="VEX175" s="114"/>
      <c r="VEY175" s="114"/>
      <c r="VEZ175" s="114"/>
      <c r="VFA175" s="114"/>
      <c r="VFB175" s="114"/>
      <c r="VFC175" s="114"/>
      <c r="VFD175" s="114"/>
      <c r="VFE175" s="114"/>
      <c r="VFF175" s="114"/>
      <c r="VFG175" s="114"/>
      <c r="VFH175" s="114"/>
      <c r="VFI175" s="114"/>
      <c r="VFJ175" s="114"/>
      <c r="VFK175" s="114"/>
      <c r="VFL175" s="114"/>
      <c r="VFM175" s="114"/>
      <c r="VFN175" s="114"/>
      <c r="VFO175" s="114"/>
      <c r="VFP175" s="114"/>
      <c r="VFQ175" s="114"/>
      <c r="VFR175" s="114"/>
      <c r="VFS175" s="114"/>
      <c r="VFT175" s="114"/>
      <c r="VFU175" s="114"/>
      <c r="VFV175" s="114"/>
      <c r="VFW175" s="114"/>
      <c r="VFX175" s="114"/>
      <c r="VFY175" s="114"/>
      <c r="VFZ175" s="114"/>
      <c r="VGA175" s="114"/>
      <c r="VGB175" s="114"/>
      <c r="VGC175" s="114"/>
      <c r="VGD175" s="114"/>
      <c r="VGE175" s="114"/>
      <c r="VGF175" s="114"/>
      <c r="VGG175" s="114"/>
      <c r="VGH175" s="114"/>
      <c r="VGI175" s="114"/>
      <c r="VGJ175" s="114"/>
      <c r="VGK175" s="114"/>
      <c r="VGL175" s="114"/>
      <c r="VGM175" s="114"/>
      <c r="VGN175" s="114"/>
      <c r="VGO175" s="114"/>
      <c r="VGP175" s="114"/>
      <c r="VGQ175" s="114"/>
      <c r="VGR175" s="114"/>
      <c r="VGS175" s="114"/>
      <c r="VGT175" s="114"/>
      <c r="VGU175" s="114"/>
      <c r="VGV175" s="114"/>
      <c r="VGW175" s="114"/>
      <c r="VGX175" s="114"/>
      <c r="VGY175" s="114"/>
      <c r="VGZ175" s="114"/>
      <c r="VHA175" s="114"/>
      <c r="VHB175" s="114"/>
      <c r="VHC175" s="114"/>
      <c r="VHD175" s="114"/>
      <c r="VHE175" s="114"/>
      <c r="VHF175" s="114"/>
      <c r="VHG175" s="114"/>
      <c r="VHH175" s="114"/>
      <c r="VHI175" s="114"/>
      <c r="VHJ175" s="114"/>
      <c r="VHK175" s="114"/>
      <c r="VHL175" s="114"/>
      <c r="VHM175" s="114"/>
      <c r="VHN175" s="114"/>
      <c r="VHO175" s="114"/>
      <c r="VHP175" s="114"/>
      <c r="VHQ175" s="114"/>
      <c r="VHR175" s="114"/>
      <c r="VHS175" s="114"/>
      <c r="VHT175" s="114"/>
      <c r="VHU175" s="114"/>
      <c r="VHV175" s="114"/>
      <c r="VHW175" s="114"/>
      <c r="VHX175" s="114"/>
      <c r="VHY175" s="114"/>
      <c r="VHZ175" s="114"/>
      <c r="VIA175" s="114"/>
      <c r="VIB175" s="114"/>
      <c r="VIC175" s="114"/>
      <c r="VID175" s="114"/>
      <c r="VIE175" s="114"/>
      <c r="VIF175" s="114"/>
      <c r="VIG175" s="114"/>
      <c r="VIH175" s="114"/>
      <c r="VII175" s="114"/>
      <c r="VIJ175" s="114"/>
      <c r="VIK175" s="114"/>
      <c r="VIL175" s="114"/>
      <c r="VIM175" s="114"/>
      <c r="VIN175" s="114"/>
      <c r="VIO175" s="114"/>
      <c r="VIP175" s="114"/>
      <c r="VIQ175" s="114"/>
      <c r="VIR175" s="114"/>
      <c r="VIS175" s="114"/>
      <c r="VIT175" s="114"/>
      <c r="VIU175" s="114"/>
      <c r="VIV175" s="114"/>
      <c r="VIW175" s="114"/>
      <c r="VIX175" s="114"/>
      <c r="VIY175" s="114"/>
      <c r="VIZ175" s="114"/>
      <c r="VJA175" s="114"/>
      <c r="VJB175" s="114"/>
      <c r="VJC175" s="114"/>
      <c r="VJD175" s="114"/>
      <c r="VJE175" s="114"/>
      <c r="VJF175" s="114"/>
      <c r="VJG175" s="114"/>
      <c r="VJH175" s="114"/>
      <c r="VJI175" s="114"/>
      <c r="VJJ175" s="114"/>
      <c r="VJK175" s="114"/>
      <c r="VJL175" s="114"/>
      <c r="VJM175" s="114"/>
      <c r="VJN175" s="114"/>
      <c r="VJO175" s="114"/>
      <c r="VJP175" s="114"/>
      <c r="VJQ175" s="114"/>
      <c r="VJR175" s="114"/>
      <c r="VJS175" s="114"/>
      <c r="VJT175" s="114"/>
      <c r="VJU175" s="114"/>
      <c r="VJV175" s="114"/>
      <c r="VJW175" s="114"/>
      <c r="VJX175" s="114"/>
      <c r="VJY175" s="114"/>
      <c r="VJZ175" s="114"/>
      <c r="VKA175" s="114"/>
      <c r="VKB175" s="114"/>
      <c r="VKC175" s="114"/>
      <c r="VKD175" s="114"/>
      <c r="VKE175" s="114"/>
      <c r="VKF175" s="114"/>
      <c r="VKG175" s="114"/>
      <c r="VKH175" s="114"/>
      <c r="VKI175" s="114"/>
      <c r="VKJ175" s="114"/>
      <c r="VKK175" s="114"/>
      <c r="VKL175" s="114"/>
      <c r="VKM175" s="114"/>
      <c r="VKN175" s="114"/>
      <c r="VKO175" s="114"/>
      <c r="VKP175" s="114"/>
      <c r="VKQ175" s="114"/>
      <c r="VKR175" s="114"/>
      <c r="VKS175" s="114"/>
      <c r="VKT175" s="114"/>
      <c r="VKU175" s="114"/>
      <c r="VKV175" s="114"/>
      <c r="VKW175" s="114"/>
      <c r="VKX175" s="114"/>
      <c r="VKY175" s="114"/>
      <c r="VKZ175" s="114"/>
      <c r="VLA175" s="114"/>
      <c r="VLB175" s="114"/>
      <c r="VLC175" s="114"/>
      <c r="VLD175" s="114"/>
      <c r="VLE175" s="114"/>
      <c r="VLF175" s="114"/>
      <c r="VLG175" s="114"/>
      <c r="VLH175" s="114"/>
      <c r="VLI175" s="114"/>
      <c r="VLJ175" s="114"/>
      <c r="VLK175" s="114"/>
      <c r="VLL175" s="114"/>
      <c r="VLM175" s="114"/>
      <c r="VLN175" s="114"/>
      <c r="VLO175" s="114"/>
      <c r="VLP175" s="114"/>
      <c r="VLQ175" s="114"/>
      <c r="VLR175" s="114"/>
      <c r="VLS175" s="114"/>
      <c r="VLT175" s="114"/>
      <c r="VLU175" s="114"/>
      <c r="VLV175" s="114"/>
      <c r="VLW175" s="114"/>
      <c r="VLX175" s="114"/>
      <c r="VLY175" s="114"/>
      <c r="VLZ175" s="114"/>
      <c r="VMA175" s="114"/>
      <c r="VMB175" s="114"/>
      <c r="VMC175" s="114"/>
      <c r="VMD175" s="114"/>
      <c r="VME175" s="114"/>
      <c r="VMF175" s="114"/>
      <c r="VMG175" s="114"/>
      <c r="VMH175" s="114"/>
      <c r="VMI175" s="114"/>
      <c r="VMJ175" s="114"/>
      <c r="VMK175" s="114"/>
      <c r="VML175" s="114"/>
      <c r="VMM175" s="114"/>
      <c r="VMN175" s="114"/>
      <c r="VMO175" s="114"/>
      <c r="VMP175" s="114"/>
      <c r="VMQ175" s="114"/>
      <c r="VMR175" s="114"/>
      <c r="VMS175" s="114"/>
      <c r="VMT175" s="114"/>
      <c r="VMU175" s="114"/>
      <c r="VMV175" s="114"/>
      <c r="VMW175" s="114"/>
      <c r="VMX175" s="114"/>
      <c r="VMY175" s="114"/>
      <c r="VMZ175" s="114"/>
      <c r="VNA175" s="114"/>
      <c r="VNB175" s="114"/>
      <c r="VNC175" s="114"/>
      <c r="VND175" s="114"/>
      <c r="VNE175" s="114"/>
      <c r="VNF175" s="114"/>
      <c r="VNG175" s="114"/>
      <c r="VNH175" s="114"/>
      <c r="VNI175" s="114"/>
      <c r="VNJ175" s="114"/>
      <c r="VNK175" s="114"/>
      <c r="VNL175" s="114"/>
      <c r="VNM175" s="114"/>
      <c r="VNN175" s="114"/>
      <c r="VNO175" s="114"/>
      <c r="VNP175" s="114"/>
      <c r="VNQ175" s="114"/>
      <c r="VNR175" s="114"/>
      <c r="VNS175" s="114"/>
      <c r="VNT175" s="114"/>
      <c r="VNU175" s="114"/>
      <c r="VNV175" s="114"/>
      <c r="VNW175" s="114"/>
      <c r="VNX175" s="114"/>
      <c r="VNY175" s="114"/>
      <c r="VNZ175" s="114"/>
      <c r="VOA175" s="114"/>
      <c r="VOB175" s="114"/>
      <c r="VOC175" s="114"/>
      <c r="VOD175" s="114"/>
      <c r="VOE175" s="114"/>
      <c r="VOF175" s="114"/>
      <c r="VOG175" s="114"/>
      <c r="VOH175" s="114"/>
      <c r="VOI175" s="114"/>
      <c r="VOJ175" s="114"/>
      <c r="VOK175" s="114"/>
      <c r="VOL175" s="114"/>
      <c r="VOM175" s="114"/>
      <c r="VON175" s="114"/>
      <c r="VOO175" s="114"/>
      <c r="VOP175" s="114"/>
      <c r="VOQ175" s="114"/>
      <c r="VOR175" s="114"/>
      <c r="VOS175" s="114"/>
      <c r="VOT175" s="114"/>
      <c r="VOU175" s="114"/>
      <c r="VOV175" s="114"/>
      <c r="VOW175" s="114"/>
      <c r="VOX175" s="114"/>
      <c r="VOY175" s="114"/>
      <c r="VOZ175" s="114"/>
      <c r="VPA175" s="114"/>
      <c r="VPB175" s="114"/>
      <c r="VPC175" s="114"/>
      <c r="VPD175" s="114"/>
      <c r="VPE175" s="114"/>
      <c r="VPF175" s="114"/>
      <c r="VPG175" s="114"/>
      <c r="VPH175" s="114"/>
      <c r="VPI175" s="114"/>
      <c r="VPJ175" s="114"/>
      <c r="VPK175" s="114"/>
      <c r="VPL175" s="114"/>
      <c r="VPM175" s="114"/>
      <c r="VPN175" s="114"/>
      <c r="VPO175" s="114"/>
      <c r="VPP175" s="114"/>
      <c r="VPQ175" s="114"/>
      <c r="VPR175" s="114"/>
      <c r="VPS175" s="114"/>
      <c r="VPT175" s="114"/>
      <c r="VPU175" s="114"/>
      <c r="VPV175" s="114"/>
      <c r="VPW175" s="114"/>
      <c r="VPX175" s="114"/>
      <c r="VPY175" s="114"/>
      <c r="VPZ175" s="114"/>
      <c r="VQA175" s="114"/>
      <c r="VQB175" s="114"/>
      <c r="VQC175" s="114"/>
      <c r="VQD175" s="114"/>
      <c r="VQE175" s="114"/>
      <c r="VQF175" s="114"/>
      <c r="VQG175" s="114"/>
      <c r="VQH175" s="114"/>
      <c r="VQI175" s="114"/>
      <c r="VQJ175" s="114"/>
      <c r="VQK175" s="114"/>
      <c r="VQL175" s="114"/>
      <c r="VQM175" s="114"/>
      <c r="VQN175" s="114"/>
      <c r="VQO175" s="114"/>
      <c r="VQP175" s="114"/>
      <c r="VQQ175" s="114"/>
      <c r="VQR175" s="114"/>
      <c r="VQS175" s="114"/>
      <c r="VQT175" s="114"/>
      <c r="VQU175" s="114"/>
      <c r="VQV175" s="114"/>
      <c r="VQW175" s="114"/>
      <c r="VQX175" s="114"/>
      <c r="VQY175" s="114"/>
      <c r="VQZ175" s="114"/>
      <c r="VRA175" s="114"/>
      <c r="VRB175" s="114"/>
      <c r="VRC175" s="114"/>
      <c r="VRD175" s="114"/>
      <c r="VRE175" s="114"/>
      <c r="VRF175" s="114"/>
      <c r="VRG175" s="114"/>
      <c r="VRH175" s="114"/>
      <c r="VRI175" s="114"/>
      <c r="VRJ175" s="114"/>
      <c r="VRK175" s="114"/>
      <c r="VRL175" s="114"/>
      <c r="VRM175" s="114"/>
      <c r="VRN175" s="114"/>
      <c r="VRO175" s="114"/>
      <c r="VRP175" s="114"/>
      <c r="VRQ175" s="114"/>
      <c r="VRR175" s="114"/>
      <c r="VRS175" s="114"/>
      <c r="VRT175" s="114"/>
      <c r="VRU175" s="114"/>
      <c r="VRV175" s="114"/>
      <c r="VRW175" s="114"/>
      <c r="VRX175" s="114"/>
      <c r="VRY175" s="114"/>
      <c r="VRZ175" s="114"/>
      <c r="VSA175" s="114"/>
      <c r="VSB175" s="114"/>
      <c r="VSC175" s="114"/>
      <c r="VSD175" s="114"/>
      <c r="VSE175" s="114"/>
      <c r="VSF175" s="114"/>
      <c r="VSG175" s="114"/>
      <c r="VSH175" s="114"/>
      <c r="VSI175" s="114"/>
      <c r="VSJ175" s="114"/>
      <c r="VSK175" s="114"/>
      <c r="VSL175" s="114"/>
      <c r="VSM175" s="114"/>
      <c r="VSN175" s="114"/>
      <c r="VSO175" s="114"/>
      <c r="VSP175" s="114"/>
      <c r="VSQ175" s="114"/>
      <c r="VSR175" s="114"/>
      <c r="VSS175" s="114"/>
      <c r="VST175" s="114"/>
      <c r="VSU175" s="114"/>
      <c r="VSV175" s="114"/>
      <c r="VSW175" s="114"/>
      <c r="VSX175" s="114"/>
      <c r="VSY175" s="114"/>
      <c r="VSZ175" s="114"/>
      <c r="VTA175" s="114"/>
      <c r="VTB175" s="114"/>
      <c r="VTC175" s="114"/>
      <c r="VTD175" s="114"/>
      <c r="VTE175" s="114"/>
      <c r="VTF175" s="114"/>
      <c r="VTG175" s="114"/>
      <c r="VTH175" s="114"/>
      <c r="VTI175" s="114"/>
      <c r="VTJ175" s="114"/>
      <c r="VTK175" s="114"/>
      <c r="VTL175" s="114"/>
      <c r="VTM175" s="114"/>
      <c r="VTN175" s="114"/>
      <c r="VTO175" s="114"/>
      <c r="VTP175" s="114"/>
      <c r="VTQ175" s="114"/>
      <c r="VTR175" s="114"/>
      <c r="VTS175" s="114"/>
      <c r="VTT175" s="114"/>
      <c r="VTU175" s="114"/>
      <c r="VTV175" s="114"/>
      <c r="VTW175" s="114"/>
      <c r="VTX175" s="114"/>
      <c r="VTY175" s="114"/>
      <c r="VTZ175" s="114"/>
      <c r="VUA175" s="114"/>
      <c r="VUB175" s="114"/>
      <c r="VUC175" s="114"/>
      <c r="VUD175" s="114"/>
      <c r="VUE175" s="114"/>
      <c r="VUF175" s="114"/>
      <c r="VUG175" s="114"/>
      <c r="VUH175" s="114"/>
      <c r="VUI175" s="114"/>
      <c r="VUJ175" s="114"/>
      <c r="VUK175" s="114"/>
      <c r="VUL175" s="114"/>
      <c r="VUM175" s="114"/>
      <c r="VUN175" s="114"/>
      <c r="VUO175" s="114"/>
      <c r="VUP175" s="114"/>
      <c r="VUQ175" s="114"/>
      <c r="VUR175" s="114"/>
      <c r="VUS175" s="114"/>
      <c r="VUT175" s="114"/>
      <c r="VUU175" s="114"/>
      <c r="VUV175" s="114"/>
      <c r="VUW175" s="114"/>
      <c r="VUX175" s="114"/>
      <c r="VUY175" s="114"/>
      <c r="VUZ175" s="114"/>
      <c r="VVA175" s="114"/>
      <c r="VVB175" s="114"/>
      <c r="VVC175" s="114"/>
      <c r="VVD175" s="114"/>
      <c r="VVE175" s="114"/>
      <c r="VVF175" s="114"/>
      <c r="VVG175" s="114"/>
      <c r="VVH175" s="114"/>
      <c r="VVI175" s="114"/>
      <c r="VVJ175" s="114"/>
      <c r="VVK175" s="114"/>
      <c r="VVL175" s="114"/>
      <c r="VVM175" s="114"/>
      <c r="VVN175" s="114"/>
      <c r="VVO175" s="114"/>
      <c r="VVP175" s="114"/>
      <c r="VVQ175" s="114"/>
      <c r="VVR175" s="114"/>
      <c r="VVS175" s="114"/>
      <c r="VVT175" s="114"/>
      <c r="VVU175" s="114"/>
      <c r="VVV175" s="114"/>
      <c r="VVW175" s="114"/>
      <c r="VVX175" s="114"/>
      <c r="VVY175" s="114"/>
      <c r="VVZ175" s="114"/>
      <c r="VWA175" s="114"/>
      <c r="VWB175" s="114"/>
      <c r="VWC175" s="114"/>
      <c r="VWD175" s="114"/>
      <c r="VWE175" s="114"/>
      <c r="VWF175" s="114"/>
      <c r="VWG175" s="114"/>
      <c r="VWH175" s="114"/>
      <c r="VWI175" s="114"/>
      <c r="VWJ175" s="114"/>
      <c r="VWK175" s="114"/>
      <c r="VWL175" s="114"/>
      <c r="VWM175" s="114"/>
      <c r="VWN175" s="114"/>
      <c r="VWO175" s="114"/>
      <c r="VWP175" s="114"/>
      <c r="VWQ175" s="114"/>
      <c r="VWR175" s="114"/>
      <c r="VWS175" s="114"/>
      <c r="VWT175" s="114"/>
      <c r="VWU175" s="114"/>
      <c r="VWV175" s="114"/>
      <c r="VWW175" s="114"/>
      <c r="VWX175" s="114"/>
      <c r="VWY175" s="114"/>
      <c r="VWZ175" s="114"/>
      <c r="VXA175" s="114"/>
      <c r="VXB175" s="114"/>
      <c r="VXC175" s="114"/>
      <c r="VXD175" s="114"/>
      <c r="VXE175" s="114"/>
      <c r="VXF175" s="114"/>
      <c r="VXG175" s="114"/>
      <c r="VXH175" s="114"/>
      <c r="VXI175" s="114"/>
      <c r="VXJ175" s="114"/>
      <c r="VXK175" s="114"/>
      <c r="VXL175" s="114"/>
      <c r="VXM175" s="114"/>
      <c r="VXN175" s="114"/>
      <c r="VXO175" s="114"/>
      <c r="VXP175" s="114"/>
      <c r="VXQ175" s="114"/>
      <c r="VXR175" s="114"/>
      <c r="VXS175" s="114"/>
      <c r="VXT175" s="114"/>
      <c r="VXU175" s="114"/>
      <c r="VXV175" s="114"/>
      <c r="VXW175" s="114"/>
      <c r="VXX175" s="114"/>
      <c r="VXY175" s="114"/>
      <c r="VXZ175" s="114"/>
      <c r="VYA175" s="114"/>
      <c r="VYB175" s="114"/>
      <c r="VYC175" s="114"/>
      <c r="VYD175" s="114"/>
      <c r="VYE175" s="114"/>
      <c r="VYF175" s="114"/>
      <c r="VYG175" s="114"/>
      <c r="VYH175" s="114"/>
      <c r="VYI175" s="114"/>
      <c r="VYJ175" s="114"/>
      <c r="VYK175" s="114"/>
      <c r="VYL175" s="114"/>
      <c r="VYM175" s="114"/>
      <c r="VYN175" s="114"/>
      <c r="VYO175" s="114"/>
      <c r="VYP175" s="114"/>
      <c r="VYQ175" s="114"/>
      <c r="VYR175" s="114"/>
      <c r="VYS175" s="114"/>
      <c r="VYT175" s="114"/>
      <c r="VYU175" s="114"/>
      <c r="VYV175" s="114"/>
      <c r="VYW175" s="114"/>
      <c r="VYX175" s="114"/>
      <c r="VYY175" s="114"/>
      <c r="VYZ175" s="114"/>
      <c r="VZA175" s="114"/>
      <c r="VZB175" s="114"/>
      <c r="VZC175" s="114"/>
      <c r="VZD175" s="114"/>
      <c r="VZE175" s="114"/>
      <c r="VZF175" s="114"/>
      <c r="VZG175" s="114"/>
      <c r="VZH175" s="114"/>
      <c r="VZI175" s="114"/>
      <c r="VZJ175" s="114"/>
      <c r="VZK175" s="114"/>
      <c r="VZL175" s="114"/>
      <c r="VZM175" s="114"/>
      <c r="VZN175" s="114"/>
      <c r="VZO175" s="114"/>
      <c r="VZP175" s="114"/>
      <c r="VZQ175" s="114"/>
      <c r="VZR175" s="114"/>
      <c r="VZS175" s="114"/>
      <c r="VZT175" s="114"/>
      <c r="VZU175" s="114"/>
      <c r="VZV175" s="114"/>
      <c r="VZW175" s="114"/>
      <c r="VZX175" s="114"/>
      <c r="VZY175" s="114"/>
      <c r="VZZ175" s="114"/>
      <c r="WAA175" s="114"/>
      <c r="WAB175" s="114"/>
      <c r="WAC175" s="114"/>
      <c r="WAD175" s="114"/>
      <c r="WAE175" s="114"/>
      <c r="WAF175" s="114"/>
      <c r="WAG175" s="114"/>
      <c r="WAH175" s="114"/>
      <c r="WAI175" s="114"/>
      <c r="WAJ175" s="114"/>
      <c r="WAK175" s="114"/>
      <c r="WAL175" s="114"/>
      <c r="WAM175" s="114"/>
      <c r="WAN175" s="114"/>
      <c r="WAO175" s="114"/>
      <c r="WAP175" s="114"/>
      <c r="WAQ175" s="114"/>
      <c r="WAR175" s="114"/>
      <c r="WAS175" s="114"/>
      <c r="WAT175" s="114"/>
      <c r="WAU175" s="114"/>
      <c r="WAV175" s="114"/>
      <c r="WAW175" s="114"/>
      <c r="WAX175" s="114"/>
      <c r="WAY175" s="114"/>
      <c r="WAZ175" s="114"/>
      <c r="WBA175" s="114"/>
      <c r="WBB175" s="114"/>
      <c r="WBC175" s="114"/>
      <c r="WBD175" s="114"/>
      <c r="WBE175" s="114"/>
      <c r="WBF175" s="114"/>
      <c r="WBG175" s="114"/>
      <c r="WBH175" s="114"/>
      <c r="WBI175" s="114"/>
      <c r="WBJ175" s="114"/>
      <c r="WBK175" s="114"/>
      <c r="WBL175" s="114"/>
      <c r="WBM175" s="114"/>
      <c r="WBN175" s="114"/>
      <c r="WBO175" s="114"/>
      <c r="WBP175" s="114"/>
      <c r="WBQ175" s="114"/>
      <c r="WBR175" s="114"/>
      <c r="WBS175" s="114"/>
      <c r="WBT175" s="114"/>
      <c r="WBU175" s="114"/>
      <c r="WBV175" s="114"/>
      <c r="WBW175" s="114"/>
      <c r="WBX175" s="114"/>
      <c r="WBY175" s="114"/>
      <c r="WBZ175" s="114"/>
      <c r="WCA175" s="114"/>
      <c r="WCB175" s="114"/>
      <c r="WCC175" s="114"/>
      <c r="WCD175" s="114"/>
      <c r="WCE175" s="114"/>
      <c r="WCF175" s="114"/>
      <c r="WCG175" s="114"/>
      <c r="WCH175" s="114"/>
      <c r="WCI175" s="114"/>
      <c r="WCJ175" s="114"/>
      <c r="WCK175" s="114"/>
      <c r="WCL175" s="114"/>
      <c r="WCM175" s="114"/>
      <c r="WCN175" s="114"/>
      <c r="WCO175" s="114"/>
      <c r="WCP175" s="114"/>
      <c r="WCQ175" s="114"/>
      <c r="WCR175" s="114"/>
      <c r="WCS175" s="114"/>
      <c r="WCT175" s="114"/>
      <c r="WCU175" s="114"/>
      <c r="WCV175" s="114"/>
      <c r="WCW175" s="114"/>
      <c r="WCX175" s="114"/>
      <c r="WCY175" s="114"/>
      <c r="WCZ175" s="114"/>
      <c r="WDA175" s="114"/>
      <c r="WDB175" s="114"/>
      <c r="WDC175" s="114"/>
      <c r="WDD175" s="114"/>
      <c r="WDE175" s="114"/>
      <c r="WDF175" s="114"/>
      <c r="WDG175" s="114"/>
      <c r="WDH175" s="114"/>
      <c r="WDI175" s="114"/>
      <c r="WDJ175" s="114"/>
      <c r="WDK175" s="114"/>
      <c r="WDL175" s="114"/>
      <c r="WDM175" s="114"/>
      <c r="WDN175" s="114"/>
      <c r="WDO175" s="114"/>
      <c r="WDP175" s="114"/>
      <c r="WDQ175" s="114"/>
      <c r="WDR175" s="114"/>
      <c r="WDS175" s="114"/>
      <c r="WDT175" s="114"/>
      <c r="WDU175" s="114"/>
      <c r="WDV175" s="114"/>
      <c r="WDW175" s="114"/>
      <c r="WDX175" s="114"/>
      <c r="WDY175" s="114"/>
      <c r="WDZ175" s="114"/>
      <c r="WEA175" s="114"/>
      <c r="WEB175" s="114"/>
      <c r="WEC175" s="114"/>
      <c r="WED175" s="114"/>
      <c r="WEE175" s="114"/>
      <c r="WEF175" s="114"/>
      <c r="WEG175" s="114"/>
      <c r="WEH175" s="114"/>
      <c r="WEI175" s="114"/>
      <c r="WEJ175" s="114"/>
      <c r="WEK175" s="114"/>
      <c r="WEL175" s="114"/>
      <c r="WEM175" s="114"/>
      <c r="WEN175" s="114"/>
      <c r="WEO175" s="114"/>
      <c r="WEP175" s="114"/>
      <c r="WEQ175" s="114"/>
      <c r="WER175" s="114"/>
      <c r="WES175" s="114"/>
      <c r="WET175" s="114"/>
      <c r="WEU175" s="114"/>
      <c r="WEV175" s="114"/>
      <c r="WEW175" s="114"/>
      <c r="WEX175" s="114"/>
      <c r="WEY175" s="114"/>
      <c r="WEZ175" s="114"/>
      <c r="WFA175" s="114"/>
      <c r="WFB175" s="114"/>
      <c r="WFC175" s="114"/>
      <c r="WFD175" s="114"/>
      <c r="WFE175" s="114"/>
      <c r="WFF175" s="114"/>
      <c r="WFG175" s="114"/>
      <c r="WFH175" s="114"/>
      <c r="WFI175" s="114"/>
      <c r="WFJ175" s="114"/>
      <c r="WFK175" s="114"/>
      <c r="WFL175" s="114"/>
      <c r="WFM175" s="114"/>
      <c r="WFN175" s="114"/>
      <c r="WFO175" s="114"/>
      <c r="WFP175" s="114"/>
      <c r="WFQ175" s="114"/>
      <c r="WFR175" s="114"/>
      <c r="WFS175" s="114"/>
      <c r="WFT175" s="114"/>
      <c r="WFU175" s="114"/>
      <c r="WFV175" s="114"/>
      <c r="WFW175" s="114"/>
      <c r="WFX175" s="114"/>
      <c r="WFY175" s="114"/>
      <c r="WFZ175" s="114"/>
      <c r="WGA175" s="114"/>
      <c r="WGB175" s="114"/>
      <c r="WGC175" s="114"/>
      <c r="WGD175" s="114"/>
      <c r="WGE175" s="114"/>
      <c r="WGF175" s="114"/>
      <c r="WGG175" s="114"/>
      <c r="WGH175" s="114"/>
      <c r="WGI175" s="114"/>
      <c r="WGJ175" s="114"/>
      <c r="WGK175" s="114"/>
      <c r="WGL175" s="114"/>
      <c r="WGM175" s="114"/>
      <c r="WGN175" s="114"/>
      <c r="WGO175" s="114"/>
      <c r="WGP175" s="114"/>
      <c r="WGQ175" s="114"/>
      <c r="WGR175" s="114"/>
      <c r="WGS175" s="114"/>
      <c r="WGT175" s="114"/>
      <c r="WGU175" s="114"/>
      <c r="WGV175" s="114"/>
      <c r="WGW175" s="114"/>
      <c r="WGX175" s="114"/>
      <c r="WGY175" s="114"/>
      <c r="WGZ175" s="114"/>
      <c r="WHA175" s="114"/>
      <c r="WHB175" s="114"/>
      <c r="WHC175" s="114"/>
      <c r="WHD175" s="114"/>
      <c r="WHE175" s="114"/>
      <c r="WHF175" s="114"/>
      <c r="WHG175" s="114"/>
      <c r="WHH175" s="114"/>
      <c r="WHI175" s="114"/>
      <c r="WHJ175" s="114"/>
      <c r="WHK175" s="114"/>
      <c r="WHL175" s="114"/>
      <c r="WHM175" s="114"/>
      <c r="WHN175" s="114"/>
      <c r="WHO175" s="114"/>
      <c r="WHP175" s="114"/>
      <c r="WHQ175" s="114"/>
      <c r="WHR175" s="114"/>
      <c r="WHS175" s="114"/>
      <c r="WHT175" s="114"/>
      <c r="WHU175" s="114"/>
      <c r="WHV175" s="114"/>
      <c r="WHW175" s="114"/>
      <c r="WHX175" s="114"/>
      <c r="WHY175" s="114"/>
      <c r="WHZ175" s="114"/>
      <c r="WIA175" s="114"/>
      <c r="WIB175" s="114"/>
      <c r="WIC175" s="114"/>
      <c r="WID175" s="114"/>
      <c r="WIE175" s="114"/>
      <c r="WIF175" s="114"/>
      <c r="WIG175" s="114"/>
      <c r="WIH175" s="114"/>
      <c r="WII175" s="114"/>
      <c r="WIJ175" s="114"/>
      <c r="WIK175" s="114"/>
      <c r="WIL175" s="114"/>
      <c r="WIM175" s="114"/>
      <c r="WIN175" s="114"/>
      <c r="WIO175" s="114"/>
      <c r="WIP175" s="114"/>
      <c r="WIQ175" s="114"/>
      <c r="WIR175" s="114"/>
      <c r="WIS175" s="114"/>
      <c r="WIT175" s="114"/>
      <c r="WIU175" s="114"/>
      <c r="WIV175" s="114"/>
      <c r="WIW175" s="114"/>
      <c r="WIX175" s="114"/>
      <c r="WIY175" s="114"/>
      <c r="WIZ175" s="114"/>
      <c r="WJA175" s="114"/>
      <c r="WJB175" s="114"/>
      <c r="WJC175" s="114"/>
      <c r="WJD175" s="114"/>
      <c r="WJE175" s="114"/>
      <c r="WJF175" s="114"/>
      <c r="WJG175" s="114"/>
      <c r="WJH175" s="114"/>
      <c r="WJI175" s="114"/>
      <c r="WJJ175" s="114"/>
      <c r="WJK175" s="114"/>
      <c r="WJL175" s="114"/>
      <c r="WJM175" s="114"/>
      <c r="WJN175" s="114"/>
      <c r="WJO175" s="114"/>
      <c r="WJP175" s="114"/>
      <c r="WJQ175" s="114"/>
      <c r="WJR175" s="114"/>
      <c r="WJS175" s="114"/>
      <c r="WJT175" s="114"/>
      <c r="WJU175" s="114"/>
      <c r="WJV175" s="114"/>
      <c r="WJW175" s="114"/>
      <c r="WJX175" s="114"/>
      <c r="WJY175" s="114"/>
      <c r="WJZ175" s="114"/>
      <c r="WKA175" s="114"/>
      <c r="WKB175" s="114"/>
      <c r="WKC175" s="114"/>
      <c r="WKD175" s="114"/>
      <c r="WKE175" s="114"/>
      <c r="WKF175" s="114"/>
      <c r="WKG175" s="114"/>
      <c r="WKH175" s="114"/>
      <c r="WKI175" s="114"/>
      <c r="WKJ175" s="114"/>
      <c r="WKK175" s="114"/>
      <c r="WKL175" s="114"/>
      <c r="WKM175" s="114"/>
      <c r="WKN175" s="114"/>
      <c r="WKO175" s="114"/>
      <c r="WKP175" s="114"/>
      <c r="WKQ175" s="114"/>
      <c r="WKR175" s="114"/>
      <c r="WKS175" s="114"/>
      <c r="WKT175" s="114"/>
      <c r="WKU175" s="114"/>
      <c r="WKV175" s="114"/>
      <c r="WKW175" s="114"/>
      <c r="WKX175" s="114"/>
      <c r="WKY175" s="114"/>
      <c r="WKZ175" s="114"/>
      <c r="WLA175" s="114"/>
      <c r="WLB175" s="114"/>
      <c r="WLC175" s="114"/>
      <c r="WLD175" s="114"/>
      <c r="WLE175" s="114"/>
      <c r="WLF175" s="114"/>
      <c r="WLG175" s="114"/>
      <c r="WLH175" s="114"/>
      <c r="WLI175" s="114"/>
      <c r="WLJ175" s="114"/>
      <c r="WLK175" s="114"/>
      <c r="WLL175" s="114"/>
      <c r="WLM175" s="114"/>
      <c r="WLN175" s="114"/>
      <c r="WLO175" s="114"/>
      <c r="WLP175" s="114"/>
      <c r="WLQ175" s="114"/>
      <c r="WLR175" s="114"/>
      <c r="WLS175" s="114"/>
      <c r="WLT175" s="114"/>
      <c r="WLU175" s="114"/>
      <c r="WLV175" s="114"/>
      <c r="WLW175" s="114"/>
      <c r="WLX175" s="114"/>
      <c r="WLY175" s="114"/>
      <c r="WLZ175" s="114"/>
      <c r="WMA175" s="114"/>
      <c r="WMB175" s="114"/>
      <c r="WMC175" s="114"/>
      <c r="WMD175" s="114"/>
      <c r="WME175" s="114"/>
      <c r="WMF175" s="114"/>
      <c r="WMG175" s="114"/>
      <c r="WMH175" s="114"/>
      <c r="WMI175" s="114"/>
      <c r="WMJ175" s="114"/>
      <c r="WMK175" s="114"/>
      <c r="WML175" s="114"/>
      <c r="WMM175" s="114"/>
      <c r="WMN175" s="114"/>
      <c r="WMO175" s="114"/>
      <c r="WMP175" s="114"/>
      <c r="WMQ175" s="114"/>
      <c r="WMR175" s="114"/>
      <c r="WMS175" s="114"/>
      <c r="WMT175" s="114"/>
      <c r="WMU175" s="114"/>
      <c r="WMV175" s="114"/>
      <c r="WMW175" s="114"/>
      <c r="WMX175" s="114"/>
      <c r="WMY175" s="114"/>
      <c r="WMZ175" s="114"/>
      <c r="WNA175" s="114"/>
      <c r="WNB175" s="114"/>
      <c r="WNC175" s="114"/>
      <c r="WND175" s="114"/>
      <c r="WNE175" s="114"/>
      <c r="WNF175" s="114"/>
      <c r="WNG175" s="114"/>
      <c r="WNH175" s="114"/>
      <c r="WNI175" s="114"/>
      <c r="WNJ175" s="114"/>
      <c r="WNK175" s="114"/>
      <c r="WNL175" s="114"/>
      <c r="WNM175" s="114"/>
      <c r="WNN175" s="114"/>
      <c r="WNO175" s="114"/>
      <c r="WNP175" s="114"/>
      <c r="WNQ175" s="114"/>
      <c r="WNR175" s="114"/>
      <c r="WNS175" s="114"/>
      <c r="WNT175" s="114"/>
      <c r="WNU175" s="114"/>
      <c r="WNV175" s="114"/>
      <c r="WNW175" s="114"/>
      <c r="WNX175" s="114"/>
      <c r="WNY175" s="114"/>
      <c r="WNZ175" s="114"/>
      <c r="WOA175" s="114"/>
      <c r="WOB175" s="114"/>
      <c r="WOC175" s="114"/>
      <c r="WOD175" s="114"/>
      <c r="WOE175" s="114"/>
      <c r="WOF175" s="114"/>
      <c r="WOG175" s="114"/>
      <c r="WOH175" s="114"/>
      <c r="WOI175" s="114"/>
      <c r="WOJ175" s="114"/>
      <c r="WOK175" s="114"/>
      <c r="WOL175" s="114"/>
      <c r="WOM175" s="114"/>
      <c r="WON175" s="114"/>
      <c r="WOO175" s="114"/>
      <c r="WOP175" s="114"/>
      <c r="WOQ175" s="114"/>
      <c r="WOR175" s="114"/>
      <c r="WOS175" s="114"/>
      <c r="WOT175" s="114"/>
      <c r="WOU175" s="114"/>
      <c r="WOV175" s="114"/>
      <c r="WOW175" s="114"/>
      <c r="WOX175" s="114"/>
      <c r="WOY175" s="114"/>
      <c r="WOZ175" s="114"/>
      <c r="WPA175" s="114"/>
      <c r="WPB175" s="114"/>
      <c r="WPC175" s="114"/>
      <c r="WPD175" s="114"/>
      <c r="WPE175" s="114"/>
      <c r="WPF175" s="114"/>
      <c r="WPG175" s="114"/>
      <c r="WPH175" s="114"/>
      <c r="WPI175" s="114"/>
      <c r="WPJ175" s="114"/>
      <c r="WPK175" s="114"/>
      <c r="WPL175" s="114"/>
      <c r="WPM175" s="114"/>
      <c r="WPN175" s="114"/>
      <c r="WPO175" s="114"/>
      <c r="WPP175" s="114"/>
      <c r="WPQ175" s="114"/>
      <c r="WPR175" s="114"/>
      <c r="WPS175" s="114"/>
      <c r="WPT175" s="114"/>
      <c r="WPU175" s="114"/>
      <c r="WPV175" s="114"/>
      <c r="WPW175" s="114"/>
      <c r="WPX175" s="114"/>
      <c r="WPY175" s="114"/>
      <c r="WPZ175" s="114"/>
      <c r="WQA175" s="114"/>
      <c r="WQB175" s="114"/>
      <c r="WQC175" s="114"/>
      <c r="WQD175" s="114"/>
      <c r="WQE175" s="114"/>
      <c r="WQF175" s="114"/>
      <c r="WQG175" s="114"/>
      <c r="WQH175" s="114"/>
      <c r="WQI175" s="114"/>
      <c r="WQJ175" s="114"/>
      <c r="WQK175" s="114"/>
      <c r="WQL175" s="114"/>
      <c r="WQM175" s="114"/>
      <c r="WQN175" s="114"/>
      <c r="WQO175" s="114"/>
      <c r="WQP175" s="114"/>
      <c r="WQQ175" s="114"/>
      <c r="WQR175" s="114"/>
      <c r="WQS175" s="114"/>
      <c r="WQT175" s="114"/>
      <c r="WQU175" s="114"/>
      <c r="WQV175" s="114"/>
      <c r="WQW175" s="114"/>
      <c r="WQX175" s="114"/>
      <c r="WQY175" s="114"/>
      <c r="WQZ175" s="114"/>
      <c r="WRA175" s="114"/>
      <c r="WRB175" s="114"/>
      <c r="WRC175" s="114"/>
      <c r="WRD175" s="114"/>
      <c r="WRE175" s="114"/>
      <c r="WRF175" s="114"/>
      <c r="WRG175" s="114"/>
      <c r="WRH175" s="114"/>
      <c r="WRI175" s="114"/>
      <c r="WRJ175" s="114"/>
      <c r="WRK175" s="114"/>
      <c r="WRL175" s="114"/>
      <c r="WRM175" s="114"/>
      <c r="WRN175" s="114"/>
      <c r="WRO175" s="114"/>
      <c r="WRP175" s="114"/>
      <c r="WRQ175" s="114"/>
      <c r="WRR175" s="114"/>
      <c r="WRS175" s="114"/>
      <c r="WRT175" s="114"/>
      <c r="WRU175" s="114"/>
      <c r="WRV175" s="114"/>
      <c r="WRW175" s="114"/>
      <c r="WRX175" s="114"/>
      <c r="WRY175" s="114"/>
      <c r="WRZ175" s="114"/>
      <c r="WSA175" s="114"/>
      <c r="WSB175" s="114"/>
      <c r="WSC175" s="114"/>
      <c r="WSD175" s="114"/>
      <c r="WSE175" s="114"/>
      <c r="WSF175" s="114"/>
      <c r="WSG175" s="114"/>
      <c r="WSH175" s="114"/>
      <c r="WSI175" s="114"/>
      <c r="WSJ175" s="114"/>
      <c r="WSK175" s="114"/>
      <c r="WSL175" s="114"/>
      <c r="WSM175" s="114"/>
      <c r="WSN175" s="114"/>
      <c r="WSO175" s="114"/>
      <c r="WSP175" s="114"/>
      <c r="WSQ175" s="114"/>
      <c r="WSR175" s="114"/>
      <c r="WSS175" s="114"/>
      <c r="WST175" s="114"/>
      <c r="WSU175" s="114"/>
      <c r="WSV175" s="114"/>
      <c r="WSW175" s="114"/>
      <c r="WSX175" s="114"/>
      <c r="WSY175" s="114"/>
      <c r="WSZ175" s="114"/>
      <c r="WTA175" s="114"/>
      <c r="WTB175" s="114"/>
      <c r="WTC175" s="114"/>
      <c r="WTD175" s="114"/>
      <c r="WTE175" s="114"/>
      <c r="WTF175" s="114"/>
      <c r="WTG175" s="114"/>
      <c r="WTH175" s="114"/>
      <c r="WTI175" s="114"/>
      <c r="WTJ175" s="114"/>
      <c r="WTK175" s="114"/>
      <c r="WTL175" s="114"/>
      <c r="WTM175" s="114"/>
      <c r="WTN175" s="114"/>
      <c r="WTO175" s="114"/>
      <c r="WTP175" s="114"/>
      <c r="WTQ175" s="114"/>
      <c r="WTR175" s="114"/>
      <c r="WTS175" s="114"/>
      <c r="WTT175" s="114"/>
      <c r="WTU175" s="114"/>
      <c r="WTV175" s="114"/>
      <c r="WTW175" s="114"/>
      <c r="WTX175" s="114"/>
      <c r="WTY175" s="114"/>
      <c r="WTZ175" s="114"/>
      <c r="WUA175" s="114"/>
      <c r="WUB175" s="114"/>
      <c r="WUC175" s="114"/>
      <c r="WUD175" s="114"/>
      <c r="WUE175" s="114"/>
      <c r="WUF175" s="114"/>
      <c r="WUG175" s="114"/>
      <c r="WUH175" s="114"/>
      <c r="WUI175" s="114"/>
      <c r="WUJ175" s="114"/>
      <c r="WUK175" s="114"/>
      <c r="WUL175" s="114"/>
      <c r="WUM175" s="114"/>
      <c r="WUN175" s="114"/>
      <c r="WUO175" s="114"/>
      <c r="WUP175" s="114"/>
      <c r="WUQ175" s="114"/>
      <c r="WUR175" s="114"/>
      <c r="WUS175" s="114"/>
      <c r="WUT175" s="114"/>
      <c r="WUU175" s="114"/>
      <c r="WUV175" s="114"/>
      <c r="WUW175" s="114"/>
      <c r="WUX175" s="114"/>
      <c r="WUY175" s="114"/>
      <c r="WUZ175" s="114"/>
      <c r="WVA175" s="114"/>
      <c r="WVB175" s="114"/>
      <c r="WVC175" s="114"/>
      <c r="WVD175" s="114"/>
      <c r="WVE175" s="114"/>
      <c r="WVF175" s="114"/>
      <c r="WVG175" s="114"/>
      <c r="WVH175" s="114"/>
      <c r="WVI175" s="114"/>
      <c r="WVJ175" s="114"/>
      <c r="WVK175" s="114"/>
      <c r="WVL175" s="114"/>
      <c r="WVM175" s="114"/>
      <c r="WVN175" s="114"/>
      <c r="WVO175" s="114"/>
      <c r="WVP175" s="114"/>
      <c r="WVQ175" s="114"/>
      <c r="WVR175" s="114"/>
      <c r="WVS175" s="114"/>
      <c r="WVT175" s="114"/>
      <c r="WVU175" s="114"/>
      <c r="WVV175" s="114"/>
      <c r="WVW175" s="114"/>
      <c r="WVX175" s="114"/>
      <c r="WVY175" s="114"/>
      <c r="WVZ175" s="114"/>
      <c r="WWA175" s="114"/>
      <c r="WWB175" s="114"/>
      <c r="WWC175" s="114"/>
      <c r="WWD175" s="114"/>
      <c r="WWE175" s="114"/>
      <c r="WWF175" s="114"/>
      <c r="WWG175" s="114"/>
      <c r="WWH175" s="114"/>
      <c r="WWI175" s="114"/>
      <c r="WWJ175" s="114"/>
      <c r="WWK175" s="114"/>
      <c r="WWL175" s="114"/>
      <c r="WWM175" s="114"/>
      <c r="WWN175" s="114"/>
      <c r="WWO175" s="114"/>
      <c r="WWP175" s="114"/>
      <c r="WWQ175" s="114"/>
      <c r="WWR175" s="114"/>
      <c r="WWS175" s="114"/>
      <c r="WWT175" s="114"/>
      <c r="WWU175" s="114"/>
      <c r="WWV175" s="114"/>
      <c r="WWW175" s="114"/>
      <c r="WWX175" s="114"/>
      <c r="WWY175" s="114"/>
      <c r="WWZ175" s="114"/>
      <c r="WXA175" s="114"/>
      <c r="WXB175" s="114"/>
      <c r="WXC175" s="114"/>
      <c r="WXD175" s="114"/>
      <c r="WXE175" s="114"/>
      <c r="WXF175" s="114"/>
      <c r="WXG175" s="114"/>
      <c r="WXH175" s="114"/>
      <c r="WXI175" s="114"/>
      <c r="WXJ175" s="114"/>
      <c r="WXK175" s="114"/>
      <c r="WXL175" s="114"/>
      <c r="WXM175" s="114"/>
      <c r="WXN175" s="114"/>
      <c r="WXO175" s="114"/>
      <c r="WXP175" s="114"/>
      <c r="WXQ175" s="114"/>
      <c r="WXR175" s="114"/>
      <c r="WXS175" s="114"/>
      <c r="WXT175" s="114"/>
      <c r="WXU175" s="114"/>
      <c r="WXV175" s="114"/>
      <c r="WXW175" s="114"/>
      <c r="WXX175" s="114"/>
      <c r="WXY175" s="114"/>
      <c r="WXZ175" s="114"/>
      <c r="WYA175" s="114"/>
      <c r="WYB175" s="114"/>
      <c r="WYC175" s="114"/>
      <c r="WYD175" s="114"/>
      <c r="WYE175" s="114"/>
      <c r="WYF175" s="114"/>
      <c r="WYG175" s="114"/>
      <c r="WYH175" s="114"/>
      <c r="WYI175" s="114"/>
      <c r="WYJ175" s="114"/>
      <c r="WYK175" s="114"/>
      <c r="WYL175" s="114"/>
      <c r="WYM175" s="114"/>
      <c r="WYN175" s="114"/>
      <c r="WYO175" s="114"/>
      <c r="WYP175" s="114"/>
      <c r="WYQ175" s="114"/>
      <c r="WYR175" s="114"/>
      <c r="WYS175" s="114"/>
      <c r="WYT175" s="114"/>
      <c r="WYU175" s="114"/>
      <c r="WYV175" s="114"/>
      <c r="WYW175" s="114"/>
      <c r="WYX175" s="114"/>
      <c r="WYY175" s="114"/>
      <c r="WYZ175" s="114"/>
      <c r="WZA175" s="114"/>
      <c r="WZB175" s="114"/>
      <c r="WZC175" s="114"/>
      <c r="WZD175" s="114"/>
      <c r="WZE175" s="114"/>
      <c r="WZF175" s="114"/>
      <c r="WZG175" s="114"/>
      <c r="WZH175" s="114"/>
      <c r="WZI175" s="114"/>
      <c r="WZJ175" s="114"/>
      <c r="WZK175" s="114"/>
      <c r="WZL175" s="114"/>
      <c r="WZM175" s="114"/>
      <c r="WZN175" s="114"/>
      <c r="WZO175" s="114"/>
      <c r="WZP175" s="114"/>
      <c r="WZQ175" s="114"/>
      <c r="WZR175" s="114"/>
      <c r="WZS175" s="114"/>
      <c r="WZT175" s="114"/>
      <c r="WZU175" s="114"/>
      <c r="WZV175" s="114"/>
      <c r="WZW175" s="114"/>
      <c r="WZX175" s="114"/>
      <c r="WZY175" s="114"/>
      <c r="WZZ175" s="114"/>
      <c r="XAA175" s="114"/>
      <c r="XAB175" s="114"/>
      <c r="XAC175" s="114"/>
      <c r="XAD175" s="114"/>
      <c r="XAE175" s="114"/>
      <c r="XAF175" s="114"/>
      <c r="XAG175" s="114"/>
      <c r="XAH175" s="114"/>
      <c r="XAI175" s="114"/>
      <c r="XAJ175" s="114"/>
      <c r="XAK175" s="114"/>
      <c r="XAL175" s="114"/>
      <c r="XAM175" s="114"/>
      <c r="XAN175" s="114"/>
      <c r="XAO175" s="114"/>
      <c r="XAP175" s="114"/>
      <c r="XAQ175" s="114"/>
      <c r="XAR175" s="114"/>
      <c r="XAS175" s="114"/>
      <c r="XAT175" s="114"/>
      <c r="XAU175" s="114"/>
      <c r="XAV175" s="114"/>
      <c r="XAW175" s="114"/>
      <c r="XAX175" s="114"/>
      <c r="XAY175" s="114"/>
      <c r="XAZ175" s="114"/>
      <c r="XBA175" s="114"/>
      <c r="XBB175" s="114"/>
      <c r="XBC175" s="114"/>
      <c r="XBD175" s="114"/>
      <c r="XBE175" s="114"/>
      <c r="XBF175" s="114"/>
      <c r="XBG175" s="114"/>
      <c r="XBH175" s="114"/>
      <c r="XBI175" s="114"/>
      <c r="XBJ175" s="114"/>
      <c r="XBK175" s="114"/>
      <c r="XBL175" s="114"/>
      <c r="XBM175" s="114"/>
      <c r="XBN175" s="114"/>
      <c r="XBO175" s="114"/>
      <c r="XBP175" s="114"/>
      <c r="XBQ175" s="114"/>
      <c r="XBR175" s="114"/>
      <c r="XBS175" s="114"/>
      <c r="XBT175" s="114"/>
      <c r="XBU175" s="114"/>
      <c r="XBV175" s="114"/>
      <c r="XBW175" s="114"/>
      <c r="XBX175" s="114"/>
      <c r="XBY175" s="114"/>
      <c r="XBZ175" s="114"/>
      <c r="XCA175" s="114"/>
      <c r="XCB175" s="114"/>
      <c r="XCC175" s="114"/>
      <c r="XCD175" s="114"/>
      <c r="XCE175" s="114"/>
      <c r="XCF175" s="114"/>
      <c r="XCG175" s="114"/>
      <c r="XCH175" s="114"/>
      <c r="XCI175" s="114"/>
      <c r="XCJ175" s="114"/>
      <c r="XCK175" s="114"/>
      <c r="XCL175" s="114"/>
      <c r="XCM175" s="114"/>
      <c r="XCN175" s="114"/>
      <c r="XCO175" s="114"/>
      <c r="XCP175" s="114"/>
      <c r="XCQ175" s="114"/>
      <c r="XCR175" s="114"/>
      <c r="XCS175" s="114"/>
      <c r="XCT175" s="114"/>
      <c r="XCU175" s="114"/>
      <c r="XCV175" s="114"/>
      <c r="XCW175" s="114"/>
      <c r="XCX175" s="114"/>
      <c r="XCY175" s="114"/>
      <c r="XCZ175" s="114"/>
      <c r="XDA175" s="114"/>
      <c r="XDB175" s="114"/>
      <c r="XDC175" s="114"/>
      <c r="XDD175" s="114"/>
      <c r="XDE175" s="114"/>
      <c r="XDF175" s="114"/>
      <c r="XDG175" s="114"/>
      <c r="XDH175" s="114"/>
      <c r="XDI175" s="114"/>
      <c r="XDJ175" s="114"/>
      <c r="XDK175" s="114"/>
      <c r="XDL175" s="114"/>
      <c r="XDM175" s="114"/>
      <c r="XDN175" s="114"/>
      <c r="XDO175" s="114"/>
      <c r="XDP175" s="114"/>
      <c r="XDQ175" s="114"/>
      <c r="XDR175" s="114"/>
      <c r="XDS175" s="114"/>
      <c r="XDT175" s="114"/>
      <c r="XDU175" s="114"/>
      <c r="XDV175" s="114"/>
      <c r="XDW175" s="114"/>
      <c r="XDX175" s="114"/>
      <c r="XDY175" s="114"/>
      <c r="XDZ175" s="114"/>
      <c r="XEA175" s="114"/>
      <c r="XEB175" s="114"/>
      <c r="XEC175" s="114"/>
      <c r="XED175" s="114"/>
      <c r="XEE175" s="114"/>
      <c r="XEF175" s="114"/>
      <c r="XEG175" s="114"/>
      <c r="XEH175" s="114"/>
      <c r="XEI175" s="114"/>
      <c r="XEJ175" s="114"/>
      <c r="XEK175" s="114"/>
      <c r="XEL175" s="114"/>
      <c r="XEM175" s="114"/>
      <c r="XEN175" s="114"/>
      <c r="XEO175" s="114"/>
      <c r="XEP175" s="114"/>
      <c r="XEQ175" s="114"/>
      <c r="XER175" s="114"/>
      <c r="XES175" s="114"/>
      <c r="XET175" s="114"/>
      <c r="XEU175" s="114"/>
      <c r="XEV175" s="114"/>
      <c r="XEW175" s="114"/>
      <c r="XEX175" s="114"/>
      <c r="XEY175" s="114"/>
      <c r="XEZ175" s="114"/>
      <c r="XFA175" s="114"/>
    </row>
    <row r="176" s="75" customFormat="1" ht="25" customHeight="1" spans="1:16381">
      <c r="A176" s="80">
        <f t="shared" si="27"/>
        <v>171</v>
      </c>
      <c r="B176" s="85" t="s">
        <v>231</v>
      </c>
      <c r="C176" s="85" t="s">
        <v>221</v>
      </c>
      <c r="D176" s="19">
        <v>2</v>
      </c>
      <c r="E176" s="19">
        <v>3</v>
      </c>
      <c r="F176" s="19">
        <v>3</v>
      </c>
      <c r="G176" s="85">
        <f t="shared" si="22"/>
        <v>27</v>
      </c>
      <c r="H176" s="85"/>
      <c r="I176" s="85"/>
      <c r="J176" s="37" t="s">
        <v>21</v>
      </c>
      <c r="K176" s="96">
        <f>F:F*2</f>
        <v>6</v>
      </c>
      <c r="L176" s="85">
        <f>G:G*12.46</f>
        <v>336.42</v>
      </c>
      <c r="M176" s="85"/>
      <c r="N176" s="85">
        <f>K:K*22.92</f>
        <v>137.52</v>
      </c>
      <c r="O176" s="85">
        <f>L:L+N:N</f>
        <v>473.94</v>
      </c>
      <c r="P176" s="8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  <c r="HS176" s="115"/>
      <c r="HT176" s="115"/>
      <c r="HU176" s="115"/>
      <c r="HV176" s="115"/>
      <c r="HW176" s="115"/>
      <c r="HX176" s="115"/>
      <c r="HY176" s="115"/>
      <c r="HZ176" s="115"/>
      <c r="IA176" s="115"/>
      <c r="IB176" s="115"/>
      <c r="IC176" s="115"/>
      <c r="ID176" s="115"/>
      <c r="IE176" s="115"/>
      <c r="IF176" s="115"/>
      <c r="IG176" s="115"/>
      <c r="IH176" s="115"/>
      <c r="II176" s="115"/>
      <c r="IJ176" s="115"/>
      <c r="IK176" s="115"/>
      <c r="IL176" s="115"/>
      <c r="IM176" s="115"/>
      <c r="IN176" s="115"/>
      <c r="IO176" s="115"/>
      <c r="IP176" s="115"/>
      <c r="IQ176" s="115"/>
      <c r="IR176" s="115"/>
      <c r="IS176" s="115"/>
      <c r="IT176" s="115"/>
      <c r="IU176" s="115"/>
      <c r="IV176" s="115"/>
      <c r="IW176" s="115"/>
      <c r="IX176" s="115"/>
      <c r="IY176" s="115"/>
      <c r="IZ176" s="115"/>
      <c r="JA176" s="115"/>
      <c r="JB176" s="115"/>
      <c r="JC176" s="115"/>
      <c r="JD176" s="115"/>
      <c r="JE176" s="115"/>
      <c r="JF176" s="115"/>
      <c r="JG176" s="115"/>
      <c r="JH176" s="115"/>
      <c r="JI176" s="115"/>
      <c r="JJ176" s="115"/>
      <c r="JK176" s="115"/>
      <c r="JL176" s="115"/>
      <c r="JM176" s="115"/>
      <c r="JN176" s="115"/>
      <c r="JO176" s="115"/>
      <c r="JP176" s="115"/>
      <c r="JQ176" s="115"/>
      <c r="JR176" s="115"/>
      <c r="JS176" s="115"/>
      <c r="JT176" s="115"/>
      <c r="JU176" s="115"/>
      <c r="JV176" s="115"/>
      <c r="JW176" s="115"/>
      <c r="JX176" s="115"/>
      <c r="JY176" s="115"/>
      <c r="JZ176" s="115"/>
      <c r="KA176" s="115"/>
      <c r="KB176" s="115"/>
      <c r="KC176" s="115"/>
      <c r="KD176" s="115"/>
      <c r="KE176" s="115"/>
      <c r="KF176" s="115"/>
      <c r="KG176" s="115"/>
      <c r="KH176" s="115"/>
      <c r="KI176" s="115"/>
      <c r="KJ176" s="115"/>
      <c r="KK176" s="115"/>
      <c r="KL176" s="115"/>
      <c r="KM176" s="115"/>
      <c r="KN176" s="115"/>
      <c r="KO176" s="115"/>
      <c r="KP176" s="115"/>
      <c r="KQ176" s="115"/>
      <c r="KR176" s="115"/>
      <c r="KS176" s="115"/>
      <c r="KT176" s="115"/>
      <c r="KU176" s="115"/>
      <c r="KV176" s="115"/>
      <c r="KW176" s="115"/>
      <c r="KX176" s="115"/>
      <c r="KY176" s="115"/>
      <c r="KZ176" s="115"/>
      <c r="LA176" s="115"/>
      <c r="LB176" s="115"/>
      <c r="LC176" s="115"/>
      <c r="LD176" s="115"/>
      <c r="LE176" s="115"/>
      <c r="LF176" s="115"/>
      <c r="LG176" s="115"/>
      <c r="LH176" s="115"/>
      <c r="LI176" s="115"/>
      <c r="LJ176" s="115"/>
      <c r="LK176" s="115"/>
      <c r="LL176" s="115"/>
      <c r="LM176" s="115"/>
      <c r="LN176" s="115"/>
      <c r="LO176" s="115"/>
      <c r="LP176" s="115"/>
      <c r="LQ176" s="115"/>
      <c r="LR176" s="115"/>
      <c r="LS176" s="115"/>
      <c r="LT176" s="115"/>
      <c r="LU176" s="115"/>
      <c r="LV176" s="115"/>
      <c r="LW176" s="115"/>
      <c r="LX176" s="115"/>
      <c r="LY176" s="115"/>
      <c r="LZ176" s="115"/>
      <c r="MA176" s="115"/>
      <c r="MB176" s="115"/>
      <c r="MC176" s="115"/>
      <c r="MD176" s="115"/>
      <c r="ME176" s="115"/>
      <c r="MF176" s="115"/>
      <c r="MG176" s="115"/>
      <c r="MH176" s="115"/>
      <c r="MI176" s="115"/>
      <c r="MJ176" s="115"/>
      <c r="MK176" s="115"/>
      <c r="ML176" s="115"/>
      <c r="MM176" s="115"/>
      <c r="MN176" s="115"/>
      <c r="MO176" s="115"/>
      <c r="MP176" s="115"/>
      <c r="MQ176" s="115"/>
      <c r="MR176" s="115"/>
      <c r="MS176" s="115"/>
      <c r="MT176" s="115"/>
      <c r="MU176" s="115"/>
      <c r="MV176" s="115"/>
      <c r="MW176" s="115"/>
      <c r="MX176" s="115"/>
      <c r="MY176" s="115"/>
      <c r="MZ176" s="115"/>
      <c r="NA176" s="115"/>
      <c r="NB176" s="115"/>
      <c r="NC176" s="115"/>
      <c r="ND176" s="115"/>
      <c r="NE176" s="115"/>
      <c r="NF176" s="115"/>
      <c r="NG176" s="115"/>
      <c r="NH176" s="115"/>
      <c r="NI176" s="115"/>
      <c r="NJ176" s="115"/>
      <c r="NK176" s="115"/>
      <c r="NL176" s="115"/>
      <c r="NM176" s="115"/>
      <c r="NN176" s="115"/>
      <c r="NO176" s="115"/>
      <c r="NP176" s="115"/>
      <c r="NQ176" s="115"/>
      <c r="NR176" s="115"/>
      <c r="NS176" s="115"/>
      <c r="NT176" s="115"/>
      <c r="NU176" s="115"/>
      <c r="NV176" s="115"/>
      <c r="NW176" s="115"/>
      <c r="NX176" s="115"/>
      <c r="NY176" s="115"/>
      <c r="NZ176" s="115"/>
      <c r="OA176" s="115"/>
      <c r="OB176" s="115"/>
      <c r="OC176" s="115"/>
      <c r="OD176" s="115"/>
      <c r="OE176" s="115"/>
      <c r="OF176" s="115"/>
      <c r="OG176" s="115"/>
      <c r="OH176" s="115"/>
      <c r="OI176" s="115"/>
      <c r="OJ176" s="115"/>
      <c r="OK176" s="115"/>
      <c r="OL176" s="115"/>
      <c r="OM176" s="115"/>
      <c r="ON176" s="115"/>
      <c r="OO176" s="115"/>
      <c r="OP176" s="115"/>
      <c r="OQ176" s="115"/>
      <c r="OR176" s="115"/>
      <c r="OS176" s="115"/>
      <c r="OT176" s="115"/>
      <c r="OU176" s="115"/>
      <c r="OV176" s="115"/>
      <c r="OW176" s="115"/>
      <c r="OX176" s="115"/>
      <c r="OY176" s="115"/>
      <c r="OZ176" s="115"/>
      <c r="PA176" s="115"/>
      <c r="PB176" s="115"/>
      <c r="PC176" s="115"/>
      <c r="PD176" s="115"/>
      <c r="PE176" s="115"/>
      <c r="PF176" s="115"/>
      <c r="PG176" s="115"/>
      <c r="PH176" s="115"/>
      <c r="PI176" s="115"/>
      <c r="PJ176" s="115"/>
      <c r="PK176" s="115"/>
      <c r="PL176" s="115"/>
      <c r="PM176" s="115"/>
      <c r="PN176" s="115"/>
      <c r="PO176" s="115"/>
      <c r="PP176" s="115"/>
      <c r="PQ176" s="115"/>
      <c r="PR176" s="115"/>
      <c r="PS176" s="115"/>
      <c r="PT176" s="115"/>
      <c r="PU176" s="115"/>
      <c r="PV176" s="115"/>
      <c r="PW176" s="115"/>
      <c r="PX176" s="115"/>
      <c r="PY176" s="115"/>
      <c r="PZ176" s="115"/>
      <c r="QA176" s="115"/>
      <c r="QB176" s="115"/>
      <c r="QC176" s="115"/>
      <c r="QD176" s="115"/>
      <c r="QE176" s="115"/>
      <c r="QF176" s="115"/>
      <c r="QG176" s="115"/>
      <c r="QH176" s="115"/>
      <c r="QI176" s="115"/>
      <c r="QJ176" s="115"/>
      <c r="QK176" s="115"/>
      <c r="QL176" s="115"/>
      <c r="QM176" s="115"/>
      <c r="QN176" s="115"/>
      <c r="QO176" s="115"/>
      <c r="QP176" s="115"/>
      <c r="QQ176" s="115"/>
      <c r="QR176" s="115"/>
      <c r="QS176" s="115"/>
      <c r="QT176" s="115"/>
      <c r="QU176" s="115"/>
      <c r="QV176" s="115"/>
      <c r="QW176" s="115"/>
      <c r="QX176" s="115"/>
      <c r="QY176" s="115"/>
      <c r="QZ176" s="115"/>
      <c r="RA176" s="115"/>
      <c r="RB176" s="115"/>
      <c r="RC176" s="115"/>
      <c r="RD176" s="115"/>
      <c r="RE176" s="115"/>
      <c r="RF176" s="115"/>
      <c r="RG176" s="115"/>
      <c r="RH176" s="115"/>
      <c r="RI176" s="115"/>
      <c r="RJ176" s="115"/>
      <c r="RK176" s="115"/>
      <c r="RL176" s="115"/>
      <c r="RM176" s="115"/>
      <c r="RN176" s="115"/>
      <c r="RO176" s="115"/>
      <c r="RP176" s="115"/>
      <c r="RQ176" s="115"/>
      <c r="RR176" s="115"/>
      <c r="RS176" s="115"/>
      <c r="RT176" s="115"/>
      <c r="RU176" s="115"/>
      <c r="RV176" s="115"/>
      <c r="RW176" s="115"/>
      <c r="RX176" s="115"/>
      <c r="RY176" s="115"/>
      <c r="RZ176" s="115"/>
      <c r="SA176" s="115"/>
      <c r="SB176" s="115"/>
      <c r="SC176" s="115"/>
      <c r="SD176" s="115"/>
      <c r="SE176" s="115"/>
      <c r="SF176" s="115"/>
      <c r="SG176" s="115"/>
      <c r="SH176" s="115"/>
      <c r="SI176" s="115"/>
      <c r="SJ176" s="115"/>
      <c r="SK176" s="115"/>
      <c r="SL176" s="115"/>
      <c r="SM176" s="115"/>
      <c r="SN176" s="115"/>
      <c r="SO176" s="115"/>
      <c r="SP176" s="115"/>
      <c r="SQ176" s="115"/>
      <c r="SR176" s="115"/>
      <c r="SS176" s="115"/>
      <c r="ST176" s="115"/>
      <c r="SU176" s="115"/>
      <c r="SV176" s="115"/>
      <c r="SW176" s="115"/>
      <c r="SX176" s="115"/>
      <c r="SY176" s="115"/>
      <c r="SZ176" s="115"/>
      <c r="TA176" s="115"/>
      <c r="TB176" s="115"/>
      <c r="TC176" s="115"/>
      <c r="TD176" s="115"/>
      <c r="TE176" s="115"/>
      <c r="TF176" s="115"/>
      <c r="TG176" s="115"/>
      <c r="TH176" s="115"/>
      <c r="TI176" s="115"/>
      <c r="TJ176" s="115"/>
      <c r="TK176" s="115"/>
      <c r="TL176" s="115"/>
      <c r="TM176" s="115"/>
      <c r="TN176" s="115"/>
      <c r="TO176" s="115"/>
      <c r="TP176" s="115"/>
      <c r="TQ176" s="115"/>
      <c r="TR176" s="115"/>
      <c r="TS176" s="115"/>
      <c r="TT176" s="115"/>
      <c r="TU176" s="115"/>
      <c r="TV176" s="115"/>
      <c r="TW176" s="115"/>
      <c r="TX176" s="115"/>
      <c r="TY176" s="115"/>
      <c r="TZ176" s="115"/>
      <c r="UA176" s="115"/>
      <c r="UB176" s="115"/>
      <c r="UC176" s="115"/>
      <c r="UD176" s="115"/>
      <c r="UE176" s="115"/>
      <c r="UF176" s="115"/>
      <c r="UG176" s="115"/>
      <c r="UH176" s="115"/>
      <c r="UI176" s="115"/>
      <c r="UJ176" s="115"/>
      <c r="UK176" s="115"/>
      <c r="UL176" s="115"/>
      <c r="UM176" s="115"/>
      <c r="UN176" s="115"/>
      <c r="UO176" s="115"/>
      <c r="UP176" s="115"/>
      <c r="UQ176" s="115"/>
      <c r="UR176" s="115"/>
      <c r="US176" s="115"/>
      <c r="UT176" s="115"/>
      <c r="UU176" s="115"/>
      <c r="UV176" s="115"/>
      <c r="UW176" s="115"/>
      <c r="UX176" s="115"/>
      <c r="UY176" s="115"/>
      <c r="UZ176" s="115"/>
      <c r="VA176" s="115"/>
      <c r="VB176" s="115"/>
      <c r="VC176" s="115"/>
      <c r="VD176" s="115"/>
      <c r="VE176" s="115"/>
      <c r="VF176" s="115"/>
      <c r="VG176" s="115"/>
      <c r="VH176" s="115"/>
      <c r="VI176" s="115"/>
      <c r="VJ176" s="115"/>
      <c r="VK176" s="115"/>
      <c r="VL176" s="115"/>
      <c r="VM176" s="115"/>
      <c r="VN176" s="115"/>
      <c r="VO176" s="115"/>
      <c r="VP176" s="115"/>
      <c r="VQ176" s="115"/>
      <c r="VR176" s="115"/>
      <c r="VS176" s="115"/>
      <c r="VT176" s="115"/>
      <c r="VU176" s="115"/>
      <c r="VV176" s="115"/>
      <c r="VW176" s="115"/>
      <c r="VX176" s="115"/>
      <c r="VY176" s="115"/>
      <c r="VZ176" s="115"/>
      <c r="WA176" s="115"/>
      <c r="WB176" s="115"/>
      <c r="WC176" s="115"/>
      <c r="WD176" s="115"/>
      <c r="WE176" s="115"/>
      <c r="WF176" s="115"/>
      <c r="WG176" s="115"/>
      <c r="WH176" s="115"/>
      <c r="WI176" s="115"/>
      <c r="WJ176" s="115"/>
      <c r="WK176" s="115"/>
      <c r="WL176" s="115"/>
      <c r="WM176" s="115"/>
      <c r="WN176" s="115"/>
      <c r="WO176" s="115"/>
      <c r="WP176" s="115"/>
      <c r="WQ176" s="115"/>
      <c r="WR176" s="115"/>
      <c r="WS176" s="115"/>
      <c r="WT176" s="115"/>
      <c r="WU176" s="115"/>
      <c r="WV176" s="115"/>
      <c r="WW176" s="115"/>
      <c r="WX176" s="115"/>
      <c r="WY176" s="115"/>
      <c r="WZ176" s="115"/>
      <c r="XA176" s="115"/>
      <c r="XB176" s="115"/>
      <c r="XC176" s="115"/>
      <c r="XD176" s="115"/>
      <c r="XE176" s="115"/>
      <c r="XF176" s="115"/>
      <c r="XG176" s="115"/>
      <c r="XH176" s="115"/>
      <c r="XI176" s="115"/>
      <c r="XJ176" s="115"/>
      <c r="XK176" s="115"/>
      <c r="XL176" s="115"/>
      <c r="XM176" s="115"/>
      <c r="XN176" s="115"/>
      <c r="XO176" s="115"/>
      <c r="XP176" s="115"/>
      <c r="XQ176" s="115"/>
      <c r="XR176" s="115"/>
      <c r="XS176" s="115"/>
      <c r="XT176" s="115"/>
      <c r="XU176" s="115"/>
      <c r="XV176" s="115"/>
      <c r="XW176" s="115"/>
      <c r="XX176" s="115"/>
      <c r="XY176" s="115"/>
      <c r="XZ176" s="115"/>
      <c r="YA176" s="115"/>
      <c r="YB176" s="115"/>
      <c r="YC176" s="115"/>
      <c r="YD176" s="115"/>
      <c r="YE176" s="115"/>
      <c r="YF176" s="115"/>
      <c r="YG176" s="115"/>
      <c r="YH176" s="115"/>
      <c r="YI176" s="115"/>
      <c r="YJ176" s="115"/>
      <c r="YK176" s="115"/>
      <c r="YL176" s="115"/>
      <c r="YM176" s="115"/>
      <c r="YN176" s="115"/>
      <c r="YO176" s="115"/>
      <c r="YP176" s="115"/>
      <c r="YQ176" s="115"/>
      <c r="YR176" s="115"/>
      <c r="YS176" s="115"/>
      <c r="YT176" s="115"/>
      <c r="YU176" s="115"/>
      <c r="YV176" s="115"/>
      <c r="YW176" s="115"/>
      <c r="YX176" s="115"/>
      <c r="YY176" s="115"/>
      <c r="YZ176" s="115"/>
      <c r="ZA176" s="115"/>
      <c r="ZB176" s="115"/>
      <c r="ZC176" s="115"/>
      <c r="ZD176" s="115"/>
      <c r="ZE176" s="115"/>
      <c r="ZF176" s="115"/>
      <c r="ZG176" s="115"/>
      <c r="ZH176" s="115"/>
      <c r="ZI176" s="115"/>
      <c r="ZJ176" s="115"/>
      <c r="ZK176" s="115"/>
      <c r="ZL176" s="115"/>
      <c r="ZM176" s="115"/>
      <c r="ZN176" s="115"/>
      <c r="ZO176" s="115"/>
      <c r="ZP176" s="115"/>
      <c r="ZQ176" s="115"/>
      <c r="ZR176" s="115"/>
      <c r="ZS176" s="115"/>
      <c r="ZT176" s="115"/>
      <c r="ZU176" s="115"/>
      <c r="ZV176" s="115"/>
      <c r="ZW176" s="115"/>
      <c r="ZX176" s="115"/>
      <c r="ZY176" s="115"/>
      <c r="ZZ176" s="115"/>
      <c r="AAA176" s="115"/>
      <c r="AAB176" s="115"/>
      <c r="AAC176" s="115"/>
      <c r="AAD176" s="115"/>
      <c r="AAE176" s="115"/>
      <c r="AAF176" s="115"/>
      <c r="AAG176" s="115"/>
      <c r="AAH176" s="115"/>
      <c r="AAI176" s="115"/>
      <c r="AAJ176" s="115"/>
      <c r="AAK176" s="115"/>
      <c r="AAL176" s="115"/>
      <c r="AAM176" s="115"/>
      <c r="AAN176" s="115"/>
      <c r="AAO176" s="115"/>
      <c r="AAP176" s="115"/>
      <c r="AAQ176" s="115"/>
      <c r="AAR176" s="115"/>
      <c r="AAS176" s="115"/>
      <c r="AAT176" s="115"/>
      <c r="AAU176" s="115"/>
      <c r="AAV176" s="115"/>
      <c r="AAW176" s="115"/>
      <c r="AAX176" s="115"/>
      <c r="AAY176" s="115"/>
      <c r="AAZ176" s="115"/>
      <c r="ABA176" s="115"/>
      <c r="ABB176" s="115"/>
      <c r="ABC176" s="115"/>
      <c r="ABD176" s="115"/>
      <c r="ABE176" s="115"/>
      <c r="ABF176" s="115"/>
      <c r="ABG176" s="115"/>
      <c r="ABH176" s="115"/>
      <c r="ABI176" s="115"/>
      <c r="ABJ176" s="115"/>
      <c r="ABK176" s="115"/>
      <c r="ABL176" s="115"/>
      <c r="ABM176" s="115"/>
      <c r="ABN176" s="115"/>
      <c r="ABO176" s="115"/>
      <c r="ABP176" s="115"/>
      <c r="ABQ176" s="115"/>
      <c r="ABR176" s="115"/>
      <c r="ABS176" s="115"/>
      <c r="ABT176" s="115"/>
      <c r="ABU176" s="115"/>
      <c r="ABV176" s="115"/>
      <c r="ABW176" s="115"/>
      <c r="ABX176" s="115"/>
      <c r="ABY176" s="115"/>
      <c r="ABZ176" s="115"/>
      <c r="ACA176" s="115"/>
      <c r="ACB176" s="115"/>
      <c r="ACC176" s="115"/>
      <c r="ACD176" s="115"/>
      <c r="ACE176" s="115"/>
      <c r="ACF176" s="115"/>
      <c r="ACG176" s="115"/>
      <c r="ACH176" s="115"/>
      <c r="ACI176" s="115"/>
      <c r="ACJ176" s="115"/>
      <c r="ACK176" s="115"/>
      <c r="ACL176" s="115"/>
      <c r="ACM176" s="115"/>
      <c r="ACN176" s="115"/>
      <c r="ACO176" s="115"/>
      <c r="ACP176" s="115"/>
      <c r="ACQ176" s="115"/>
      <c r="ACR176" s="115"/>
      <c r="ACS176" s="115"/>
      <c r="ACT176" s="115"/>
      <c r="ACU176" s="115"/>
      <c r="ACV176" s="115"/>
      <c r="ACW176" s="115"/>
      <c r="ACX176" s="115"/>
      <c r="ACY176" s="115"/>
      <c r="ACZ176" s="115"/>
      <c r="ADA176" s="115"/>
      <c r="ADB176" s="115"/>
      <c r="ADC176" s="115"/>
      <c r="ADD176" s="115"/>
      <c r="ADE176" s="115"/>
      <c r="ADF176" s="115"/>
      <c r="ADG176" s="115"/>
      <c r="ADH176" s="115"/>
      <c r="ADI176" s="115"/>
      <c r="ADJ176" s="115"/>
      <c r="ADK176" s="115"/>
      <c r="ADL176" s="115"/>
      <c r="ADM176" s="115"/>
      <c r="ADN176" s="115"/>
      <c r="ADO176" s="115"/>
      <c r="ADP176" s="115"/>
      <c r="ADQ176" s="115"/>
      <c r="ADR176" s="115"/>
      <c r="ADS176" s="115"/>
      <c r="ADT176" s="115"/>
      <c r="ADU176" s="115"/>
      <c r="ADV176" s="115"/>
      <c r="ADW176" s="115"/>
      <c r="ADX176" s="115"/>
      <c r="ADY176" s="115"/>
      <c r="ADZ176" s="115"/>
      <c r="AEA176" s="115"/>
      <c r="AEB176" s="115"/>
      <c r="AEC176" s="115"/>
      <c r="AED176" s="115"/>
      <c r="AEE176" s="115"/>
      <c r="AEF176" s="115"/>
      <c r="AEG176" s="115"/>
      <c r="AEH176" s="115"/>
      <c r="AEI176" s="115"/>
      <c r="AEJ176" s="115"/>
      <c r="AEK176" s="115"/>
      <c r="AEL176" s="115"/>
      <c r="AEM176" s="115"/>
      <c r="AEN176" s="115"/>
      <c r="AEO176" s="115"/>
      <c r="AEP176" s="115"/>
      <c r="AEQ176" s="115"/>
      <c r="AER176" s="115"/>
      <c r="AES176" s="115"/>
      <c r="AET176" s="115"/>
      <c r="AEU176" s="115"/>
      <c r="AEV176" s="115"/>
      <c r="AEW176" s="115"/>
      <c r="AEX176" s="115"/>
      <c r="AEY176" s="115"/>
      <c r="AEZ176" s="115"/>
      <c r="AFA176" s="115"/>
      <c r="AFB176" s="115"/>
      <c r="AFC176" s="115"/>
      <c r="AFD176" s="115"/>
      <c r="AFE176" s="115"/>
      <c r="AFF176" s="115"/>
      <c r="AFG176" s="115"/>
      <c r="AFH176" s="115"/>
      <c r="AFI176" s="115"/>
      <c r="AFJ176" s="115"/>
      <c r="AFK176" s="115"/>
      <c r="AFL176" s="115"/>
      <c r="AFM176" s="115"/>
      <c r="AFN176" s="115"/>
      <c r="AFO176" s="115"/>
      <c r="AFP176" s="115"/>
      <c r="AFQ176" s="115"/>
      <c r="AFR176" s="115"/>
      <c r="AFS176" s="115"/>
      <c r="AFT176" s="115"/>
      <c r="AFU176" s="115"/>
      <c r="AFV176" s="115"/>
      <c r="AFW176" s="115"/>
      <c r="AFX176" s="115"/>
      <c r="AFY176" s="115"/>
      <c r="AFZ176" s="115"/>
      <c r="AGA176" s="115"/>
      <c r="AGB176" s="115"/>
      <c r="AGC176" s="115"/>
      <c r="AGD176" s="115"/>
      <c r="AGE176" s="115"/>
      <c r="AGF176" s="115"/>
      <c r="AGG176" s="115"/>
      <c r="AGH176" s="115"/>
      <c r="AGI176" s="115"/>
      <c r="AGJ176" s="115"/>
      <c r="AGK176" s="115"/>
      <c r="AGL176" s="115"/>
      <c r="AGM176" s="115"/>
      <c r="AGN176" s="115"/>
      <c r="AGO176" s="115"/>
      <c r="AGP176" s="115"/>
      <c r="AGQ176" s="115"/>
      <c r="AGR176" s="115"/>
      <c r="AGS176" s="115"/>
      <c r="AGT176" s="115"/>
      <c r="AGU176" s="115"/>
      <c r="AGV176" s="115"/>
      <c r="AGW176" s="115"/>
      <c r="AGX176" s="115"/>
      <c r="AGY176" s="115"/>
      <c r="AGZ176" s="115"/>
      <c r="AHA176" s="115"/>
      <c r="AHB176" s="115"/>
      <c r="AHC176" s="115"/>
      <c r="AHD176" s="115"/>
      <c r="AHE176" s="115"/>
      <c r="AHF176" s="115"/>
      <c r="AHG176" s="115"/>
      <c r="AHH176" s="115"/>
      <c r="AHI176" s="115"/>
      <c r="AHJ176" s="115"/>
      <c r="AHK176" s="115"/>
      <c r="AHL176" s="115"/>
      <c r="AHM176" s="115"/>
      <c r="AHN176" s="115"/>
      <c r="AHO176" s="115"/>
      <c r="AHP176" s="115"/>
      <c r="AHQ176" s="115"/>
      <c r="AHR176" s="115"/>
      <c r="AHS176" s="115"/>
      <c r="AHT176" s="115"/>
      <c r="AHU176" s="115"/>
      <c r="AHV176" s="115"/>
      <c r="AHW176" s="115"/>
      <c r="AHX176" s="115"/>
      <c r="AHY176" s="115"/>
      <c r="AHZ176" s="115"/>
      <c r="AIA176" s="115"/>
      <c r="AIB176" s="115"/>
      <c r="AIC176" s="115"/>
      <c r="AID176" s="115"/>
      <c r="AIE176" s="115"/>
      <c r="AIF176" s="115"/>
      <c r="AIG176" s="115"/>
      <c r="AIH176" s="115"/>
      <c r="AII176" s="115"/>
      <c r="AIJ176" s="115"/>
      <c r="AIK176" s="115"/>
      <c r="AIL176" s="115"/>
      <c r="AIM176" s="115"/>
      <c r="AIN176" s="115"/>
      <c r="AIO176" s="115"/>
      <c r="AIP176" s="115"/>
      <c r="AIQ176" s="115"/>
      <c r="AIR176" s="115"/>
      <c r="AIS176" s="115"/>
      <c r="AIT176" s="115"/>
      <c r="AIU176" s="115"/>
      <c r="AIV176" s="115"/>
      <c r="AIW176" s="115"/>
      <c r="AIX176" s="115"/>
      <c r="AIY176" s="115"/>
      <c r="AIZ176" s="115"/>
      <c r="AJA176" s="115"/>
      <c r="AJB176" s="115"/>
      <c r="AJC176" s="115"/>
      <c r="AJD176" s="115"/>
      <c r="AJE176" s="115"/>
      <c r="AJF176" s="115"/>
      <c r="AJG176" s="115"/>
      <c r="AJH176" s="115"/>
      <c r="AJI176" s="115"/>
      <c r="AJJ176" s="115"/>
      <c r="AJK176" s="115"/>
      <c r="AJL176" s="115"/>
      <c r="AJM176" s="115"/>
      <c r="AJN176" s="115"/>
      <c r="AJO176" s="115"/>
      <c r="AJP176" s="115"/>
      <c r="AJQ176" s="115"/>
      <c r="AJR176" s="115"/>
      <c r="AJS176" s="115"/>
      <c r="AJT176" s="115"/>
      <c r="AJU176" s="115"/>
      <c r="AJV176" s="115"/>
      <c r="AJW176" s="115"/>
      <c r="AJX176" s="115"/>
      <c r="AJY176" s="115"/>
      <c r="AJZ176" s="115"/>
      <c r="AKA176" s="115"/>
      <c r="AKB176" s="115"/>
      <c r="AKC176" s="115"/>
      <c r="AKD176" s="115"/>
      <c r="AKE176" s="115"/>
      <c r="AKF176" s="115"/>
      <c r="AKG176" s="115"/>
      <c r="AKH176" s="115"/>
      <c r="AKI176" s="115"/>
      <c r="AKJ176" s="115"/>
      <c r="AKK176" s="115"/>
      <c r="AKL176" s="115"/>
      <c r="AKM176" s="115"/>
      <c r="AKN176" s="115"/>
      <c r="AKO176" s="115"/>
      <c r="AKP176" s="115"/>
      <c r="AKQ176" s="115"/>
      <c r="AKR176" s="115"/>
      <c r="AKS176" s="115"/>
      <c r="AKT176" s="115"/>
      <c r="AKU176" s="115"/>
      <c r="AKV176" s="115"/>
      <c r="AKW176" s="115"/>
      <c r="AKX176" s="115"/>
      <c r="AKY176" s="115"/>
      <c r="AKZ176" s="115"/>
      <c r="ALA176" s="115"/>
      <c r="ALB176" s="115"/>
      <c r="ALC176" s="115"/>
      <c r="ALD176" s="115"/>
      <c r="ALE176" s="115"/>
      <c r="ALF176" s="115"/>
      <c r="ALG176" s="115"/>
      <c r="ALH176" s="115"/>
      <c r="ALI176" s="115"/>
      <c r="ALJ176" s="115"/>
      <c r="ALK176" s="115"/>
      <c r="ALL176" s="115"/>
      <c r="ALM176" s="115"/>
      <c r="ALN176" s="115"/>
      <c r="ALO176" s="115"/>
      <c r="ALP176" s="115"/>
      <c r="ALQ176" s="115"/>
      <c r="ALR176" s="115"/>
      <c r="ALS176" s="115"/>
      <c r="ALT176" s="115"/>
      <c r="ALU176" s="115"/>
      <c r="ALV176" s="115"/>
      <c r="ALW176" s="115"/>
      <c r="ALX176" s="115"/>
      <c r="ALY176" s="115"/>
      <c r="ALZ176" s="115"/>
      <c r="AMA176" s="115"/>
      <c r="AMB176" s="115"/>
      <c r="AMC176" s="115"/>
      <c r="AMD176" s="115"/>
      <c r="AME176" s="115"/>
      <c r="AMF176" s="115"/>
      <c r="AMG176" s="115"/>
      <c r="AMH176" s="115"/>
      <c r="AMI176" s="115"/>
      <c r="AMJ176" s="115"/>
      <c r="AMK176" s="115"/>
      <c r="AML176" s="115"/>
      <c r="AMM176" s="115"/>
      <c r="AMN176" s="115"/>
      <c r="AMO176" s="115"/>
      <c r="AMP176" s="115"/>
      <c r="AMQ176" s="115"/>
      <c r="AMR176" s="115"/>
      <c r="AMS176" s="115"/>
      <c r="AMT176" s="115"/>
      <c r="AMU176" s="115"/>
      <c r="AMV176" s="115"/>
      <c r="AMW176" s="115"/>
      <c r="AMX176" s="115"/>
      <c r="AMY176" s="115"/>
      <c r="AMZ176" s="115"/>
      <c r="ANA176" s="115"/>
      <c r="ANB176" s="115"/>
      <c r="ANC176" s="115"/>
      <c r="AND176" s="115"/>
      <c r="ANE176" s="115"/>
      <c r="ANF176" s="115"/>
      <c r="ANG176" s="115"/>
      <c r="ANH176" s="115"/>
      <c r="ANI176" s="115"/>
      <c r="ANJ176" s="115"/>
      <c r="ANK176" s="115"/>
      <c r="ANL176" s="115"/>
      <c r="ANM176" s="115"/>
      <c r="ANN176" s="115"/>
      <c r="ANO176" s="115"/>
      <c r="ANP176" s="115"/>
      <c r="ANQ176" s="115"/>
      <c r="ANR176" s="115"/>
      <c r="ANS176" s="115"/>
      <c r="ANT176" s="115"/>
      <c r="ANU176" s="115"/>
      <c r="ANV176" s="115"/>
      <c r="ANW176" s="115"/>
      <c r="ANX176" s="115"/>
      <c r="ANY176" s="115"/>
      <c r="ANZ176" s="115"/>
      <c r="AOA176" s="115"/>
      <c r="AOB176" s="115"/>
      <c r="AOC176" s="115"/>
      <c r="AOD176" s="115"/>
      <c r="AOE176" s="115"/>
      <c r="AOF176" s="115"/>
      <c r="AOG176" s="115"/>
      <c r="AOH176" s="115"/>
      <c r="AOI176" s="115"/>
      <c r="AOJ176" s="115"/>
      <c r="AOK176" s="115"/>
      <c r="AOL176" s="115"/>
      <c r="AOM176" s="115"/>
      <c r="AON176" s="115"/>
      <c r="AOO176" s="115"/>
      <c r="AOP176" s="115"/>
      <c r="AOQ176" s="115"/>
      <c r="AOR176" s="115"/>
      <c r="AOS176" s="115"/>
      <c r="AOT176" s="115"/>
      <c r="AOU176" s="115"/>
      <c r="AOV176" s="115"/>
      <c r="AOW176" s="115"/>
      <c r="AOX176" s="115"/>
      <c r="AOY176" s="115"/>
      <c r="AOZ176" s="115"/>
      <c r="APA176" s="115"/>
      <c r="APB176" s="115"/>
      <c r="APC176" s="115"/>
      <c r="APD176" s="115"/>
      <c r="APE176" s="115"/>
      <c r="APF176" s="115"/>
      <c r="APG176" s="115"/>
      <c r="APH176" s="115"/>
      <c r="API176" s="115"/>
      <c r="APJ176" s="115"/>
      <c r="APK176" s="115"/>
      <c r="APL176" s="115"/>
      <c r="APM176" s="115"/>
      <c r="APN176" s="115"/>
      <c r="APO176" s="115"/>
      <c r="APP176" s="115"/>
      <c r="APQ176" s="115"/>
      <c r="APR176" s="115"/>
      <c r="APS176" s="115"/>
      <c r="APT176" s="115"/>
      <c r="APU176" s="115"/>
      <c r="APV176" s="115"/>
      <c r="APW176" s="115"/>
      <c r="APX176" s="115"/>
      <c r="APY176" s="115"/>
      <c r="APZ176" s="115"/>
      <c r="AQA176" s="115"/>
      <c r="AQB176" s="115"/>
      <c r="AQC176" s="115"/>
      <c r="AQD176" s="115"/>
      <c r="AQE176" s="115"/>
      <c r="AQF176" s="115"/>
      <c r="AQG176" s="115"/>
      <c r="AQH176" s="115"/>
      <c r="AQI176" s="115"/>
      <c r="AQJ176" s="115"/>
      <c r="AQK176" s="115"/>
      <c r="AQL176" s="115"/>
      <c r="AQM176" s="115"/>
      <c r="AQN176" s="115"/>
      <c r="AQO176" s="115"/>
      <c r="AQP176" s="115"/>
      <c r="AQQ176" s="115"/>
      <c r="AQR176" s="115"/>
      <c r="AQS176" s="115"/>
      <c r="AQT176" s="115"/>
      <c r="AQU176" s="115"/>
      <c r="AQV176" s="115"/>
      <c r="AQW176" s="115"/>
      <c r="AQX176" s="115"/>
      <c r="AQY176" s="115"/>
      <c r="AQZ176" s="115"/>
      <c r="ARA176" s="115"/>
      <c r="ARB176" s="115"/>
      <c r="ARC176" s="115"/>
      <c r="ARD176" s="115"/>
      <c r="ARE176" s="115"/>
      <c r="ARF176" s="115"/>
      <c r="ARG176" s="115"/>
      <c r="ARH176" s="115"/>
      <c r="ARI176" s="115"/>
      <c r="ARJ176" s="115"/>
      <c r="ARK176" s="115"/>
      <c r="ARL176" s="115"/>
      <c r="ARM176" s="115"/>
      <c r="ARN176" s="115"/>
      <c r="ARO176" s="115"/>
      <c r="ARP176" s="115"/>
      <c r="ARQ176" s="115"/>
      <c r="ARR176" s="115"/>
      <c r="ARS176" s="115"/>
      <c r="ART176" s="115"/>
      <c r="ARU176" s="115"/>
      <c r="ARV176" s="115"/>
      <c r="ARW176" s="115"/>
      <c r="ARX176" s="115"/>
      <c r="ARY176" s="115"/>
      <c r="ARZ176" s="115"/>
      <c r="ASA176" s="115"/>
      <c r="ASB176" s="115"/>
      <c r="ASC176" s="115"/>
      <c r="ASD176" s="115"/>
      <c r="ASE176" s="115"/>
      <c r="ASF176" s="115"/>
      <c r="ASG176" s="115"/>
      <c r="ASH176" s="115"/>
      <c r="ASI176" s="115"/>
      <c r="ASJ176" s="115"/>
      <c r="ASK176" s="115"/>
      <c r="ASL176" s="115"/>
      <c r="ASM176" s="115"/>
      <c r="ASN176" s="115"/>
      <c r="ASO176" s="115"/>
      <c r="ASP176" s="115"/>
      <c r="ASQ176" s="115"/>
      <c r="ASR176" s="115"/>
      <c r="ASS176" s="115"/>
      <c r="AST176" s="115"/>
      <c r="ASU176" s="115"/>
      <c r="ASV176" s="115"/>
      <c r="ASW176" s="115"/>
      <c r="ASX176" s="115"/>
      <c r="ASY176" s="115"/>
      <c r="ASZ176" s="115"/>
      <c r="ATA176" s="115"/>
      <c r="ATB176" s="115"/>
      <c r="ATC176" s="115"/>
      <c r="ATD176" s="115"/>
      <c r="ATE176" s="115"/>
      <c r="ATF176" s="115"/>
      <c r="ATG176" s="115"/>
      <c r="ATH176" s="115"/>
      <c r="ATI176" s="115"/>
      <c r="ATJ176" s="115"/>
      <c r="ATK176" s="115"/>
      <c r="ATL176" s="115"/>
      <c r="ATM176" s="115"/>
      <c r="ATN176" s="115"/>
      <c r="ATO176" s="115"/>
      <c r="ATP176" s="115"/>
      <c r="ATQ176" s="115"/>
      <c r="ATR176" s="115"/>
      <c r="ATS176" s="115"/>
      <c r="ATT176" s="115"/>
      <c r="ATU176" s="115"/>
      <c r="ATV176" s="115"/>
      <c r="ATW176" s="115"/>
      <c r="ATX176" s="115"/>
      <c r="ATY176" s="115"/>
      <c r="ATZ176" s="115"/>
      <c r="AUA176" s="115"/>
      <c r="AUB176" s="115"/>
      <c r="AUC176" s="115"/>
      <c r="AUD176" s="115"/>
      <c r="AUE176" s="115"/>
      <c r="AUF176" s="115"/>
      <c r="AUG176" s="115"/>
      <c r="AUH176" s="115"/>
      <c r="AUI176" s="115"/>
      <c r="AUJ176" s="115"/>
      <c r="AUK176" s="115"/>
      <c r="AUL176" s="115"/>
      <c r="AUM176" s="115"/>
      <c r="AUN176" s="115"/>
      <c r="AUO176" s="115"/>
      <c r="AUP176" s="115"/>
      <c r="AUQ176" s="115"/>
      <c r="AUR176" s="115"/>
      <c r="AUS176" s="115"/>
      <c r="AUT176" s="115"/>
      <c r="AUU176" s="115"/>
      <c r="AUV176" s="115"/>
      <c r="AUW176" s="115"/>
      <c r="AUX176" s="115"/>
      <c r="AUY176" s="115"/>
      <c r="AUZ176" s="115"/>
      <c r="AVA176" s="115"/>
      <c r="AVB176" s="115"/>
      <c r="AVC176" s="115"/>
      <c r="AVD176" s="115"/>
      <c r="AVE176" s="115"/>
      <c r="AVF176" s="115"/>
      <c r="AVG176" s="115"/>
      <c r="AVH176" s="115"/>
      <c r="AVI176" s="115"/>
      <c r="AVJ176" s="115"/>
      <c r="AVK176" s="115"/>
      <c r="AVL176" s="115"/>
      <c r="AVM176" s="115"/>
      <c r="AVN176" s="115"/>
      <c r="AVO176" s="115"/>
      <c r="AVP176" s="115"/>
      <c r="AVQ176" s="115"/>
      <c r="AVR176" s="115"/>
      <c r="AVS176" s="115"/>
      <c r="AVT176" s="115"/>
      <c r="AVU176" s="115"/>
      <c r="AVV176" s="115"/>
      <c r="AVW176" s="115"/>
      <c r="AVX176" s="115"/>
      <c r="AVY176" s="115"/>
      <c r="AVZ176" s="115"/>
      <c r="AWA176" s="115"/>
      <c r="AWB176" s="115"/>
      <c r="AWC176" s="115"/>
      <c r="AWD176" s="115"/>
      <c r="AWE176" s="115"/>
      <c r="AWF176" s="115"/>
      <c r="AWG176" s="115"/>
      <c r="AWH176" s="115"/>
      <c r="AWI176" s="115"/>
      <c r="AWJ176" s="115"/>
      <c r="AWK176" s="115"/>
      <c r="AWL176" s="115"/>
      <c r="AWM176" s="115"/>
      <c r="AWN176" s="115"/>
      <c r="AWO176" s="115"/>
      <c r="AWP176" s="115"/>
      <c r="AWQ176" s="115"/>
      <c r="AWR176" s="115"/>
      <c r="AWS176" s="115"/>
      <c r="AWT176" s="115"/>
      <c r="AWU176" s="115"/>
      <c r="AWV176" s="115"/>
      <c r="AWW176" s="115"/>
      <c r="AWX176" s="115"/>
      <c r="AWY176" s="115"/>
      <c r="AWZ176" s="115"/>
      <c r="AXA176" s="115"/>
      <c r="AXB176" s="115"/>
      <c r="AXC176" s="115"/>
      <c r="AXD176" s="115"/>
      <c r="AXE176" s="115"/>
      <c r="AXF176" s="115"/>
      <c r="AXG176" s="115"/>
      <c r="AXH176" s="115"/>
      <c r="AXI176" s="115"/>
      <c r="AXJ176" s="115"/>
      <c r="AXK176" s="115"/>
      <c r="AXL176" s="115"/>
      <c r="AXM176" s="115"/>
      <c r="AXN176" s="115"/>
      <c r="AXO176" s="115"/>
      <c r="AXP176" s="115"/>
      <c r="AXQ176" s="115"/>
      <c r="AXR176" s="115"/>
      <c r="AXS176" s="115"/>
      <c r="AXT176" s="115"/>
      <c r="AXU176" s="115"/>
      <c r="AXV176" s="115"/>
      <c r="AXW176" s="115"/>
      <c r="AXX176" s="115"/>
      <c r="AXY176" s="115"/>
      <c r="AXZ176" s="115"/>
      <c r="AYA176" s="115"/>
      <c r="AYB176" s="115"/>
      <c r="AYC176" s="115"/>
      <c r="AYD176" s="115"/>
      <c r="AYE176" s="115"/>
      <c r="AYF176" s="115"/>
      <c r="AYG176" s="115"/>
      <c r="AYH176" s="115"/>
      <c r="AYI176" s="115"/>
      <c r="AYJ176" s="115"/>
      <c r="AYK176" s="115"/>
      <c r="AYL176" s="115"/>
      <c r="AYM176" s="115"/>
      <c r="AYN176" s="115"/>
      <c r="AYO176" s="115"/>
      <c r="AYP176" s="115"/>
      <c r="AYQ176" s="115"/>
      <c r="AYR176" s="115"/>
      <c r="AYS176" s="115"/>
      <c r="AYT176" s="115"/>
      <c r="AYU176" s="115"/>
      <c r="AYV176" s="115"/>
      <c r="AYW176" s="115"/>
      <c r="AYX176" s="115"/>
      <c r="AYY176" s="115"/>
      <c r="AYZ176" s="115"/>
      <c r="AZA176" s="115"/>
      <c r="AZB176" s="115"/>
      <c r="AZC176" s="115"/>
      <c r="AZD176" s="115"/>
      <c r="AZE176" s="115"/>
      <c r="AZF176" s="115"/>
      <c r="AZG176" s="115"/>
      <c r="AZH176" s="115"/>
      <c r="AZI176" s="115"/>
      <c r="AZJ176" s="115"/>
      <c r="AZK176" s="115"/>
      <c r="AZL176" s="115"/>
      <c r="AZM176" s="115"/>
      <c r="AZN176" s="115"/>
      <c r="AZO176" s="115"/>
      <c r="AZP176" s="115"/>
      <c r="AZQ176" s="115"/>
      <c r="AZR176" s="115"/>
      <c r="AZS176" s="115"/>
      <c r="AZT176" s="115"/>
      <c r="AZU176" s="115"/>
      <c r="AZV176" s="115"/>
      <c r="AZW176" s="115"/>
      <c r="AZX176" s="115"/>
      <c r="AZY176" s="115"/>
      <c r="AZZ176" s="115"/>
      <c r="BAA176" s="115"/>
      <c r="BAB176" s="115"/>
      <c r="BAC176" s="115"/>
      <c r="BAD176" s="115"/>
      <c r="BAE176" s="115"/>
      <c r="BAF176" s="115"/>
      <c r="BAG176" s="115"/>
      <c r="BAH176" s="115"/>
      <c r="BAI176" s="115"/>
      <c r="BAJ176" s="115"/>
      <c r="BAK176" s="115"/>
      <c r="BAL176" s="115"/>
      <c r="BAM176" s="115"/>
      <c r="BAN176" s="115"/>
      <c r="BAO176" s="115"/>
      <c r="BAP176" s="115"/>
      <c r="BAQ176" s="115"/>
      <c r="BAR176" s="115"/>
      <c r="BAS176" s="115"/>
      <c r="BAT176" s="115"/>
      <c r="BAU176" s="115"/>
      <c r="BAV176" s="115"/>
      <c r="BAW176" s="115"/>
      <c r="BAX176" s="115"/>
      <c r="BAY176" s="115"/>
      <c r="BAZ176" s="115"/>
      <c r="BBA176" s="115"/>
      <c r="BBB176" s="115"/>
      <c r="BBC176" s="115"/>
      <c r="BBD176" s="115"/>
      <c r="BBE176" s="115"/>
      <c r="BBF176" s="115"/>
      <c r="BBG176" s="115"/>
      <c r="BBH176" s="115"/>
      <c r="BBI176" s="115"/>
      <c r="BBJ176" s="115"/>
      <c r="BBK176" s="115"/>
      <c r="BBL176" s="115"/>
      <c r="BBM176" s="115"/>
      <c r="BBN176" s="115"/>
      <c r="BBO176" s="115"/>
      <c r="BBP176" s="115"/>
      <c r="BBQ176" s="115"/>
      <c r="BBR176" s="115"/>
      <c r="BBS176" s="115"/>
      <c r="BBT176" s="115"/>
      <c r="BBU176" s="115"/>
      <c r="BBV176" s="115"/>
      <c r="BBW176" s="115"/>
      <c r="BBX176" s="115"/>
      <c r="BBY176" s="115"/>
      <c r="BBZ176" s="115"/>
      <c r="BCA176" s="115"/>
      <c r="BCB176" s="115"/>
      <c r="BCC176" s="115"/>
      <c r="BCD176" s="115"/>
      <c r="BCE176" s="115"/>
      <c r="BCF176" s="115"/>
      <c r="BCG176" s="115"/>
      <c r="BCH176" s="115"/>
      <c r="BCI176" s="115"/>
      <c r="BCJ176" s="115"/>
      <c r="BCK176" s="115"/>
      <c r="BCL176" s="115"/>
      <c r="BCM176" s="115"/>
      <c r="BCN176" s="115"/>
      <c r="BCO176" s="115"/>
      <c r="BCP176" s="115"/>
      <c r="BCQ176" s="115"/>
      <c r="BCR176" s="115"/>
      <c r="BCS176" s="115"/>
      <c r="BCT176" s="115"/>
      <c r="BCU176" s="115"/>
      <c r="BCV176" s="115"/>
      <c r="BCW176" s="115"/>
      <c r="BCX176" s="115"/>
      <c r="BCY176" s="115"/>
      <c r="BCZ176" s="115"/>
      <c r="BDA176" s="115"/>
      <c r="BDB176" s="115"/>
      <c r="BDC176" s="115"/>
      <c r="BDD176" s="115"/>
      <c r="BDE176" s="115"/>
      <c r="BDF176" s="115"/>
      <c r="BDG176" s="115"/>
      <c r="BDH176" s="115"/>
      <c r="BDI176" s="115"/>
      <c r="BDJ176" s="115"/>
      <c r="BDK176" s="115"/>
      <c r="BDL176" s="115"/>
      <c r="BDM176" s="115"/>
      <c r="BDN176" s="115"/>
      <c r="BDO176" s="115"/>
      <c r="BDP176" s="115"/>
      <c r="BDQ176" s="115"/>
      <c r="BDR176" s="115"/>
      <c r="BDS176" s="115"/>
      <c r="BDT176" s="115"/>
      <c r="BDU176" s="115"/>
      <c r="BDV176" s="115"/>
      <c r="BDW176" s="115"/>
      <c r="BDX176" s="115"/>
      <c r="BDY176" s="115"/>
      <c r="BDZ176" s="115"/>
      <c r="BEA176" s="115"/>
      <c r="BEB176" s="115"/>
      <c r="BEC176" s="115"/>
      <c r="BED176" s="115"/>
      <c r="BEE176" s="115"/>
      <c r="BEF176" s="115"/>
      <c r="BEG176" s="115"/>
      <c r="BEH176" s="115"/>
      <c r="BEI176" s="115"/>
      <c r="BEJ176" s="115"/>
      <c r="BEK176" s="115"/>
      <c r="BEL176" s="115"/>
      <c r="BEM176" s="115"/>
      <c r="BEN176" s="115"/>
      <c r="BEO176" s="115"/>
      <c r="BEP176" s="115"/>
      <c r="BEQ176" s="115"/>
      <c r="BER176" s="115"/>
      <c r="BES176" s="115"/>
      <c r="BET176" s="115"/>
      <c r="BEU176" s="115"/>
      <c r="BEV176" s="115"/>
      <c r="BEW176" s="115"/>
      <c r="BEX176" s="115"/>
      <c r="BEY176" s="115"/>
      <c r="BEZ176" s="115"/>
      <c r="BFA176" s="115"/>
      <c r="BFB176" s="115"/>
      <c r="BFC176" s="115"/>
      <c r="BFD176" s="115"/>
      <c r="BFE176" s="115"/>
      <c r="BFF176" s="115"/>
      <c r="BFG176" s="115"/>
      <c r="BFH176" s="115"/>
      <c r="BFI176" s="115"/>
      <c r="BFJ176" s="115"/>
      <c r="BFK176" s="115"/>
      <c r="BFL176" s="115"/>
      <c r="BFM176" s="115"/>
      <c r="BFN176" s="115"/>
      <c r="BFO176" s="115"/>
      <c r="BFP176" s="115"/>
      <c r="BFQ176" s="115"/>
      <c r="BFR176" s="115"/>
      <c r="BFS176" s="115"/>
      <c r="BFT176" s="115"/>
      <c r="BFU176" s="115"/>
      <c r="BFV176" s="115"/>
      <c r="BFW176" s="115"/>
      <c r="BFX176" s="115"/>
      <c r="BFY176" s="115"/>
      <c r="BFZ176" s="115"/>
      <c r="BGA176" s="115"/>
      <c r="BGB176" s="115"/>
      <c r="BGC176" s="115"/>
      <c r="BGD176" s="115"/>
      <c r="BGE176" s="115"/>
      <c r="BGF176" s="115"/>
      <c r="BGG176" s="115"/>
      <c r="BGH176" s="115"/>
      <c r="BGI176" s="115"/>
      <c r="BGJ176" s="115"/>
      <c r="BGK176" s="115"/>
      <c r="BGL176" s="115"/>
      <c r="BGM176" s="115"/>
      <c r="BGN176" s="115"/>
      <c r="BGO176" s="115"/>
      <c r="BGP176" s="115"/>
      <c r="BGQ176" s="115"/>
      <c r="BGR176" s="115"/>
      <c r="BGS176" s="115"/>
      <c r="BGT176" s="115"/>
      <c r="BGU176" s="115"/>
      <c r="BGV176" s="115"/>
      <c r="BGW176" s="115"/>
      <c r="BGX176" s="115"/>
      <c r="BGY176" s="115"/>
      <c r="BGZ176" s="115"/>
      <c r="BHA176" s="115"/>
      <c r="BHB176" s="115"/>
      <c r="BHC176" s="115"/>
      <c r="BHD176" s="115"/>
      <c r="BHE176" s="115"/>
      <c r="BHF176" s="115"/>
      <c r="BHG176" s="115"/>
      <c r="BHH176" s="115"/>
      <c r="BHI176" s="115"/>
      <c r="BHJ176" s="115"/>
      <c r="BHK176" s="115"/>
      <c r="BHL176" s="115"/>
      <c r="BHM176" s="115"/>
      <c r="BHN176" s="115"/>
      <c r="BHO176" s="115"/>
      <c r="BHP176" s="115"/>
      <c r="BHQ176" s="115"/>
      <c r="BHR176" s="115"/>
      <c r="BHS176" s="115"/>
      <c r="BHT176" s="115"/>
      <c r="BHU176" s="115"/>
      <c r="BHV176" s="115"/>
      <c r="BHW176" s="115"/>
      <c r="BHX176" s="115"/>
      <c r="BHY176" s="115"/>
      <c r="BHZ176" s="115"/>
      <c r="BIA176" s="115"/>
      <c r="BIB176" s="115"/>
      <c r="BIC176" s="115"/>
      <c r="BID176" s="115"/>
      <c r="BIE176" s="115"/>
      <c r="BIF176" s="115"/>
      <c r="BIG176" s="115"/>
      <c r="BIH176" s="115"/>
      <c r="BII176" s="115"/>
      <c r="BIJ176" s="115"/>
      <c r="BIK176" s="115"/>
      <c r="BIL176" s="115"/>
      <c r="BIM176" s="115"/>
      <c r="BIN176" s="115"/>
      <c r="BIO176" s="115"/>
      <c r="BIP176" s="115"/>
      <c r="BIQ176" s="115"/>
      <c r="BIR176" s="115"/>
      <c r="BIS176" s="115"/>
      <c r="BIT176" s="115"/>
      <c r="BIU176" s="115"/>
      <c r="BIV176" s="115"/>
      <c r="BIW176" s="115"/>
      <c r="BIX176" s="115"/>
      <c r="BIY176" s="115"/>
      <c r="BIZ176" s="115"/>
      <c r="BJA176" s="115"/>
      <c r="BJB176" s="115"/>
      <c r="BJC176" s="115"/>
      <c r="BJD176" s="115"/>
      <c r="BJE176" s="115"/>
      <c r="BJF176" s="115"/>
      <c r="BJG176" s="115"/>
      <c r="BJH176" s="115"/>
      <c r="BJI176" s="115"/>
      <c r="BJJ176" s="115"/>
      <c r="BJK176" s="115"/>
      <c r="BJL176" s="115"/>
      <c r="BJM176" s="115"/>
      <c r="BJN176" s="115"/>
      <c r="BJO176" s="115"/>
      <c r="BJP176" s="115"/>
      <c r="BJQ176" s="115"/>
      <c r="BJR176" s="115"/>
      <c r="BJS176" s="115"/>
      <c r="BJT176" s="115"/>
      <c r="BJU176" s="115"/>
      <c r="BJV176" s="115"/>
      <c r="BJW176" s="115"/>
      <c r="BJX176" s="115"/>
      <c r="BJY176" s="115"/>
      <c r="BJZ176" s="115"/>
      <c r="BKA176" s="115"/>
      <c r="BKB176" s="115"/>
      <c r="BKC176" s="115"/>
      <c r="BKD176" s="115"/>
      <c r="BKE176" s="115"/>
      <c r="BKF176" s="115"/>
      <c r="BKG176" s="115"/>
      <c r="BKH176" s="115"/>
      <c r="BKI176" s="115"/>
      <c r="BKJ176" s="115"/>
      <c r="BKK176" s="115"/>
      <c r="BKL176" s="115"/>
      <c r="BKM176" s="115"/>
      <c r="BKN176" s="115"/>
      <c r="BKO176" s="115"/>
      <c r="BKP176" s="115"/>
      <c r="BKQ176" s="115"/>
      <c r="BKR176" s="115"/>
      <c r="BKS176" s="115"/>
      <c r="BKT176" s="115"/>
      <c r="BKU176" s="115"/>
      <c r="BKV176" s="115"/>
      <c r="BKW176" s="115"/>
      <c r="BKX176" s="115"/>
      <c r="BKY176" s="115"/>
      <c r="BKZ176" s="115"/>
      <c r="BLA176" s="115"/>
      <c r="BLB176" s="115"/>
      <c r="BLC176" s="115"/>
      <c r="BLD176" s="115"/>
      <c r="BLE176" s="115"/>
      <c r="BLF176" s="115"/>
      <c r="BLG176" s="115"/>
      <c r="BLH176" s="115"/>
      <c r="BLI176" s="115"/>
      <c r="BLJ176" s="115"/>
      <c r="BLK176" s="115"/>
      <c r="BLL176" s="115"/>
      <c r="BLM176" s="115"/>
      <c r="BLN176" s="115"/>
      <c r="BLO176" s="115"/>
      <c r="BLP176" s="115"/>
      <c r="BLQ176" s="115"/>
      <c r="BLR176" s="115"/>
      <c r="BLS176" s="115"/>
      <c r="BLT176" s="115"/>
      <c r="BLU176" s="115"/>
      <c r="BLV176" s="115"/>
      <c r="BLW176" s="115"/>
      <c r="BLX176" s="115"/>
      <c r="BLY176" s="115"/>
      <c r="BLZ176" s="115"/>
      <c r="BMA176" s="115"/>
      <c r="BMB176" s="115"/>
      <c r="BMC176" s="115"/>
      <c r="BMD176" s="115"/>
      <c r="BME176" s="115"/>
      <c r="BMF176" s="115"/>
      <c r="BMG176" s="115"/>
      <c r="BMH176" s="115"/>
      <c r="BMI176" s="115"/>
      <c r="BMJ176" s="115"/>
      <c r="BMK176" s="115"/>
      <c r="BML176" s="115"/>
      <c r="BMM176" s="115"/>
      <c r="BMN176" s="115"/>
      <c r="BMO176" s="115"/>
      <c r="BMP176" s="115"/>
      <c r="BMQ176" s="115"/>
      <c r="BMR176" s="115"/>
      <c r="BMS176" s="115"/>
      <c r="BMT176" s="115"/>
      <c r="BMU176" s="115"/>
      <c r="BMV176" s="115"/>
      <c r="BMW176" s="115"/>
      <c r="BMX176" s="115"/>
      <c r="BMY176" s="115"/>
      <c r="BMZ176" s="115"/>
      <c r="BNA176" s="115"/>
      <c r="BNB176" s="115"/>
      <c r="BNC176" s="115"/>
      <c r="BND176" s="115"/>
      <c r="BNE176" s="115"/>
      <c r="BNF176" s="115"/>
      <c r="BNG176" s="115"/>
      <c r="BNH176" s="115"/>
      <c r="BNI176" s="115"/>
      <c r="BNJ176" s="115"/>
      <c r="BNK176" s="115"/>
      <c r="BNL176" s="115"/>
      <c r="BNM176" s="115"/>
      <c r="BNN176" s="115"/>
      <c r="BNO176" s="115"/>
      <c r="BNP176" s="115"/>
      <c r="BNQ176" s="115"/>
      <c r="BNR176" s="115"/>
      <c r="BNS176" s="115"/>
      <c r="BNT176" s="115"/>
      <c r="BNU176" s="115"/>
      <c r="BNV176" s="115"/>
      <c r="BNW176" s="115"/>
      <c r="BNX176" s="115"/>
      <c r="BNY176" s="115"/>
      <c r="BNZ176" s="115"/>
      <c r="BOA176" s="115"/>
      <c r="BOB176" s="115"/>
      <c r="BOC176" s="115"/>
      <c r="BOD176" s="115"/>
      <c r="BOE176" s="115"/>
      <c r="BOF176" s="115"/>
      <c r="BOG176" s="115"/>
      <c r="BOH176" s="115"/>
      <c r="BOI176" s="115"/>
      <c r="BOJ176" s="115"/>
      <c r="BOK176" s="115"/>
      <c r="BOL176" s="115"/>
      <c r="BOM176" s="115"/>
      <c r="BON176" s="115"/>
      <c r="BOO176" s="115"/>
      <c r="BOP176" s="115"/>
      <c r="BOQ176" s="115"/>
      <c r="BOR176" s="115"/>
      <c r="BOS176" s="115"/>
      <c r="BOT176" s="115"/>
      <c r="BOU176" s="115"/>
      <c r="BOV176" s="115"/>
      <c r="BOW176" s="115"/>
      <c r="BOX176" s="115"/>
      <c r="BOY176" s="115"/>
      <c r="BOZ176" s="115"/>
      <c r="BPA176" s="115"/>
      <c r="BPB176" s="115"/>
      <c r="BPC176" s="115"/>
      <c r="BPD176" s="115"/>
      <c r="BPE176" s="115"/>
      <c r="BPF176" s="115"/>
      <c r="BPG176" s="115"/>
      <c r="BPH176" s="115"/>
      <c r="BPI176" s="115"/>
      <c r="BPJ176" s="115"/>
      <c r="BPK176" s="115"/>
      <c r="BPL176" s="115"/>
      <c r="BPM176" s="115"/>
      <c r="BPN176" s="115"/>
      <c r="BPO176" s="115"/>
      <c r="BPP176" s="115"/>
      <c r="BPQ176" s="115"/>
      <c r="BPR176" s="115"/>
      <c r="BPS176" s="115"/>
      <c r="BPT176" s="115"/>
      <c r="BPU176" s="115"/>
      <c r="BPV176" s="115"/>
      <c r="BPW176" s="115"/>
      <c r="BPX176" s="115"/>
      <c r="BPY176" s="115"/>
      <c r="BPZ176" s="115"/>
      <c r="BQA176" s="115"/>
      <c r="BQB176" s="115"/>
      <c r="BQC176" s="115"/>
      <c r="BQD176" s="115"/>
      <c r="BQE176" s="115"/>
      <c r="BQF176" s="115"/>
      <c r="BQG176" s="115"/>
      <c r="BQH176" s="115"/>
      <c r="BQI176" s="115"/>
      <c r="BQJ176" s="115"/>
      <c r="BQK176" s="115"/>
      <c r="BQL176" s="115"/>
      <c r="BQM176" s="115"/>
      <c r="BQN176" s="115"/>
      <c r="BQO176" s="115"/>
      <c r="BQP176" s="115"/>
      <c r="BQQ176" s="115"/>
      <c r="BQR176" s="115"/>
      <c r="BQS176" s="115"/>
      <c r="BQT176" s="115"/>
      <c r="BQU176" s="115"/>
      <c r="BQV176" s="115"/>
      <c r="BQW176" s="115"/>
      <c r="BQX176" s="115"/>
      <c r="BQY176" s="115"/>
      <c r="BQZ176" s="115"/>
      <c r="BRA176" s="115"/>
      <c r="BRB176" s="115"/>
      <c r="BRC176" s="115"/>
      <c r="BRD176" s="115"/>
      <c r="BRE176" s="115"/>
      <c r="BRF176" s="115"/>
      <c r="BRG176" s="115"/>
      <c r="BRH176" s="115"/>
      <c r="BRI176" s="115"/>
      <c r="BRJ176" s="115"/>
      <c r="BRK176" s="115"/>
      <c r="BRL176" s="115"/>
      <c r="BRM176" s="115"/>
      <c r="BRN176" s="115"/>
      <c r="BRO176" s="115"/>
      <c r="BRP176" s="115"/>
      <c r="BRQ176" s="115"/>
      <c r="BRR176" s="115"/>
      <c r="BRS176" s="115"/>
      <c r="BRT176" s="115"/>
      <c r="BRU176" s="115"/>
      <c r="BRV176" s="115"/>
      <c r="BRW176" s="115"/>
      <c r="BRX176" s="115"/>
      <c r="BRY176" s="115"/>
      <c r="BRZ176" s="115"/>
      <c r="BSA176" s="115"/>
      <c r="BSB176" s="115"/>
      <c r="BSC176" s="115"/>
      <c r="BSD176" s="115"/>
      <c r="BSE176" s="115"/>
      <c r="BSF176" s="115"/>
      <c r="BSG176" s="115"/>
      <c r="BSH176" s="115"/>
      <c r="BSI176" s="115"/>
      <c r="BSJ176" s="115"/>
      <c r="BSK176" s="115"/>
      <c r="BSL176" s="115"/>
      <c r="BSM176" s="115"/>
      <c r="BSN176" s="115"/>
      <c r="BSO176" s="115"/>
      <c r="BSP176" s="115"/>
      <c r="BSQ176" s="115"/>
      <c r="BSR176" s="115"/>
      <c r="BSS176" s="115"/>
      <c r="BST176" s="115"/>
      <c r="BSU176" s="115"/>
      <c r="BSV176" s="115"/>
      <c r="BSW176" s="115"/>
      <c r="BSX176" s="115"/>
      <c r="BSY176" s="115"/>
      <c r="BSZ176" s="115"/>
      <c r="BTA176" s="115"/>
      <c r="BTB176" s="115"/>
      <c r="BTC176" s="115"/>
      <c r="BTD176" s="115"/>
      <c r="BTE176" s="115"/>
      <c r="BTF176" s="115"/>
      <c r="BTG176" s="115"/>
      <c r="BTH176" s="115"/>
      <c r="BTI176" s="115"/>
      <c r="BTJ176" s="115"/>
      <c r="BTK176" s="115"/>
      <c r="BTL176" s="115"/>
      <c r="BTM176" s="115"/>
      <c r="BTN176" s="115"/>
      <c r="BTO176" s="115"/>
      <c r="BTP176" s="115"/>
      <c r="BTQ176" s="115"/>
      <c r="BTR176" s="115"/>
      <c r="BTS176" s="115"/>
      <c r="BTT176" s="115"/>
      <c r="BTU176" s="115"/>
      <c r="BTV176" s="115"/>
      <c r="BTW176" s="115"/>
      <c r="BTX176" s="115"/>
      <c r="BTY176" s="115"/>
      <c r="BTZ176" s="115"/>
      <c r="BUA176" s="115"/>
      <c r="BUB176" s="115"/>
      <c r="BUC176" s="115"/>
      <c r="BUD176" s="115"/>
      <c r="BUE176" s="115"/>
      <c r="BUF176" s="115"/>
      <c r="BUG176" s="115"/>
      <c r="BUH176" s="115"/>
      <c r="BUI176" s="115"/>
      <c r="BUJ176" s="115"/>
      <c r="BUK176" s="115"/>
      <c r="BUL176" s="115"/>
      <c r="BUM176" s="115"/>
      <c r="BUN176" s="115"/>
      <c r="BUO176" s="115"/>
      <c r="BUP176" s="115"/>
      <c r="BUQ176" s="115"/>
      <c r="BUR176" s="115"/>
      <c r="BUS176" s="115"/>
      <c r="BUT176" s="115"/>
      <c r="BUU176" s="115"/>
      <c r="BUV176" s="115"/>
      <c r="BUW176" s="115"/>
      <c r="BUX176" s="115"/>
      <c r="BUY176" s="115"/>
      <c r="BUZ176" s="115"/>
      <c r="BVA176" s="115"/>
      <c r="BVB176" s="115"/>
      <c r="BVC176" s="115"/>
      <c r="BVD176" s="115"/>
      <c r="BVE176" s="115"/>
      <c r="BVF176" s="115"/>
      <c r="BVG176" s="115"/>
      <c r="BVH176" s="115"/>
      <c r="BVI176" s="115"/>
      <c r="BVJ176" s="115"/>
      <c r="BVK176" s="115"/>
      <c r="BVL176" s="115"/>
      <c r="BVM176" s="115"/>
      <c r="BVN176" s="115"/>
      <c r="BVO176" s="115"/>
      <c r="BVP176" s="115"/>
      <c r="BVQ176" s="115"/>
      <c r="BVR176" s="115"/>
      <c r="BVS176" s="115"/>
      <c r="BVT176" s="115"/>
      <c r="BVU176" s="115"/>
      <c r="BVV176" s="115"/>
      <c r="BVW176" s="115"/>
      <c r="BVX176" s="115"/>
      <c r="BVY176" s="115"/>
      <c r="BVZ176" s="115"/>
      <c r="BWA176" s="115"/>
      <c r="BWB176" s="115"/>
      <c r="BWC176" s="115"/>
      <c r="BWD176" s="115"/>
      <c r="BWE176" s="115"/>
      <c r="BWF176" s="115"/>
      <c r="BWG176" s="115"/>
      <c r="BWH176" s="115"/>
      <c r="BWI176" s="115"/>
      <c r="BWJ176" s="115"/>
      <c r="BWK176" s="115"/>
      <c r="BWL176" s="115"/>
      <c r="BWM176" s="115"/>
      <c r="BWN176" s="115"/>
      <c r="BWO176" s="115"/>
      <c r="BWP176" s="115"/>
      <c r="BWQ176" s="115"/>
      <c r="BWR176" s="115"/>
      <c r="BWS176" s="115"/>
      <c r="BWT176" s="115"/>
      <c r="BWU176" s="115"/>
      <c r="BWV176" s="115"/>
      <c r="BWW176" s="115"/>
      <c r="BWX176" s="115"/>
      <c r="BWY176" s="115"/>
      <c r="BWZ176" s="115"/>
      <c r="BXA176" s="115"/>
      <c r="BXB176" s="115"/>
      <c r="BXC176" s="115"/>
      <c r="BXD176" s="115"/>
      <c r="BXE176" s="115"/>
      <c r="BXF176" s="115"/>
      <c r="BXG176" s="115"/>
      <c r="BXH176" s="115"/>
      <c r="BXI176" s="115"/>
      <c r="BXJ176" s="115"/>
      <c r="BXK176" s="115"/>
      <c r="BXL176" s="115"/>
      <c r="BXM176" s="115"/>
      <c r="BXN176" s="115"/>
      <c r="BXO176" s="115"/>
      <c r="BXP176" s="115"/>
      <c r="BXQ176" s="115"/>
      <c r="BXR176" s="115"/>
      <c r="BXS176" s="115"/>
      <c r="BXT176" s="115"/>
      <c r="BXU176" s="115"/>
      <c r="BXV176" s="115"/>
      <c r="BXW176" s="115"/>
      <c r="BXX176" s="115"/>
      <c r="BXY176" s="115"/>
      <c r="BXZ176" s="115"/>
      <c r="BYA176" s="115"/>
      <c r="BYB176" s="115"/>
      <c r="BYC176" s="115"/>
      <c r="BYD176" s="115"/>
      <c r="BYE176" s="115"/>
      <c r="BYF176" s="115"/>
      <c r="BYG176" s="115"/>
      <c r="BYH176" s="115"/>
      <c r="BYI176" s="115"/>
      <c r="BYJ176" s="115"/>
      <c r="BYK176" s="115"/>
      <c r="BYL176" s="115"/>
      <c r="BYM176" s="115"/>
      <c r="BYN176" s="115"/>
      <c r="BYO176" s="115"/>
      <c r="BYP176" s="115"/>
      <c r="BYQ176" s="115"/>
      <c r="BYR176" s="115"/>
      <c r="BYS176" s="115"/>
      <c r="BYT176" s="115"/>
      <c r="BYU176" s="115"/>
      <c r="BYV176" s="115"/>
      <c r="BYW176" s="115"/>
      <c r="BYX176" s="115"/>
      <c r="BYY176" s="115"/>
      <c r="BYZ176" s="115"/>
      <c r="BZA176" s="115"/>
      <c r="BZB176" s="115"/>
      <c r="BZC176" s="115"/>
      <c r="BZD176" s="115"/>
      <c r="BZE176" s="115"/>
      <c r="BZF176" s="115"/>
      <c r="BZG176" s="115"/>
      <c r="BZH176" s="115"/>
      <c r="BZI176" s="115"/>
      <c r="BZJ176" s="115"/>
      <c r="BZK176" s="115"/>
      <c r="BZL176" s="115"/>
      <c r="BZM176" s="115"/>
      <c r="BZN176" s="115"/>
      <c r="BZO176" s="115"/>
      <c r="BZP176" s="115"/>
      <c r="BZQ176" s="115"/>
      <c r="BZR176" s="115"/>
      <c r="BZS176" s="115"/>
      <c r="BZT176" s="115"/>
      <c r="BZU176" s="115"/>
      <c r="BZV176" s="115"/>
      <c r="BZW176" s="115"/>
      <c r="BZX176" s="115"/>
      <c r="BZY176" s="115"/>
      <c r="BZZ176" s="115"/>
      <c r="CAA176" s="115"/>
      <c r="CAB176" s="115"/>
      <c r="CAC176" s="115"/>
      <c r="CAD176" s="115"/>
      <c r="CAE176" s="115"/>
      <c r="CAF176" s="115"/>
      <c r="CAG176" s="115"/>
      <c r="CAH176" s="115"/>
      <c r="CAI176" s="115"/>
      <c r="CAJ176" s="115"/>
      <c r="CAK176" s="115"/>
      <c r="CAL176" s="115"/>
      <c r="CAM176" s="115"/>
      <c r="CAN176" s="115"/>
      <c r="CAO176" s="115"/>
      <c r="CAP176" s="115"/>
      <c r="CAQ176" s="115"/>
      <c r="CAR176" s="115"/>
      <c r="CAS176" s="115"/>
      <c r="CAT176" s="115"/>
      <c r="CAU176" s="115"/>
      <c r="CAV176" s="115"/>
      <c r="CAW176" s="115"/>
      <c r="CAX176" s="115"/>
      <c r="CAY176" s="115"/>
      <c r="CAZ176" s="115"/>
      <c r="CBA176" s="115"/>
      <c r="CBB176" s="115"/>
      <c r="CBC176" s="115"/>
      <c r="CBD176" s="115"/>
      <c r="CBE176" s="115"/>
      <c r="CBF176" s="115"/>
      <c r="CBG176" s="115"/>
      <c r="CBH176" s="115"/>
      <c r="CBI176" s="115"/>
      <c r="CBJ176" s="115"/>
      <c r="CBK176" s="115"/>
      <c r="CBL176" s="115"/>
      <c r="CBM176" s="115"/>
      <c r="CBN176" s="115"/>
      <c r="CBO176" s="115"/>
      <c r="CBP176" s="115"/>
      <c r="CBQ176" s="115"/>
      <c r="CBR176" s="115"/>
      <c r="CBS176" s="115"/>
      <c r="CBT176" s="115"/>
      <c r="CBU176" s="115"/>
      <c r="CBV176" s="115"/>
      <c r="CBW176" s="115"/>
      <c r="CBX176" s="115"/>
      <c r="CBY176" s="115"/>
      <c r="CBZ176" s="115"/>
      <c r="CCA176" s="115"/>
      <c r="CCB176" s="115"/>
      <c r="CCC176" s="115"/>
      <c r="CCD176" s="115"/>
      <c r="CCE176" s="115"/>
      <c r="CCF176" s="115"/>
      <c r="CCG176" s="115"/>
      <c r="CCH176" s="115"/>
      <c r="CCI176" s="115"/>
      <c r="CCJ176" s="115"/>
      <c r="CCK176" s="115"/>
      <c r="CCL176" s="115"/>
      <c r="CCM176" s="115"/>
      <c r="CCN176" s="115"/>
      <c r="CCO176" s="115"/>
      <c r="CCP176" s="115"/>
      <c r="CCQ176" s="115"/>
      <c r="CCR176" s="115"/>
      <c r="CCS176" s="115"/>
      <c r="CCT176" s="115"/>
      <c r="CCU176" s="115"/>
      <c r="CCV176" s="115"/>
      <c r="CCW176" s="115"/>
      <c r="CCX176" s="115"/>
      <c r="CCY176" s="115"/>
      <c r="CCZ176" s="115"/>
      <c r="CDA176" s="115"/>
      <c r="CDB176" s="115"/>
      <c r="CDC176" s="115"/>
      <c r="CDD176" s="115"/>
      <c r="CDE176" s="115"/>
      <c r="CDF176" s="115"/>
      <c r="CDG176" s="115"/>
      <c r="CDH176" s="115"/>
      <c r="CDI176" s="115"/>
      <c r="CDJ176" s="115"/>
      <c r="CDK176" s="115"/>
      <c r="CDL176" s="115"/>
      <c r="CDM176" s="115"/>
      <c r="CDN176" s="115"/>
      <c r="CDO176" s="115"/>
      <c r="CDP176" s="115"/>
      <c r="CDQ176" s="115"/>
      <c r="CDR176" s="115"/>
      <c r="CDS176" s="115"/>
      <c r="CDT176" s="115"/>
      <c r="CDU176" s="115"/>
      <c r="CDV176" s="115"/>
      <c r="CDW176" s="115"/>
      <c r="CDX176" s="115"/>
      <c r="CDY176" s="115"/>
      <c r="CDZ176" s="115"/>
      <c r="CEA176" s="115"/>
      <c r="CEB176" s="115"/>
      <c r="CEC176" s="115"/>
      <c r="CED176" s="115"/>
      <c r="CEE176" s="115"/>
      <c r="CEF176" s="115"/>
      <c r="CEG176" s="115"/>
      <c r="CEH176" s="115"/>
      <c r="CEI176" s="115"/>
      <c r="CEJ176" s="115"/>
      <c r="CEK176" s="115"/>
      <c r="CEL176" s="115"/>
      <c r="CEM176" s="115"/>
      <c r="CEN176" s="115"/>
      <c r="CEO176" s="115"/>
      <c r="CEP176" s="115"/>
      <c r="CEQ176" s="115"/>
      <c r="CER176" s="115"/>
      <c r="CES176" s="115"/>
      <c r="CET176" s="115"/>
      <c r="CEU176" s="115"/>
      <c r="CEV176" s="115"/>
      <c r="CEW176" s="115"/>
      <c r="CEX176" s="115"/>
      <c r="CEY176" s="115"/>
      <c r="CEZ176" s="115"/>
      <c r="CFA176" s="115"/>
      <c r="CFB176" s="115"/>
      <c r="CFC176" s="115"/>
      <c r="CFD176" s="115"/>
      <c r="CFE176" s="115"/>
      <c r="CFF176" s="115"/>
      <c r="CFG176" s="115"/>
      <c r="CFH176" s="115"/>
      <c r="CFI176" s="115"/>
      <c r="CFJ176" s="115"/>
      <c r="CFK176" s="115"/>
      <c r="CFL176" s="115"/>
      <c r="CFM176" s="115"/>
      <c r="CFN176" s="115"/>
      <c r="CFO176" s="115"/>
      <c r="CFP176" s="115"/>
      <c r="CFQ176" s="115"/>
      <c r="CFR176" s="115"/>
      <c r="CFS176" s="115"/>
      <c r="CFT176" s="115"/>
      <c r="CFU176" s="115"/>
      <c r="CFV176" s="115"/>
      <c r="CFW176" s="115"/>
      <c r="CFX176" s="115"/>
      <c r="CFY176" s="115"/>
      <c r="CFZ176" s="115"/>
      <c r="CGA176" s="115"/>
      <c r="CGB176" s="115"/>
      <c r="CGC176" s="115"/>
      <c r="CGD176" s="115"/>
      <c r="CGE176" s="115"/>
      <c r="CGF176" s="115"/>
      <c r="CGG176" s="115"/>
      <c r="CGH176" s="115"/>
      <c r="CGI176" s="115"/>
      <c r="CGJ176" s="115"/>
      <c r="CGK176" s="115"/>
      <c r="CGL176" s="115"/>
      <c r="CGM176" s="115"/>
      <c r="CGN176" s="115"/>
      <c r="CGO176" s="115"/>
      <c r="CGP176" s="115"/>
      <c r="CGQ176" s="115"/>
      <c r="CGR176" s="115"/>
      <c r="CGS176" s="115"/>
      <c r="CGT176" s="115"/>
      <c r="CGU176" s="115"/>
      <c r="CGV176" s="115"/>
      <c r="CGW176" s="115"/>
      <c r="CGX176" s="115"/>
      <c r="CGY176" s="115"/>
      <c r="CGZ176" s="115"/>
      <c r="CHA176" s="115"/>
      <c r="CHB176" s="115"/>
      <c r="CHC176" s="115"/>
      <c r="CHD176" s="115"/>
      <c r="CHE176" s="115"/>
      <c r="CHF176" s="115"/>
      <c r="CHG176" s="115"/>
      <c r="CHH176" s="115"/>
      <c r="CHI176" s="115"/>
      <c r="CHJ176" s="115"/>
      <c r="CHK176" s="115"/>
      <c r="CHL176" s="115"/>
      <c r="CHM176" s="115"/>
      <c r="CHN176" s="115"/>
      <c r="CHO176" s="115"/>
      <c r="CHP176" s="115"/>
      <c r="CHQ176" s="115"/>
      <c r="CHR176" s="115"/>
      <c r="CHS176" s="115"/>
      <c r="CHT176" s="115"/>
      <c r="CHU176" s="115"/>
      <c r="CHV176" s="115"/>
      <c r="CHW176" s="115"/>
      <c r="CHX176" s="115"/>
      <c r="CHY176" s="115"/>
      <c r="CHZ176" s="115"/>
      <c r="CIA176" s="115"/>
      <c r="CIB176" s="115"/>
      <c r="CIC176" s="115"/>
      <c r="CID176" s="115"/>
      <c r="CIE176" s="115"/>
      <c r="CIF176" s="115"/>
      <c r="CIG176" s="115"/>
      <c r="CIH176" s="115"/>
      <c r="CII176" s="115"/>
      <c r="CIJ176" s="115"/>
      <c r="CIK176" s="115"/>
      <c r="CIL176" s="115"/>
      <c r="CIM176" s="115"/>
      <c r="CIN176" s="115"/>
      <c r="CIO176" s="115"/>
      <c r="CIP176" s="115"/>
      <c r="CIQ176" s="115"/>
      <c r="CIR176" s="115"/>
      <c r="CIS176" s="115"/>
      <c r="CIT176" s="115"/>
      <c r="CIU176" s="115"/>
      <c r="CIV176" s="115"/>
      <c r="CIW176" s="115"/>
      <c r="CIX176" s="115"/>
      <c r="CIY176" s="115"/>
      <c r="CIZ176" s="115"/>
      <c r="CJA176" s="115"/>
      <c r="CJB176" s="115"/>
      <c r="CJC176" s="115"/>
      <c r="CJD176" s="115"/>
      <c r="CJE176" s="115"/>
      <c r="CJF176" s="115"/>
      <c r="CJG176" s="115"/>
      <c r="CJH176" s="115"/>
      <c r="CJI176" s="115"/>
      <c r="CJJ176" s="115"/>
      <c r="CJK176" s="115"/>
      <c r="CJL176" s="115"/>
      <c r="CJM176" s="115"/>
      <c r="CJN176" s="115"/>
      <c r="CJO176" s="115"/>
      <c r="CJP176" s="115"/>
      <c r="CJQ176" s="115"/>
      <c r="CJR176" s="115"/>
      <c r="CJS176" s="115"/>
      <c r="CJT176" s="115"/>
      <c r="CJU176" s="115"/>
      <c r="CJV176" s="115"/>
      <c r="CJW176" s="115"/>
      <c r="CJX176" s="115"/>
      <c r="CJY176" s="115"/>
      <c r="CJZ176" s="115"/>
      <c r="CKA176" s="115"/>
      <c r="CKB176" s="115"/>
      <c r="CKC176" s="115"/>
      <c r="CKD176" s="115"/>
      <c r="CKE176" s="115"/>
      <c r="CKF176" s="115"/>
      <c r="CKG176" s="115"/>
      <c r="CKH176" s="115"/>
      <c r="CKI176" s="115"/>
      <c r="CKJ176" s="115"/>
      <c r="CKK176" s="115"/>
      <c r="CKL176" s="115"/>
      <c r="CKM176" s="115"/>
      <c r="CKN176" s="115"/>
      <c r="CKO176" s="115"/>
      <c r="CKP176" s="115"/>
      <c r="CKQ176" s="115"/>
      <c r="CKR176" s="115"/>
      <c r="CKS176" s="115"/>
      <c r="CKT176" s="115"/>
      <c r="CKU176" s="115"/>
      <c r="CKV176" s="115"/>
      <c r="CKW176" s="115"/>
      <c r="CKX176" s="115"/>
      <c r="CKY176" s="115"/>
      <c r="CKZ176" s="115"/>
      <c r="CLA176" s="115"/>
      <c r="CLB176" s="115"/>
      <c r="CLC176" s="115"/>
      <c r="CLD176" s="115"/>
      <c r="CLE176" s="115"/>
      <c r="CLF176" s="115"/>
      <c r="CLG176" s="115"/>
      <c r="CLH176" s="115"/>
      <c r="CLI176" s="115"/>
      <c r="CLJ176" s="115"/>
      <c r="CLK176" s="115"/>
      <c r="CLL176" s="115"/>
      <c r="CLM176" s="115"/>
      <c r="CLN176" s="115"/>
      <c r="CLO176" s="115"/>
      <c r="CLP176" s="115"/>
      <c r="CLQ176" s="115"/>
      <c r="CLR176" s="115"/>
      <c r="CLS176" s="115"/>
      <c r="CLT176" s="115"/>
      <c r="CLU176" s="115"/>
      <c r="CLV176" s="115"/>
      <c r="CLW176" s="115"/>
      <c r="CLX176" s="115"/>
      <c r="CLY176" s="115"/>
      <c r="CLZ176" s="115"/>
      <c r="CMA176" s="115"/>
      <c r="CMB176" s="115"/>
      <c r="CMC176" s="115"/>
      <c r="CMD176" s="115"/>
      <c r="CME176" s="115"/>
      <c r="CMF176" s="115"/>
      <c r="CMG176" s="115"/>
      <c r="CMH176" s="115"/>
      <c r="CMI176" s="115"/>
      <c r="CMJ176" s="115"/>
      <c r="CMK176" s="115"/>
      <c r="CML176" s="115"/>
      <c r="CMM176" s="115"/>
      <c r="CMN176" s="115"/>
      <c r="CMO176" s="115"/>
      <c r="CMP176" s="115"/>
      <c r="CMQ176" s="115"/>
      <c r="CMR176" s="115"/>
      <c r="CMS176" s="115"/>
      <c r="CMT176" s="115"/>
      <c r="CMU176" s="115"/>
      <c r="CMV176" s="115"/>
      <c r="CMW176" s="115"/>
      <c r="CMX176" s="115"/>
      <c r="CMY176" s="115"/>
      <c r="CMZ176" s="115"/>
      <c r="CNA176" s="115"/>
      <c r="CNB176" s="115"/>
      <c r="CNC176" s="115"/>
      <c r="CND176" s="115"/>
      <c r="CNE176" s="115"/>
      <c r="CNF176" s="115"/>
      <c r="CNG176" s="115"/>
      <c r="CNH176" s="115"/>
      <c r="CNI176" s="115"/>
      <c r="CNJ176" s="115"/>
      <c r="CNK176" s="115"/>
      <c r="CNL176" s="115"/>
      <c r="CNM176" s="115"/>
      <c r="CNN176" s="115"/>
      <c r="CNO176" s="115"/>
      <c r="CNP176" s="115"/>
      <c r="CNQ176" s="115"/>
      <c r="CNR176" s="115"/>
      <c r="CNS176" s="115"/>
      <c r="CNT176" s="115"/>
      <c r="CNU176" s="115"/>
      <c r="CNV176" s="115"/>
      <c r="CNW176" s="115"/>
      <c r="CNX176" s="115"/>
      <c r="CNY176" s="115"/>
      <c r="CNZ176" s="115"/>
      <c r="COA176" s="115"/>
      <c r="COB176" s="115"/>
      <c r="COC176" s="115"/>
      <c r="COD176" s="115"/>
      <c r="COE176" s="115"/>
      <c r="COF176" s="115"/>
      <c r="COG176" s="115"/>
      <c r="COH176" s="115"/>
      <c r="COI176" s="115"/>
      <c r="COJ176" s="115"/>
      <c r="COK176" s="115"/>
      <c r="COL176" s="115"/>
      <c r="COM176" s="115"/>
      <c r="CON176" s="115"/>
      <c r="COO176" s="115"/>
      <c r="COP176" s="115"/>
      <c r="COQ176" s="115"/>
      <c r="COR176" s="115"/>
      <c r="COS176" s="115"/>
      <c r="COT176" s="115"/>
      <c r="COU176" s="115"/>
      <c r="COV176" s="115"/>
      <c r="COW176" s="115"/>
      <c r="COX176" s="115"/>
      <c r="COY176" s="115"/>
      <c r="COZ176" s="115"/>
      <c r="CPA176" s="115"/>
      <c r="CPB176" s="115"/>
      <c r="CPC176" s="115"/>
      <c r="CPD176" s="115"/>
      <c r="CPE176" s="115"/>
      <c r="CPF176" s="115"/>
      <c r="CPG176" s="115"/>
      <c r="CPH176" s="115"/>
      <c r="CPI176" s="115"/>
      <c r="CPJ176" s="115"/>
      <c r="CPK176" s="115"/>
      <c r="CPL176" s="115"/>
      <c r="CPM176" s="115"/>
      <c r="CPN176" s="115"/>
      <c r="CPO176" s="115"/>
      <c r="CPP176" s="115"/>
      <c r="CPQ176" s="115"/>
      <c r="CPR176" s="115"/>
      <c r="CPS176" s="115"/>
      <c r="CPT176" s="115"/>
      <c r="CPU176" s="115"/>
      <c r="CPV176" s="115"/>
      <c r="CPW176" s="115"/>
      <c r="CPX176" s="115"/>
      <c r="CPY176" s="115"/>
      <c r="CPZ176" s="115"/>
      <c r="CQA176" s="115"/>
      <c r="CQB176" s="115"/>
      <c r="CQC176" s="115"/>
      <c r="CQD176" s="115"/>
      <c r="CQE176" s="115"/>
      <c r="CQF176" s="115"/>
      <c r="CQG176" s="115"/>
      <c r="CQH176" s="115"/>
      <c r="CQI176" s="115"/>
      <c r="CQJ176" s="115"/>
      <c r="CQK176" s="115"/>
      <c r="CQL176" s="115"/>
      <c r="CQM176" s="115"/>
      <c r="CQN176" s="115"/>
      <c r="CQO176" s="115"/>
      <c r="CQP176" s="115"/>
      <c r="CQQ176" s="115"/>
      <c r="CQR176" s="115"/>
      <c r="CQS176" s="115"/>
      <c r="CQT176" s="115"/>
      <c r="CQU176" s="115"/>
      <c r="CQV176" s="115"/>
      <c r="CQW176" s="115"/>
      <c r="CQX176" s="115"/>
      <c r="CQY176" s="115"/>
      <c r="CQZ176" s="115"/>
      <c r="CRA176" s="115"/>
      <c r="CRB176" s="115"/>
      <c r="CRC176" s="115"/>
      <c r="CRD176" s="115"/>
      <c r="CRE176" s="115"/>
      <c r="CRF176" s="115"/>
      <c r="CRG176" s="115"/>
      <c r="CRH176" s="115"/>
      <c r="CRI176" s="115"/>
      <c r="CRJ176" s="115"/>
      <c r="CRK176" s="115"/>
      <c r="CRL176" s="115"/>
      <c r="CRM176" s="115"/>
      <c r="CRN176" s="115"/>
      <c r="CRO176" s="115"/>
      <c r="CRP176" s="115"/>
      <c r="CRQ176" s="115"/>
      <c r="CRR176" s="115"/>
      <c r="CRS176" s="115"/>
      <c r="CRT176" s="115"/>
      <c r="CRU176" s="115"/>
      <c r="CRV176" s="115"/>
      <c r="CRW176" s="115"/>
      <c r="CRX176" s="115"/>
      <c r="CRY176" s="115"/>
      <c r="CRZ176" s="115"/>
      <c r="CSA176" s="115"/>
      <c r="CSB176" s="115"/>
      <c r="CSC176" s="115"/>
      <c r="CSD176" s="115"/>
      <c r="CSE176" s="115"/>
      <c r="CSF176" s="115"/>
      <c r="CSG176" s="115"/>
      <c r="CSH176" s="115"/>
      <c r="CSI176" s="115"/>
      <c r="CSJ176" s="115"/>
      <c r="CSK176" s="115"/>
      <c r="CSL176" s="115"/>
      <c r="CSM176" s="115"/>
      <c r="CSN176" s="115"/>
      <c r="CSO176" s="115"/>
      <c r="CSP176" s="115"/>
      <c r="CSQ176" s="115"/>
      <c r="CSR176" s="115"/>
      <c r="CSS176" s="115"/>
      <c r="CST176" s="115"/>
      <c r="CSU176" s="115"/>
      <c r="CSV176" s="115"/>
      <c r="CSW176" s="115"/>
      <c r="CSX176" s="115"/>
      <c r="CSY176" s="115"/>
      <c r="CSZ176" s="115"/>
      <c r="CTA176" s="115"/>
      <c r="CTB176" s="115"/>
      <c r="CTC176" s="115"/>
      <c r="CTD176" s="115"/>
      <c r="CTE176" s="115"/>
      <c r="CTF176" s="115"/>
      <c r="CTG176" s="115"/>
      <c r="CTH176" s="115"/>
      <c r="CTI176" s="115"/>
      <c r="CTJ176" s="115"/>
      <c r="CTK176" s="115"/>
      <c r="CTL176" s="115"/>
      <c r="CTM176" s="115"/>
      <c r="CTN176" s="115"/>
      <c r="CTO176" s="115"/>
      <c r="CTP176" s="115"/>
      <c r="CTQ176" s="115"/>
      <c r="CTR176" s="115"/>
      <c r="CTS176" s="115"/>
      <c r="CTT176" s="115"/>
      <c r="CTU176" s="115"/>
      <c r="CTV176" s="115"/>
      <c r="CTW176" s="115"/>
      <c r="CTX176" s="115"/>
      <c r="CTY176" s="115"/>
      <c r="CTZ176" s="115"/>
      <c r="CUA176" s="115"/>
      <c r="CUB176" s="115"/>
      <c r="CUC176" s="115"/>
      <c r="CUD176" s="115"/>
      <c r="CUE176" s="115"/>
      <c r="CUF176" s="115"/>
      <c r="CUG176" s="115"/>
      <c r="CUH176" s="115"/>
      <c r="CUI176" s="115"/>
      <c r="CUJ176" s="115"/>
      <c r="CUK176" s="115"/>
      <c r="CUL176" s="115"/>
      <c r="CUM176" s="115"/>
      <c r="CUN176" s="115"/>
      <c r="CUO176" s="115"/>
      <c r="CUP176" s="115"/>
      <c r="CUQ176" s="115"/>
      <c r="CUR176" s="115"/>
      <c r="CUS176" s="115"/>
      <c r="CUT176" s="115"/>
      <c r="CUU176" s="115"/>
      <c r="CUV176" s="115"/>
      <c r="CUW176" s="115"/>
      <c r="CUX176" s="115"/>
      <c r="CUY176" s="115"/>
      <c r="CUZ176" s="115"/>
      <c r="CVA176" s="115"/>
      <c r="CVB176" s="115"/>
      <c r="CVC176" s="115"/>
      <c r="CVD176" s="115"/>
      <c r="CVE176" s="115"/>
      <c r="CVF176" s="115"/>
      <c r="CVG176" s="115"/>
      <c r="CVH176" s="115"/>
      <c r="CVI176" s="115"/>
      <c r="CVJ176" s="115"/>
      <c r="CVK176" s="115"/>
      <c r="CVL176" s="115"/>
      <c r="CVM176" s="115"/>
      <c r="CVN176" s="115"/>
      <c r="CVO176" s="115"/>
      <c r="CVP176" s="115"/>
      <c r="CVQ176" s="115"/>
      <c r="CVR176" s="115"/>
      <c r="CVS176" s="115"/>
      <c r="CVT176" s="115"/>
      <c r="CVU176" s="115"/>
      <c r="CVV176" s="115"/>
      <c r="CVW176" s="115"/>
      <c r="CVX176" s="115"/>
      <c r="CVY176" s="115"/>
      <c r="CVZ176" s="115"/>
      <c r="CWA176" s="115"/>
      <c r="CWB176" s="115"/>
      <c r="CWC176" s="115"/>
      <c r="CWD176" s="115"/>
      <c r="CWE176" s="115"/>
      <c r="CWF176" s="115"/>
      <c r="CWG176" s="115"/>
      <c r="CWH176" s="115"/>
      <c r="CWI176" s="115"/>
      <c r="CWJ176" s="115"/>
      <c r="CWK176" s="115"/>
      <c r="CWL176" s="115"/>
      <c r="CWM176" s="115"/>
      <c r="CWN176" s="115"/>
      <c r="CWO176" s="115"/>
      <c r="CWP176" s="115"/>
      <c r="CWQ176" s="115"/>
      <c r="CWR176" s="115"/>
      <c r="CWS176" s="115"/>
      <c r="CWT176" s="115"/>
      <c r="CWU176" s="115"/>
      <c r="CWV176" s="115"/>
      <c r="CWW176" s="115"/>
      <c r="CWX176" s="115"/>
      <c r="CWY176" s="115"/>
      <c r="CWZ176" s="115"/>
      <c r="CXA176" s="115"/>
      <c r="CXB176" s="115"/>
      <c r="CXC176" s="115"/>
      <c r="CXD176" s="115"/>
      <c r="CXE176" s="115"/>
      <c r="CXF176" s="115"/>
      <c r="CXG176" s="115"/>
      <c r="CXH176" s="115"/>
      <c r="CXI176" s="115"/>
      <c r="CXJ176" s="115"/>
      <c r="CXK176" s="115"/>
      <c r="CXL176" s="115"/>
      <c r="CXM176" s="115"/>
      <c r="CXN176" s="115"/>
      <c r="CXO176" s="115"/>
      <c r="CXP176" s="115"/>
      <c r="CXQ176" s="115"/>
      <c r="CXR176" s="115"/>
      <c r="CXS176" s="115"/>
      <c r="CXT176" s="115"/>
      <c r="CXU176" s="115"/>
      <c r="CXV176" s="115"/>
      <c r="CXW176" s="115"/>
      <c r="CXX176" s="115"/>
      <c r="CXY176" s="115"/>
      <c r="CXZ176" s="115"/>
      <c r="CYA176" s="115"/>
      <c r="CYB176" s="115"/>
      <c r="CYC176" s="115"/>
      <c r="CYD176" s="115"/>
      <c r="CYE176" s="115"/>
      <c r="CYF176" s="115"/>
      <c r="CYG176" s="115"/>
      <c r="CYH176" s="115"/>
      <c r="CYI176" s="115"/>
      <c r="CYJ176" s="115"/>
      <c r="CYK176" s="115"/>
      <c r="CYL176" s="115"/>
      <c r="CYM176" s="115"/>
      <c r="CYN176" s="115"/>
      <c r="CYO176" s="115"/>
      <c r="CYP176" s="115"/>
      <c r="CYQ176" s="115"/>
      <c r="CYR176" s="115"/>
      <c r="CYS176" s="115"/>
      <c r="CYT176" s="115"/>
      <c r="CYU176" s="115"/>
      <c r="CYV176" s="115"/>
      <c r="CYW176" s="115"/>
      <c r="CYX176" s="115"/>
      <c r="CYY176" s="115"/>
      <c r="CYZ176" s="115"/>
      <c r="CZA176" s="115"/>
      <c r="CZB176" s="115"/>
      <c r="CZC176" s="115"/>
      <c r="CZD176" s="115"/>
      <c r="CZE176" s="115"/>
      <c r="CZF176" s="115"/>
      <c r="CZG176" s="115"/>
      <c r="CZH176" s="115"/>
      <c r="CZI176" s="115"/>
      <c r="CZJ176" s="115"/>
      <c r="CZK176" s="115"/>
      <c r="CZL176" s="115"/>
      <c r="CZM176" s="115"/>
      <c r="CZN176" s="115"/>
      <c r="CZO176" s="115"/>
      <c r="CZP176" s="115"/>
      <c r="CZQ176" s="115"/>
      <c r="CZR176" s="115"/>
      <c r="CZS176" s="115"/>
      <c r="CZT176" s="115"/>
      <c r="CZU176" s="115"/>
      <c r="CZV176" s="115"/>
      <c r="CZW176" s="115"/>
      <c r="CZX176" s="115"/>
      <c r="CZY176" s="115"/>
      <c r="CZZ176" s="115"/>
      <c r="DAA176" s="115"/>
      <c r="DAB176" s="115"/>
      <c r="DAC176" s="115"/>
      <c r="DAD176" s="115"/>
      <c r="DAE176" s="115"/>
      <c r="DAF176" s="115"/>
      <c r="DAG176" s="115"/>
      <c r="DAH176" s="115"/>
      <c r="DAI176" s="115"/>
      <c r="DAJ176" s="115"/>
      <c r="DAK176" s="115"/>
      <c r="DAL176" s="115"/>
      <c r="DAM176" s="115"/>
      <c r="DAN176" s="115"/>
      <c r="DAO176" s="115"/>
      <c r="DAP176" s="115"/>
      <c r="DAQ176" s="115"/>
      <c r="DAR176" s="115"/>
      <c r="DAS176" s="115"/>
      <c r="DAT176" s="115"/>
      <c r="DAU176" s="115"/>
      <c r="DAV176" s="115"/>
      <c r="DAW176" s="115"/>
      <c r="DAX176" s="115"/>
      <c r="DAY176" s="115"/>
      <c r="DAZ176" s="115"/>
      <c r="DBA176" s="115"/>
      <c r="DBB176" s="115"/>
      <c r="DBC176" s="115"/>
      <c r="DBD176" s="115"/>
      <c r="DBE176" s="115"/>
      <c r="DBF176" s="115"/>
      <c r="DBG176" s="115"/>
      <c r="DBH176" s="115"/>
      <c r="DBI176" s="115"/>
      <c r="DBJ176" s="115"/>
      <c r="DBK176" s="115"/>
      <c r="DBL176" s="115"/>
      <c r="DBM176" s="115"/>
      <c r="DBN176" s="115"/>
      <c r="DBO176" s="115"/>
      <c r="DBP176" s="115"/>
      <c r="DBQ176" s="115"/>
      <c r="DBR176" s="115"/>
      <c r="DBS176" s="115"/>
      <c r="DBT176" s="115"/>
      <c r="DBU176" s="115"/>
      <c r="DBV176" s="115"/>
      <c r="DBW176" s="115"/>
      <c r="DBX176" s="115"/>
      <c r="DBY176" s="115"/>
      <c r="DBZ176" s="115"/>
      <c r="DCA176" s="115"/>
      <c r="DCB176" s="115"/>
      <c r="DCC176" s="115"/>
      <c r="DCD176" s="115"/>
      <c r="DCE176" s="115"/>
      <c r="DCF176" s="115"/>
      <c r="DCG176" s="115"/>
      <c r="DCH176" s="115"/>
      <c r="DCI176" s="115"/>
      <c r="DCJ176" s="115"/>
      <c r="DCK176" s="115"/>
      <c r="DCL176" s="115"/>
      <c r="DCM176" s="115"/>
      <c r="DCN176" s="115"/>
      <c r="DCO176" s="115"/>
      <c r="DCP176" s="115"/>
      <c r="DCQ176" s="115"/>
      <c r="DCR176" s="115"/>
      <c r="DCS176" s="115"/>
      <c r="DCT176" s="115"/>
      <c r="DCU176" s="115"/>
      <c r="DCV176" s="115"/>
      <c r="DCW176" s="115"/>
      <c r="DCX176" s="115"/>
      <c r="DCY176" s="115"/>
      <c r="DCZ176" s="115"/>
      <c r="DDA176" s="115"/>
      <c r="DDB176" s="115"/>
      <c r="DDC176" s="115"/>
      <c r="DDD176" s="115"/>
      <c r="DDE176" s="115"/>
      <c r="DDF176" s="115"/>
      <c r="DDG176" s="115"/>
      <c r="DDH176" s="115"/>
      <c r="DDI176" s="115"/>
      <c r="DDJ176" s="115"/>
      <c r="DDK176" s="115"/>
      <c r="DDL176" s="115"/>
      <c r="DDM176" s="115"/>
      <c r="DDN176" s="115"/>
      <c r="DDO176" s="115"/>
      <c r="DDP176" s="115"/>
      <c r="DDQ176" s="115"/>
      <c r="DDR176" s="115"/>
      <c r="DDS176" s="115"/>
      <c r="DDT176" s="115"/>
      <c r="DDU176" s="115"/>
      <c r="DDV176" s="115"/>
      <c r="DDW176" s="115"/>
      <c r="DDX176" s="115"/>
      <c r="DDY176" s="115"/>
      <c r="DDZ176" s="115"/>
      <c r="DEA176" s="115"/>
      <c r="DEB176" s="115"/>
      <c r="DEC176" s="115"/>
      <c r="DED176" s="115"/>
      <c r="DEE176" s="115"/>
      <c r="DEF176" s="115"/>
      <c r="DEG176" s="115"/>
      <c r="DEH176" s="115"/>
      <c r="DEI176" s="115"/>
      <c r="DEJ176" s="115"/>
      <c r="DEK176" s="115"/>
      <c r="DEL176" s="115"/>
      <c r="DEM176" s="115"/>
      <c r="DEN176" s="115"/>
      <c r="DEO176" s="115"/>
      <c r="DEP176" s="115"/>
      <c r="DEQ176" s="115"/>
      <c r="DER176" s="115"/>
      <c r="DES176" s="115"/>
      <c r="DET176" s="115"/>
      <c r="DEU176" s="115"/>
      <c r="DEV176" s="115"/>
      <c r="DEW176" s="115"/>
      <c r="DEX176" s="115"/>
      <c r="DEY176" s="115"/>
      <c r="DEZ176" s="115"/>
      <c r="DFA176" s="115"/>
      <c r="DFB176" s="115"/>
      <c r="DFC176" s="115"/>
      <c r="DFD176" s="115"/>
      <c r="DFE176" s="115"/>
      <c r="DFF176" s="115"/>
      <c r="DFG176" s="115"/>
      <c r="DFH176" s="115"/>
      <c r="DFI176" s="115"/>
      <c r="DFJ176" s="115"/>
      <c r="DFK176" s="115"/>
      <c r="DFL176" s="115"/>
      <c r="DFM176" s="115"/>
      <c r="DFN176" s="115"/>
      <c r="DFO176" s="115"/>
      <c r="DFP176" s="115"/>
      <c r="DFQ176" s="115"/>
      <c r="DFR176" s="115"/>
      <c r="DFS176" s="115"/>
      <c r="DFT176" s="115"/>
      <c r="DFU176" s="115"/>
      <c r="DFV176" s="115"/>
      <c r="DFW176" s="115"/>
      <c r="DFX176" s="115"/>
      <c r="DFY176" s="115"/>
      <c r="DFZ176" s="115"/>
      <c r="DGA176" s="115"/>
      <c r="DGB176" s="115"/>
      <c r="DGC176" s="115"/>
      <c r="DGD176" s="115"/>
      <c r="DGE176" s="115"/>
      <c r="DGF176" s="115"/>
      <c r="DGG176" s="115"/>
      <c r="DGH176" s="115"/>
      <c r="DGI176" s="115"/>
      <c r="DGJ176" s="115"/>
      <c r="DGK176" s="115"/>
      <c r="DGL176" s="115"/>
      <c r="DGM176" s="115"/>
      <c r="DGN176" s="115"/>
      <c r="DGO176" s="115"/>
      <c r="DGP176" s="115"/>
      <c r="DGQ176" s="115"/>
      <c r="DGR176" s="115"/>
      <c r="DGS176" s="115"/>
      <c r="DGT176" s="115"/>
      <c r="DGU176" s="115"/>
      <c r="DGV176" s="115"/>
      <c r="DGW176" s="115"/>
      <c r="DGX176" s="115"/>
      <c r="DGY176" s="115"/>
      <c r="DGZ176" s="115"/>
      <c r="DHA176" s="115"/>
      <c r="DHB176" s="115"/>
      <c r="DHC176" s="115"/>
      <c r="DHD176" s="115"/>
      <c r="DHE176" s="115"/>
      <c r="DHF176" s="115"/>
      <c r="DHG176" s="115"/>
      <c r="DHH176" s="115"/>
      <c r="DHI176" s="115"/>
      <c r="DHJ176" s="115"/>
      <c r="DHK176" s="115"/>
      <c r="DHL176" s="115"/>
      <c r="DHM176" s="115"/>
      <c r="DHN176" s="115"/>
      <c r="DHO176" s="115"/>
      <c r="DHP176" s="115"/>
      <c r="DHQ176" s="115"/>
      <c r="DHR176" s="115"/>
      <c r="DHS176" s="115"/>
      <c r="DHT176" s="115"/>
      <c r="DHU176" s="115"/>
      <c r="DHV176" s="115"/>
      <c r="DHW176" s="115"/>
      <c r="DHX176" s="115"/>
      <c r="DHY176" s="115"/>
      <c r="DHZ176" s="115"/>
      <c r="DIA176" s="115"/>
      <c r="DIB176" s="115"/>
      <c r="DIC176" s="115"/>
      <c r="DID176" s="115"/>
      <c r="DIE176" s="115"/>
      <c r="DIF176" s="115"/>
      <c r="DIG176" s="115"/>
      <c r="DIH176" s="115"/>
      <c r="DII176" s="115"/>
      <c r="DIJ176" s="115"/>
      <c r="DIK176" s="115"/>
      <c r="DIL176" s="115"/>
      <c r="DIM176" s="115"/>
      <c r="DIN176" s="115"/>
      <c r="DIO176" s="115"/>
      <c r="DIP176" s="115"/>
      <c r="DIQ176" s="115"/>
      <c r="DIR176" s="115"/>
      <c r="DIS176" s="115"/>
      <c r="DIT176" s="115"/>
      <c r="DIU176" s="115"/>
      <c r="DIV176" s="115"/>
      <c r="DIW176" s="115"/>
      <c r="DIX176" s="115"/>
      <c r="DIY176" s="115"/>
      <c r="DIZ176" s="115"/>
      <c r="DJA176" s="115"/>
      <c r="DJB176" s="115"/>
      <c r="DJC176" s="115"/>
      <c r="DJD176" s="115"/>
      <c r="DJE176" s="115"/>
      <c r="DJF176" s="115"/>
      <c r="DJG176" s="115"/>
      <c r="DJH176" s="115"/>
      <c r="DJI176" s="115"/>
      <c r="DJJ176" s="115"/>
      <c r="DJK176" s="115"/>
      <c r="DJL176" s="115"/>
      <c r="DJM176" s="115"/>
      <c r="DJN176" s="115"/>
      <c r="DJO176" s="115"/>
      <c r="DJP176" s="115"/>
      <c r="DJQ176" s="115"/>
      <c r="DJR176" s="115"/>
      <c r="DJS176" s="115"/>
      <c r="DJT176" s="115"/>
      <c r="DJU176" s="115"/>
      <c r="DJV176" s="115"/>
      <c r="DJW176" s="115"/>
      <c r="DJX176" s="115"/>
      <c r="DJY176" s="115"/>
      <c r="DJZ176" s="115"/>
      <c r="DKA176" s="115"/>
      <c r="DKB176" s="115"/>
      <c r="DKC176" s="115"/>
      <c r="DKD176" s="115"/>
      <c r="DKE176" s="115"/>
      <c r="DKF176" s="115"/>
      <c r="DKG176" s="115"/>
      <c r="DKH176" s="115"/>
      <c r="DKI176" s="115"/>
      <c r="DKJ176" s="115"/>
      <c r="DKK176" s="115"/>
      <c r="DKL176" s="115"/>
      <c r="DKM176" s="115"/>
      <c r="DKN176" s="115"/>
      <c r="DKO176" s="115"/>
      <c r="DKP176" s="115"/>
      <c r="DKQ176" s="115"/>
      <c r="DKR176" s="115"/>
      <c r="DKS176" s="115"/>
      <c r="DKT176" s="115"/>
      <c r="DKU176" s="115"/>
      <c r="DKV176" s="115"/>
      <c r="DKW176" s="115"/>
      <c r="DKX176" s="115"/>
      <c r="DKY176" s="115"/>
      <c r="DKZ176" s="115"/>
      <c r="DLA176" s="115"/>
      <c r="DLB176" s="115"/>
      <c r="DLC176" s="115"/>
      <c r="DLD176" s="115"/>
      <c r="DLE176" s="115"/>
      <c r="DLF176" s="115"/>
      <c r="DLG176" s="115"/>
      <c r="DLH176" s="115"/>
      <c r="DLI176" s="115"/>
      <c r="DLJ176" s="115"/>
      <c r="DLK176" s="115"/>
      <c r="DLL176" s="115"/>
      <c r="DLM176" s="115"/>
      <c r="DLN176" s="115"/>
      <c r="DLO176" s="115"/>
      <c r="DLP176" s="115"/>
      <c r="DLQ176" s="115"/>
      <c r="DLR176" s="115"/>
      <c r="DLS176" s="115"/>
      <c r="DLT176" s="115"/>
      <c r="DLU176" s="115"/>
      <c r="DLV176" s="115"/>
      <c r="DLW176" s="115"/>
      <c r="DLX176" s="115"/>
      <c r="DLY176" s="115"/>
      <c r="DLZ176" s="115"/>
      <c r="DMA176" s="115"/>
      <c r="DMB176" s="115"/>
      <c r="DMC176" s="115"/>
      <c r="DMD176" s="115"/>
      <c r="DME176" s="115"/>
      <c r="DMF176" s="115"/>
      <c r="DMG176" s="115"/>
      <c r="DMH176" s="115"/>
      <c r="DMI176" s="115"/>
      <c r="DMJ176" s="115"/>
      <c r="DMK176" s="115"/>
      <c r="DML176" s="115"/>
      <c r="DMM176" s="115"/>
      <c r="DMN176" s="115"/>
      <c r="DMO176" s="115"/>
      <c r="DMP176" s="115"/>
      <c r="DMQ176" s="115"/>
      <c r="DMR176" s="115"/>
      <c r="DMS176" s="115"/>
      <c r="DMT176" s="115"/>
      <c r="DMU176" s="115"/>
      <c r="DMV176" s="115"/>
      <c r="DMW176" s="115"/>
      <c r="DMX176" s="115"/>
      <c r="DMY176" s="115"/>
      <c r="DMZ176" s="115"/>
      <c r="DNA176" s="115"/>
      <c r="DNB176" s="115"/>
      <c r="DNC176" s="115"/>
      <c r="DND176" s="115"/>
      <c r="DNE176" s="115"/>
      <c r="DNF176" s="115"/>
      <c r="DNG176" s="115"/>
      <c r="DNH176" s="115"/>
      <c r="DNI176" s="115"/>
      <c r="DNJ176" s="115"/>
      <c r="DNK176" s="115"/>
      <c r="DNL176" s="115"/>
      <c r="DNM176" s="115"/>
      <c r="DNN176" s="115"/>
      <c r="DNO176" s="115"/>
      <c r="DNP176" s="115"/>
      <c r="DNQ176" s="115"/>
      <c r="DNR176" s="115"/>
      <c r="DNS176" s="115"/>
      <c r="DNT176" s="115"/>
      <c r="DNU176" s="115"/>
      <c r="DNV176" s="115"/>
      <c r="DNW176" s="115"/>
      <c r="DNX176" s="115"/>
      <c r="DNY176" s="115"/>
      <c r="DNZ176" s="115"/>
      <c r="DOA176" s="115"/>
      <c r="DOB176" s="115"/>
      <c r="DOC176" s="115"/>
      <c r="DOD176" s="115"/>
      <c r="DOE176" s="115"/>
      <c r="DOF176" s="115"/>
      <c r="DOG176" s="115"/>
      <c r="DOH176" s="115"/>
      <c r="DOI176" s="115"/>
      <c r="DOJ176" s="115"/>
      <c r="DOK176" s="115"/>
      <c r="DOL176" s="115"/>
      <c r="DOM176" s="115"/>
      <c r="DON176" s="115"/>
      <c r="DOO176" s="115"/>
      <c r="DOP176" s="115"/>
      <c r="DOQ176" s="115"/>
      <c r="DOR176" s="115"/>
      <c r="DOS176" s="115"/>
      <c r="DOT176" s="115"/>
      <c r="DOU176" s="115"/>
      <c r="DOV176" s="115"/>
      <c r="DOW176" s="115"/>
      <c r="DOX176" s="115"/>
      <c r="DOY176" s="115"/>
      <c r="DOZ176" s="115"/>
      <c r="DPA176" s="115"/>
      <c r="DPB176" s="115"/>
      <c r="DPC176" s="115"/>
      <c r="DPD176" s="115"/>
      <c r="DPE176" s="115"/>
      <c r="DPF176" s="115"/>
      <c r="DPG176" s="115"/>
      <c r="DPH176" s="115"/>
      <c r="DPI176" s="115"/>
      <c r="DPJ176" s="115"/>
      <c r="DPK176" s="115"/>
      <c r="DPL176" s="115"/>
      <c r="DPM176" s="115"/>
      <c r="DPN176" s="115"/>
      <c r="DPO176" s="115"/>
      <c r="DPP176" s="115"/>
      <c r="DPQ176" s="115"/>
      <c r="DPR176" s="115"/>
      <c r="DPS176" s="115"/>
      <c r="DPT176" s="115"/>
      <c r="DPU176" s="115"/>
      <c r="DPV176" s="115"/>
      <c r="DPW176" s="115"/>
      <c r="DPX176" s="115"/>
      <c r="DPY176" s="115"/>
      <c r="DPZ176" s="115"/>
      <c r="DQA176" s="115"/>
      <c r="DQB176" s="115"/>
      <c r="DQC176" s="115"/>
      <c r="DQD176" s="115"/>
      <c r="DQE176" s="115"/>
      <c r="DQF176" s="115"/>
      <c r="DQG176" s="115"/>
      <c r="DQH176" s="115"/>
      <c r="DQI176" s="115"/>
      <c r="DQJ176" s="115"/>
      <c r="DQK176" s="115"/>
      <c r="DQL176" s="115"/>
      <c r="DQM176" s="115"/>
      <c r="DQN176" s="115"/>
      <c r="DQO176" s="115"/>
      <c r="DQP176" s="115"/>
      <c r="DQQ176" s="115"/>
      <c r="DQR176" s="115"/>
      <c r="DQS176" s="115"/>
      <c r="DQT176" s="115"/>
      <c r="DQU176" s="115"/>
      <c r="DQV176" s="115"/>
      <c r="DQW176" s="115"/>
      <c r="DQX176" s="115"/>
      <c r="DQY176" s="115"/>
      <c r="DQZ176" s="115"/>
      <c r="DRA176" s="115"/>
      <c r="DRB176" s="115"/>
      <c r="DRC176" s="115"/>
      <c r="DRD176" s="115"/>
      <c r="DRE176" s="115"/>
      <c r="DRF176" s="115"/>
      <c r="DRG176" s="115"/>
      <c r="DRH176" s="115"/>
      <c r="DRI176" s="115"/>
      <c r="DRJ176" s="115"/>
      <c r="DRK176" s="115"/>
      <c r="DRL176" s="115"/>
      <c r="DRM176" s="115"/>
      <c r="DRN176" s="115"/>
      <c r="DRO176" s="115"/>
      <c r="DRP176" s="115"/>
      <c r="DRQ176" s="115"/>
      <c r="DRR176" s="115"/>
      <c r="DRS176" s="115"/>
      <c r="DRT176" s="115"/>
      <c r="DRU176" s="115"/>
      <c r="DRV176" s="115"/>
      <c r="DRW176" s="115"/>
      <c r="DRX176" s="115"/>
      <c r="DRY176" s="115"/>
      <c r="DRZ176" s="115"/>
      <c r="DSA176" s="115"/>
      <c r="DSB176" s="115"/>
      <c r="DSC176" s="115"/>
      <c r="DSD176" s="115"/>
      <c r="DSE176" s="115"/>
      <c r="DSF176" s="115"/>
      <c r="DSG176" s="115"/>
      <c r="DSH176" s="115"/>
      <c r="DSI176" s="115"/>
      <c r="DSJ176" s="115"/>
      <c r="DSK176" s="115"/>
      <c r="DSL176" s="115"/>
      <c r="DSM176" s="115"/>
      <c r="DSN176" s="115"/>
      <c r="DSO176" s="115"/>
      <c r="DSP176" s="115"/>
      <c r="DSQ176" s="115"/>
      <c r="DSR176" s="115"/>
      <c r="DSS176" s="115"/>
      <c r="DST176" s="115"/>
      <c r="DSU176" s="115"/>
      <c r="DSV176" s="115"/>
      <c r="DSW176" s="115"/>
      <c r="DSX176" s="115"/>
      <c r="DSY176" s="115"/>
      <c r="DSZ176" s="115"/>
      <c r="DTA176" s="115"/>
      <c r="DTB176" s="115"/>
      <c r="DTC176" s="115"/>
      <c r="DTD176" s="115"/>
      <c r="DTE176" s="115"/>
      <c r="DTF176" s="115"/>
      <c r="DTG176" s="115"/>
      <c r="DTH176" s="115"/>
      <c r="DTI176" s="115"/>
      <c r="DTJ176" s="115"/>
      <c r="DTK176" s="115"/>
      <c r="DTL176" s="115"/>
      <c r="DTM176" s="115"/>
      <c r="DTN176" s="115"/>
      <c r="DTO176" s="115"/>
      <c r="DTP176" s="115"/>
      <c r="DTQ176" s="115"/>
      <c r="DTR176" s="115"/>
      <c r="DTS176" s="115"/>
      <c r="DTT176" s="115"/>
      <c r="DTU176" s="115"/>
      <c r="DTV176" s="115"/>
      <c r="DTW176" s="115"/>
      <c r="DTX176" s="115"/>
      <c r="DTY176" s="115"/>
      <c r="DTZ176" s="115"/>
      <c r="DUA176" s="115"/>
      <c r="DUB176" s="115"/>
      <c r="DUC176" s="115"/>
      <c r="DUD176" s="115"/>
      <c r="DUE176" s="115"/>
      <c r="DUF176" s="115"/>
      <c r="DUG176" s="115"/>
      <c r="DUH176" s="115"/>
      <c r="DUI176" s="115"/>
      <c r="DUJ176" s="115"/>
      <c r="DUK176" s="115"/>
      <c r="DUL176" s="115"/>
      <c r="DUM176" s="115"/>
      <c r="DUN176" s="115"/>
      <c r="DUO176" s="115"/>
      <c r="DUP176" s="115"/>
      <c r="DUQ176" s="115"/>
      <c r="DUR176" s="115"/>
      <c r="DUS176" s="115"/>
      <c r="DUT176" s="115"/>
      <c r="DUU176" s="115"/>
      <c r="DUV176" s="115"/>
      <c r="DUW176" s="115"/>
      <c r="DUX176" s="115"/>
      <c r="DUY176" s="115"/>
      <c r="DUZ176" s="115"/>
      <c r="DVA176" s="115"/>
      <c r="DVB176" s="115"/>
      <c r="DVC176" s="115"/>
      <c r="DVD176" s="115"/>
      <c r="DVE176" s="115"/>
      <c r="DVF176" s="115"/>
      <c r="DVG176" s="115"/>
      <c r="DVH176" s="115"/>
      <c r="DVI176" s="115"/>
      <c r="DVJ176" s="115"/>
      <c r="DVK176" s="115"/>
      <c r="DVL176" s="115"/>
      <c r="DVM176" s="115"/>
      <c r="DVN176" s="115"/>
      <c r="DVO176" s="115"/>
      <c r="DVP176" s="115"/>
      <c r="DVQ176" s="115"/>
      <c r="DVR176" s="115"/>
      <c r="DVS176" s="115"/>
      <c r="DVT176" s="115"/>
      <c r="DVU176" s="115"/>
      <c r="DVV176" s="115"/>
      <c r="DVW176" s="115"/>
      <c r="DVX176" s="115"/>
      <c r="DVY176" s="115"/>
      <c r="DVZ176" s="115"/>
      <c r="DWA176" s="115"/>
      <c r="DWB176" s="115"/>
      <c r="DWC176" s="115"/>
      <c r="DWD176" s="115"/>
      <c r="DWE176" s="115"/>
      <c r="DWF176" s="115"/>
      <c r="DWG176" s="115"/>
      <c r="DWH176" s="115"/>
      <c r="DWI176" s="115"/>
      <c r="DWJ176" s="115"/>
      <c r="DWK176" s="115"/>
      <c r="DWL176" s="115"/>
      <c r="DWM176" s="115"/>
      <c r="DWN176" s="115"/>
      <c r="DWO176" s="115"/>
      <c r="DWP176" s="115"/>
      <c r="DWQ176" s="115"/>
      <c r="DWR176" s="115"/>
      <c r="DWS176" s="115"/>
      <c r="DWT176" s="115"/>
      <c r="DWU176" s="115"/>
      <c r="DWV176" s="115"/>
      <c r="DWW176" s="115"/>
      <c r="DWX176" s="115"/>
      <c r="DWY176" s="115"/>
      <c r="DWZ176" s="115"/>
      <c r="DXA176" s="115"/>
      <c r="DXB176" s="115"/>
      <c r="DXC176" s="115"/>
      <c r="DXD176" s="115"/>
      <c r="DXE176" s="115"/>
      <c r="DXF176" s="115"/>
      <c r="DXG176" s="115"/>
      <c r="DXH176" s="115"/>
      <c r="DXI176" s="115"/>
      <c r="DXJ176" s="115"/>
      <c r="DXK176" s="115"/>
      <c r="DXL176" s="115"/>
      <c r="DXM176" s="115"/>
      <c r="DXN176" s="115"/>
      <c r="DXO176" s="115"/>
      <c r="DXP176" s="115"/>
      <c r="DXQ176" s="115"/>
      <c r="DXR176" s="115"/>
      <c r="DXS176" s="115"/>
      <c r="DXT176" s="115"/>
      <c r="DXU176" s="115"/>
      <c r="DXV176" s="115"/>
      <c r="DXW176" s="115"/>
      <c r="DXX176" s="115"/>
      <c r="DXY176" s="115"/>
      <c r="DXZ176" s="115"/>
      <c r="DYA176" s="115"/>
      <c r="DYB176" s="115"/>
      <c r="DYC176" s="115"/>
      <c r="DYD176" s="115"/>
      <c r="DYE176" s="115"/>
      <c r="DYF176" s="115"/>
      <c r="DYG176" s="115"/>
      <c r="DYH176" s="115"/>
      <c r="DYI176" s="115"/>
      <c r="DYJ176" s="115"/>
      <c r="DYK176" s="115"/>
      <c r="DYL176" s="115"/>
      <c r="DYM176" s="115"/>
      <c r="DYN176" s="115"/>
      <c r="DYO176" s="115"/>
      <c r="DYP176" s="115"/>
      <c r="DYQ176" s="115"/>
      <c r="DYR176" s="115"/>
      <c r="DYS176" s="115"/>
      <c r="DYT176" s="115"/>
      <c r="DYU176" s="115"/>
      <c r="DYV176" s="115"/>
      <c r="DYW176" s="115"/>
      <c r="DYX176" s="115"/>
      <c r="DYY176" s="115"/>
      <c r="DYZ176" s="115"/>
      <c r="DZA176" s="115"/>
      <c r="DZB176" s="115"/>
      <c r="DZC176" s="115"/>
      <c r="DZD176" s="115"/>
      <c r="DZE176" s="115"/>
      <c r="DZF176" s="115"/>
      <c r="DZG176" s="115"/>
      <c r="DZH176" s="115"/>
      <c r="DZI176" s="115"/>
      <c r="DZJ176" s="115"/>
      <c r="DZK176" s="115"/>
      <c r="DZL176" s="115"/>
      <c r="DZM176" s="115"/>
      <c r="DZN176" s="115"/>
      <c r="DZO176" s="115"/>
      <c r="DZP176" s="115"/>
      <c r="DZQ176" s="115"/>
      <c r="DZR176" s="115"/>
      <c r="DZS176" s="115"/>
      <c r="DZT176" s="115"/>
      <c r="DZU176" s="115"/>
      <c r="DZV176" s="115"/>
      <c r="DZW176" s="115"/>
      <c r="DZX176" s="115"/>
      <c r="DZY176" s="115"/>
      <c r="DZZ176" s="115"/>
      <c r="EAA176" s="115"/>
      <c r="EAB176" s="115"/>
      <c r="EAC176" s="115"/>
      <c r="EAD176" s="115"/>
      <c r="EAE176" s="115"/>
      <c r="EAF176" s="115"/>
      <c r="EAG176" s="115"/>
      <c r="EAH176" s="115"/>
      <c r="EAI176" s="115"/>
      <c r="EAJ176" s="115"/>
      <c r="EAK176" s="115"/>
      <c r="EAL176" s="115"/>
      <c r="EAM176" s="115"/>
      <c r="EAN176" s="115"/>
      <c r="EAO176" s="115"/>
      <c r="EAP176" s="115"/>
      <c r="EAQ176" s="115"/>
      <c r="EAR176" s="115"/>
      <c r="EAS176" s="115"/>
      <c r="EAT176" s="115"/>
      <c r="EAU176" s="115"/>
      <c r="EAV176" s="115"/>
      <c r="EAW176" s="115"/>
      <c r="EAX176" s="115"/>
      <c r="EAY176" s="115"/>
      <c r="EAZ176" s="115"/>
      <c r="EBA176" s="115"/>
      <c r="EBB176" s="115"/>
      <c r="EBC176" s="115"/>
      <c r="EBD176" s="115"/>
      <c r="EBE176" s="115"/>
      <c r="EBF176" s="115"/>
      <c r="EBG176" s="115"/>
      <c r="EBH176" s="115"/>
      <c r="EBI176" s="115"/>
      <c r="EBJ176" s="115"/>
      <c r="EBK176" s="115"/>
      <c r="EBL176" s="115"/>
      <c r="EBM176" s="115"/>
      <c r="EBN176" s="115"/>
      <c r="EBO176" s="115"/>
      <c r="EBP176" s="115"/>
      <c r="EBQ176" s="115"/>
      <c r="EBR176" s="115"/>
      <c r="EBS176" s="115"/>
      <c r="EBT176" s="115"/>
      <c r="EBU176" s="115"/>
      <c r="EBV176" s="115"/>
      <c r="EBW176" s="115"/>
      <c r="EBX176" s="115"/>
      <c r="EBY176" s="115"/>
      <c r="EBZ176" s="115"/>
      <c r="ECA176" s="115"/>
      <c r="ECB176" s="115"/>
      <c r="ECC176" s="115"/>
      <c r="ECD176" s="115"/>
      <c r="ECE176" s="115"/>
      <c r="ECF176" s="115"/>
      <c r="ECG176" s="115"/>
      <c r="ECH176" s="115"/>
      <c r="ECI176" s="115"/>
      <c r="ECJ176" s="115"/>
      <c r="ECK176" s="115"/>
      <c r="ECL176" s="115"/>
      <c r="ECM176" s="115"/>
      <c r="ECN176" s="115"/>
      <c r="ECO176" s="115"/>
      <c r="ECP176" s="115"/>
      <c r="ECQ176" s="115"/>
      <c r="ECR176" s="115"/>
      <c r="ECS176" s="115"/>
      <c r="ECT176" s="115"/>
      <c r="ECU176" s="115"/>
      <c r="ECV176" s="115"/>
      <c r="ECW176" s="115"/>
      <c r="ECX176" s="115"/>
      <c r="ECY176" s="115"/>
      <c r="ECZ176" s="115"/>
      <c r="EDA176" s="115"/>
      <c r="EDB176" s="115"/>
      <c r="EDC176" s="115"/>
      <c r="EDD176" s="115"/>
      <c r="EDE176" s="115"/>
      <c r="EDF176" s="115"/>
      <c r="EDG176" s="115"/>
      <c r="EDH176" s="115"/>
      <c r="EDI176" s="115"/>
      <c r="EDJ176" s="115"/>
      <c r="EDK176" s="115"/>
      <c r="EDL176" s="115"/>
      <c r="EDM176" s="115"/>
      <c r="EDN176" s="115"/>
      <c r="EDO176" s="115"/>
      <c r="EDP176" s="115"/>
      <c r="EDQ176" s="115"/>
      <c r="EDR176" s="115"/>
      <c r="EDS176" s="115"/>
      <c r="EDT176" s="115"/>
      <c r="EDU176" s="115"/>
      <c r="EDV176" s="115"/>
      <c r="EDW176" s="115"/>
      <c r="EDX176" s="115"/>
      <c r="EDY176" s="115"/>
      <c r="EDZ176" s="115"/>
      <c r="EEA176" s="115"/>
      <c r="EEB176" s="115"/>
      <c r="EEC176" s="115"/>
      <c r="EED176" s="115"/>
      <c r="EEE176" s="115"/>
      <c r="EEF176" s="115"/>
      <c r="EEG176" s="115"/>
      <c r="EEH176" s="115"/>
      <c r="EEI176" s="115"/>
      <c r="EEJ176" s="115"/>
      <c r="EEK176" s="115"/>
      <c r="EEL176" s="115"/>
      <c r="EEM176" s="115"/>
      <c r="EEN176" s="115"/>
      <c r="EEO176" s="115"/>
      <c r="EEP176" s="115"/>
      <c r="EEQ176" s="115"/>
      <c r="EER176" s="115"/>
      <c r="EES176" s="115"/>
      <c r="EET176" s="115"/>
      <c r="EEU176" s="115"/>
      <c r="EEV176" s="115"/>
      <c r="EEW176" s="115"/>
      <c r="EEX176" s="115"/>
      <c r="EEY176" s="115"/>
      <c r="EEZ176" s="115"/>
      <c r="EFA176" s="115"/>
      <c r="EFB176" s="115"/>
      <c r="EFC176" s="115"/>
      <c r="EFD176" s="115"/>
      <c r="EFE176" s="115"/>
      <c r="EFF176" s="115"/>
      <c r="EFG176" s="115"/>
      <c r="EFH176" s="115"/>
      <c r="EFI176" s="115"/>
      <c r="EFJ176" s="115"/>
      <c r="EFK176" s="115"/>
      <c r="EFL176" s="115"/>
      <c r="EFM176" s="115"/>
      <c r="EFN176" s="115"/>
      <c r="EFO176" s="115"/>
      <c r="EFP176" s="115"/>
      <c r="EFQ176" s="115"/>
      <c r="EFR176" s="115"/>
      <c r="EFS176" s="115"/>
      <c r="EFT176" s="115"/>
      <c r="EFU176" s="115"/>
      <c r="EFV176" s="115"/>
      <c r="EFW176" s="115"/>
      <c r="EFX176" s="115"/>
      <c r="EFY176" s="115"/>
      <c r="EFZ176" s="115"/>
      <c r="EGA176" s="115"/>
      <c r="EGB176" s="115"/>
      <c r="EGC176" s="115"/>
      <c r="EGD176" s="115"/>
      <c r="EGE176" s="115"/>
      <c r="EGF176" s="115"/>
      <c r="EGG176" s="115"/>
      <c r="EGH176" s="115"/>
      <c r="EGI176" s="115"/>
      <c r="EGJ176" s="115"/>
      <c r="EGK176" s="115"/>
      <c r="EGL176" s="115"/>
      <c r="EGM176" s="115"/>
      <c r="EGN176" s="115"/>
      <c r="EGO176" s="115"/>
      <c r="EGP176" s="115"/>
      <c r="EGQ176" s="115"/>
      <c r="EGR176" s="115"/>
      <c r="EGS176" s="115"/>
      <c r="EGT176" s="115"/>
      <c r="EGU176" s="115"/>
      <c r="EGV176" s="115"/>
      <c r="EGW176" s="115"/>
      <c r="EGX176" s="115"/>
      <c r="EGY176" s="115"/>
      <c r="EGZ176" s="115"/>
      <c r="EHA176" s="115"/>
      <c r="EHB176" s="115"/>
      <c r="EHC176" s="115"/>
      <c r="EHD176" s="115"/>
      <c r="EHE176" s="115"/>
      <c r="EHF176" s="115"/>
      <c r="EHG176" s="115"/>
      <c r="EHH176" s="115"/>
      <c r="EHI176" s="115"/>
      <c r="EHJ176" s="115"/>
      <c r="EHK176" s="115"/>
      <c r="EHL176" s="115"/>
      <c r="EHM176" s="115"/>
      <c r="EHN176" s="115"/>
      <c r="EHO176" s="115"/>
      <c r="EHP176" s="115"/>
      <c r="EHQ176" s="115"/>
      <c r="EHR176" s="115"/>
      <c r="EHS176" s="115"/>
      <c r="EHT176" s="115"/>
      <c r="EHU176" s="115"/>
      <c r="EHV176" s="115"/>
      <c r="EHW176" s="115"/>
      <c r="EHX176" s="115"/>
      <c r="EHY176" s="115"/>
      <c r="EHZ176" s="115"/>
      <c r="EIA176" s="115"/>
      <c r="EIB176" s="115"/>
      <c r="EIC176" s="115"/>
      <c r="EID176" s="115"/>
      <c r="EIE176" s="115"/>
      <c r="EIF176" s="115"/>
      <c r="EIG176" s="115"/>
      <c r="EIH176" s="115"/>
      <c r="EII176" s="115"/>
      <c r="EIJ176" s="115"/>
      <c r="EIK176" s="115"/>
      <c r="EIL176" s="115"/>
      <c r="EIM176" s="115"/>
      <c r="EIN176" s="115"/>
      <c r="EIO176" s="115"/>
      <c r="EIP176" s="115"/>
      <c r="EIQ176" s="115"/>
      <c r="EIR176" s="115"/>
      <c r="EIS176" s="115"/>
      <c r="EIT176" s="115"/>
      <c r="EIU176" s="115"/>
      <c r="EIV176" s="115"/>
      <c r="EIW176" s="115"/>
      <c r="EIX176" s="115"/>
      <c r="EIY176" s="115"/>
      <c r="EIZ176" s="115"/>
      <c r="EJA176" s="115"/>
      <c r="EJB176" s="115"/>
      <c r="EJC176" s="115"/>
      <c r="EJD176" s="115"/>
      <c r="EJE176" s="115"/>
      <c r="EJF176" s="115"/>
      <c r="EJG176" s="115"/>
      <c r="EJH176" s="115"/>
      <c r="EJI176" s="115"/>
      <c r="EJJ176" s="115"/>
      <c r="EJK176" s="115"/>
      <c r="EJL176" s="115"/>
      <c r="EJM176" s="115"/>
      <c r="EJN176" s="115"/>
      <c r="EJO176" s="115"/>
      <c r="EJP176" s="115"/>
      <c r="EJQ176" s="115"/>
      <c r="EJR176" s="115"/>
      <c r="EJS176" s="115"/>
      <c r="EJT176" s="115"/>
      <c r="EJU176" s="115"/>
      <c r="EJV176" s="115"/>
      <c r="EJW176" s="115"/>
      <c r="EJX176" s="115"/>
      <c r="EJY176" s="115"/>
      <c r="EJZ176" s="115"/>
      <c r="EKA176" s="115"/>
      <c r="EKB176" s="115"/>
      <c r="EKC176" s="115"/>
      <c r="EKD176" s="115"/>
      <c r="EKE176" s="115"/>
      <c r="EKF176" s="115"/>
      <c r="EKG176" s="115"/>
      <c r="EKH176" s="115"/>
      <c r="EKI176" s="115"/>
      <c r="EKJ176" s="115"/>
      <c r="EKK176" s="115"/>
      <c r="EKL176" s="115"/>
      <c r="EKM176" s="115"/>
      <c r="EKN176" s="115"/>
      <c r="EKO176" s="115"/>
      <c r="EKP176" s="115"/>
      <c r="EKQ176" s="115"/>
      <c r="EKR176" s="115"/>
      <c r="EKS176" s="115"/>
      <c r="EKT176" s="115"/>
      <c r="EKU176" s="115"/>
      <c r="EKV176" s="115"/>
      <c r="EKW176" s="115"/>
      <c r="EKX176" s="115"/>
      <c r="EKY176" s="115"/>
      <c r="EKZ176" s="115"/>
      <c r="ELA176" s="115"/>
      <c r="ELB176" s="115"/>
      <c r="ELC176" s="115"/>
      <c r="ELD176" s="115"/>
      <c r="ELE176" s="115"/>
      <c r="ELF176" s="115"/>
      <c r="ELG176" s="115"/>
      <c r="ELH176" s="115"/>
      <c r="ELI176" s="115"/>
      <c r="ELJ176" s="115"/>
      <c r="ELK176" s="115"/>
      <c r="ELL176" s="115"/>
      <c r="ELM176" s="115"/>
      <c r="ELN176" s="115"/>
      <c r="ELO176" s="115"/>
      <c r="ELP176" s="115"/>
      <c r="ELQ176" s="115"/>
      <c r="ELR176" s="115"/>
      <c r="ELS176" s="115"/>
      <c r="ELT176" s="115"/>
      <c r="ELU176" s="115"/>
      <c r="ELV176" s="115"/>
      <c r="ELW176" s="115"/>
      <c r="ELX176" s="115"/>
      <c r="ELY176" s="115"/>
      <c r="ELZ176" s="115"/>
      <c r="EMA176" s="115"/>
      <c r="EMB176" s="115"/>
      <c r="EMC176" s="115"/>
      <c r="EMD176" s="115"/>
      <c r="EME176" s="115"/>
      <c r="EMF176" s="115"/>
      <c r="EMG176" s="115"/>
      <c r="EMH176" s="115"/>
      <c r="EMI176" s="115"/>
      <c r="EMJ176" s="115"/>
      <c r="EMK176" s="115"/>
      <c r="EML176" s="115"/>
      <c r="EMM176" s="115"/>
      <c r="EMN176" s="115"/>
      <c r="EMO176" s="115"/>
      <c r="EMP176" s="115"/>
      <c r="EMQ176" s="115"/>
      <c r="EMR176" s="115"/>
      <c r="EMS176" s="115"/>
      <c r="EMT176" s="115"/>
      <c r="EMU176" s="115"/>
      <c r="EMV176" s="115"/>
      <c r="EMW176" s="115"/>
      <c r="EMX176" s="115"/>
      <c r="EMY176" s="115"/>
      <c r="EMZ176" s="115"/>
      <c r="ENA176" s="115"/>
      <c r="ENB176" s="115"/>
      <c r="ENC176" s="115"/>
      <c r="END176" s="115"/>
      <c r="ENE176" s="115"/>
      <c r="ENF176" s="115"/>
      <c r="ENG176" s="115"/>
      <c r="ENH176" s="115"/>
      <c r="ENI176" s="115"/>
      <c r="ENJ176" s="115"/>
      <c r="ENK176" s="115"/>
      <c r="ENL176" s="115"/>
      <c r="ENM176" s="115"/>
      <c r="ENN176" s="115"/>
      <c r="ENO176" s="115"/>
      <c r="ENP176" s="115"/>
      <c r="ENQ176" s="115"/>
      <c r="ENR176" s="115"/>
      <c r="ENS176" s="115"/>
      <c r="ENT176" s="115"/>
      <c r="ENU176" s="115"/>
      <c r="ENV176" s="115"/>
      <c r="ENW176" s="115"/>
      <c r="ENX176" s="115"/>
      <c r="ENY176" s="115"/>
      <c r="ENZ176" s="115"/>
      <c r="EOA176" s="115"/>
      <c r="EOB176" s="115"/>
      <c r="EOC176" s="115"/>
      <c r="EOD176" s="115"/>
      <c r="EOE176" s="115"/>
      <c r="EOF176" s="115"/>
      <c r="EOG176" s="115"/>
      <c r="EOH176" s="115"/>
      <c r="EOI176" s="115"/>
      <c r="EOJ176" s="115"/>
      <c r="EOK176" s="115"/>
      <c r="EOL176" s="115"/>
      <c r="EOM176" s="115"/>
      <c r="EON176" s="115"/>
      <c r="EOO176" s="115"/>
      <c r="EOP176" s="115"/>
      <c r="EOQ176" s="115"/>
      <c r="EOR176" s="115"/>
      <c r="EOS176" s="115"/>
      <c r="EOT176" s="115"/>
      <c r="EOU176" s="115"/>
      <c r="EOV176" s="115"/>
      <c r="EOW176" s="115"/>
      <c r="EOX176" s="115"/>
      <c r="EOY176" s="115"/>
      <c r="EOZ176" s="115"/>
      <c r="EPA176" s="115"/>
      <c r="EPB176" s="115"/>
      <c r="EPC176" s="115"/>
      <c r="EPD176" s="115"/>
      <c r="EPE176" s="115"/>
      <c r="EPF176" s="115"/>
      <c r="EPG176" s="115"/>
      <c r="EPH176" s="115"/>
      <c r="EPI176" s="115"/>
      <c r="EPJ176" s="115"/>
      <c r="EPK176" s="115"/>
      <c r="EPL176" s="115"/>
      <c r="EPM176" s="115"/>
      <c r="EPN176" s="115"/>
      <c r="EPO176" s="115"/>
      <c r="EPP176" s="115"/>
      <c r="EPQ176" s="115"/>
      <c r="EPR176" s="115"/>
      <c r="EPS176" s="115"/>
      <c r="EPT176" s="115"/>
      <c r="EPU176" s="115"/>
      <c r="EPV176" s="115"/>
      <c r="EPW176" s="115"/>
      <c r="EPX176" s="115"/>
      <c r="EPY176" s="115"/>
      <c r="EPZ176" s="115"/>
      <c r="EQA176" s="115"/>
      <c r="EQB176" s="115"/>
      <c r="EQC176" s="115"/>
      <c r="EQD176" s="115"/>
      <c r="EQE176" s="115"/>
      <c r="EQF176" s="115"/>
      <c r="EQG176" s="115"/>
      <c r="EQH176" s="115"/>
      <c r="EQI176" s="115"/>
      <c r="EQJ176" s="115"/>
      <c r="EQK176" s="115"/>
      <c r="EQL176" s="115"/>
      <c r="EQM176" s="115"/>
      <c r="EQN176" s="115"/>
      <c r="EQO176" s="115"/>
      <c r="EQP176" s="115"/>
      <c r="EQQ176" s="115"/>
      <c r="EQR176" s="115"/>
      <c r="EQS176" s="115"/>
      <c r="EQT176" s="115"/>
      <c r="EQU176" s="115"/>
      <c r="EQV176" s="115"/>
      <c r="EQW176" s="115"/>
      <c r="EQX176" s="115"/>
      <c r="EQY176" s="115"/>
      <c r="EQZ176" s="115"/>
      <c r="ERA176" s="115"/>
      <c r="ERB176" s="115"/>
      <c r="ERC176" s="115"/>
      <c r="ERD176" s="115"/>
      <c r="ERE176" s="115"/>
      <c r="ERF176" s="115"/>
      <c r="ERG176" s="115"/>
      <c r="ERH176" s="115"/>
      <c r="ERI176" s="115"/>
      <c r="ERJ176" s="115"/>
      <c r="ERK176" s="115"/>
      <c r="ERL176" s="115"/>
      <c r="ERM176" s="115"/>
      <c r="ERN176" s="115"/>
      <c r="ERO176" s="115"/>
      <c r="ERP176" s="115"/>
      <c r="ERQ176" s="115"/>
      <c r="ERR176" s="115"/>
      <c r="ERS176" s="115"/>
      <c r="ERT176" s="115"/>
      <c r="ERU176" s="115"/>
      <c r="ERV176" s="115"/>
      <c r="ERW176" s="115"/>
      <c r="ERX176" s="115"/>
      <c r="ERY176" s="115"/>
      <c r="ERZ176" s="115"/>
      <c r="ESA176" s="115"/>
      <c r="ESB176" s="115"/>
      <c r="ESC176" s="115"/>
      <c r="ESD176" s="115"/>
      <c r="ESE176" s="115"/>
      <c r="ESF176" s="115"/>
      <c r="ESG176" s="115"/>
      <c r="ESH176" s="115"/>
      <c r="ESI176" s="115"/>
      <c r="ESJ176" s="115"/>
      <c r="ESK176" s="115"/>
      <c r="ESL176" s="115"/>
      <c r="ESM176" s="115"/>
      <c r="ESN176" s="115"/>
      <c r="ESO176" s="115"/>
      <c r="ESP176" s="115"/>
      <c r="ESQ176" s="115"/>
      <c r="ESR176" s="115"/>
      <c r="ESS176" s="115"/>
      <c r="EST176" s="115"/>
      <c r="ESU176" s="115"/>
      <c r="ESV176" s="115"/>
      <c r="ESW176" s="115"/>
      <c r="ESX176" s="115"/>
      <c r="ESY176" s="115"/>
      <c r="ESZ176" s="115"/>
      <c r="ETA176" s="115"/>
      <c r="ETB176" s="115"/>
      <c r="ETC176" s="115"/>
      <c r="ETD176" s="115"/>
      <c r="ETE176" s="115"/>
      <c r="ETF176" s="115"/>
      <c r="ETG176" s="115"/>
      <c r="ETH176" s="115"/>
      <c r="ETI176" s="115"/>
      <c r="ETJ176" s="115"/>
      <c r="ETK176" s="115"/>
      <c r="ETL176" s="115"/>
      <c r="ETM176" s="115"/>
      <c r="ETN176" s="115"/>
      <c r="ETO176" s="115"/>
      <c r="ETP176" s="115"/>
      <c r="ETQ176" s="115"/>
      <c r="ETR176" s="115"/>
      <c r="ETS176" s="115"/>
      <c r="ETT176" s="115"/>
      <c r="ETU176" s="115"/>
      <c r="ETV176" s="115"/>
      <c r="ETW176" s="115"/>
      <c r="ETX176" s="115"/>
      <c r="ETY176" s="115"/>
      <c r="ETZ176" s="115"/>
      <c r="EUA176" s="115"/>
      <c r="EUB176" s="115"/>
      <c r="EUC176" s="115"/>
      <c r="EUD176" s="115"/>
      <c r="EUE176" s="115"/>
      <c r="EUF176" s="115"/>
      <c r="EUG176" s="115"/>
      <c r="EUH176" s="115"/>
      <c r="EUI176" s="115"/>
      <c r="EUJ176" s="115"/>
      <c r="EUK176" s="115"/>
      <c r="EUL176" s="115"/>
      <c r="EUM176" s="115"/>
      <c r="EUN176" s="115"/>
      <c r="EUO176" s="115"/>
      <c r="EUP176" s="115"/>
      <c r="EUQ176" s="115"/>
      <c r="EUR176" s="115"/>
      <c r="EUS176" s="115"/>
      <c r="EUT176" s="115"/>
      <c r="EUU176" s="115"/>
      <c r="EUV176" s="115"/>
      <c r="EUW176" s="115"/>
      <c r="EUX176" s="115"/>
      <c r="EUY176" s="115"/>
      <c r="EUZ176" s="115"/>
      <c r="EVA176" s="115"/>
      <c r="EVB176" s="115"/>
      <c r="EVC176" s="115"/>
      <c r="EVD176" s="115"/>
      <c r="EVE176" s="115"/>
      <c r="EVF176" s="115"/>
      <c r="EVG176" s="115"/>
      <c r="EVH176" s="115"/>
      <c r="EVI176" s="115"/>
      <c r="EVJ176" s="115"/>
      <c r="EVK176" s="115"/>
      <c r="EVL176" s="115"/>
      <c r="EVM176" s="115"/>
      <c r="EVN176" s="115"/>
      <c r="EVO176" s="115"/>
      <c r="EVP176" s="115"/>
      <c r="EVQ176" s="115"/>
      <c r="EVR176" s="115"/>
      <c r="EVS176" s="115"/>
      <c r="EVT176" s="115"/>
      <c r="EVU176" s="115"/>
      <c r="EVV176" s="115"/>
      <c r="EVW176" s="115"/>
      <c r="EVX176" s="115"/>
      <c r="EVY176" s="115"/>
      <c r="EVZ176" s="115"/>
      <c r="EWA176" s="115"/>
      <c r="EWB176" s="115"/>
      <c r="EWC176" s="115"/>
      <c r="EWD176" s="115"/>
      <c r="EWE176" s="115"/>
      <c r="EWF176" s="115"/>
      <c r="EWG176" s="115"/>
      <c r="EWH176" s="115"/>
      <c r="EWI176" s="115"/>
      <c r="EWJ176" s="115"/>
      <c r="EWK176" s="115"/>
      <c r="EWL176" s="115"/>
      <c r="EWM176" s="115"/>
      <c r="EWN176" s="115"/>
      <c r="EWO176" s="115"/>
      <c r="EWP176" s="115"/>
      <c r="EWQ176" s="115"/>
      <c r="EWR176" s="115"/>
      <c r="EWS176" s="115"/>
      <c r="EWT176" s="115"/>
      <c r="EWU176" s="115"/>
      <c r="EWV176" s="115"/>
      <c r="EWW176" s="115"/>
      <c r="EWX176" s="115"/>
      <c r="EWY176" s="115"/>
      <c r="EWZ176" s="115"/>
      <c r="EXA176" s="115"/>
      <c r="EXB176" s="115"/>
      <c r="EXC176" s="115"/>
      <c r="EXD176" s="115"/>
      <c r="EXE176" s="115"/>
      <c r="EXF176" s="115"/>
      <c r="EXG176" s="115"/>
      <c r="EXH176" s="115"/>
      <c r="EXI176" s="115"/>
      <c r="EXJ176" s="115"/>
      <c r="EXK176" s="115"/>
      <c r="EXL176" s="115"/>
      <c r="EXM176" s="115"/>
      <c r="EXN176" s="115"/>
      <c r="EXO176" s="115"/>
      <c r="EXP176" s="115"/>
      <c r="EXQ176" s="115"/>
      <c r="EXR176" s="115"/>
      <c r="EXS176" s="115"/>
      <c r="EXT176" s="115"/>
      <c r="EXU176" s="115"/>
      <c r="EXV176" s="115"/>
      <c r="EXW176" s="115"/>
      <c r="EXX176" s="115"/>
      <c r="EXY176" s="115"/>
      <c r="EXZ176" s="115"/>
      <c r="EYA176" s="115"/>
      <c r="EYB176" s="115"/>
      <c r="EYC176" s="115"/>
      <c r="EYD176" s="115"/>
      <c r="EYE176" s="115"/>
      <c r="EYF176" s="115"/>
      <c r="EYG176" s="115"/>
      <c r="EYH176" s="115"/>
      <c r="EYI176" s="115"/>
      <c r="EYJ176" s="115"/>
      <c r="EYK176" s="115"/>
      <c r="EYL176" s="115"/>
      <c r="EYM176" s="115"/>
      <c r="EYN176" s="115"/>
      <c r="EYO176" s="115"/>
      <c r="EYP176" s="115"/>
      <c r="EYQ176" s="115"/>
      <c r="EYR176" s="115"/>
      <c r="EYS176" s="115"/>
      <c r="EYT176" s="115"/>
      <c r="EYU176" s="115"/>
      <c r="EYV176" s="115"/>
      <c r="EYW176" s="115"/>
      <c r="EYX176" s="115"/>
      <c r="EYY176" s="115"/>
      <c r="EYZ176" s="115"/>
      <c r="EZA176" s="115"/>
      <c r="EZB176" s="115"/>
      <c r="EZC176" s="115"/>
      <c r="EZD176" s="115"/>
      <c r="EZE176" s="115"/>
      <c r="EZF176" s="115"/>
      <c r="EZG176" s="115"/>
      <c r="EZH176" s="115"/>
      <c r="EZI176" s="115"/>
      <c r="EZJ176" s="115"/>
      <c r="EZK176" s="115"/>
      <c r="EZL176" s="115"/>
      <c r="EZM176" s="115"/>
      <c r="EZN176" s="115"/>
      <c r="EZO176" s="115"/>
      <c r="EZP176" s="115"/>
      <c r="EZQ176" s="115"/>
      <c r="EZR176" s="115"/>
      <c r="EZS176" s="115"/>
      <c r="EZT176" s="115"/>
      <c r="EZU176" s="115"/>
      <c r="EZV176" s="115"/>
      <c r="EZW176" s="115"/>
      <c r="EZX176" s="115"/>
      <c r="EZY176" s="115"/>
      <c r="EZZ176" s="115"/>
      <c r="FAA176" s="115"/>
      <c r="FAB176" s="115"/>
      <c r="FAC176" s="115"/>
      <c r="FAD176" s="115"/>
      <c r="FAE176" s="115"/>
      <c r="FAF176" s="115"/>
      <c r="FAG176" s="115"/>
      <c r="FAH176" s="115"/>
      <c r="FAI176" s="115"/>
      <c r="FAJ176" s="115"/>
      <c r="FAK176" s="115"/>
      <c r="FAL176" s="115"/>
      <c r="FAM176" s="115"/>
      <c r="FAN176" s="115"/>
      <c r="FAO176" s="115"/>
      <c r="FAP176" s="115"/>
      <c r="FAQ176" s="115"/>
      <c r="FAR176" s="115"/>
      <c r="FAS176" s="115"/>
      <c r="FAT176" s="115"/>
      <c r="FAU176" s="115"/>
      <c r="FAV176" s="115"/>
      <c r="FAW176" s="115"/>
      <c r="FAX176" s="115"/>
      <c r="FAY176" s="115"/>
      <c r="FAZ176" s="115"/>
      <c r="FBA176" s="115"/>
      <c r="FBB176" s="115"/>
      <c r="FBC176" s="115"/>
      <c r="FBD176" s="115"/>
      <c r="FBE176" s="115"/>
      <c r="FBF176" s="115"/>
      <c r="FBG176" s="115"/>
      <c r="FBH176" s="115"/>
      <c r="FBI176" s="115"/>
      <c r="FBJ176" s="115"/>
      <c r="FBK176" s="115"/>
      <c r="FBL176" s="115"/>
      <c r="FBM176" s="115"/>
      <c r="FBN176" s="115"/>
      <c r="FBO176" s="115"/>
      <c r="FBP176" s="115"/>
      <c r="FBQ176" s="115"/>
      <c r="FBR176" s="115"/>
      <c r="FBS176" s="115"/>
      <c r="FBT176" s="115"/>
      <c r="FBU176" s="115"/>
      <c r="FBV176" s="115"/>
      <c r="FBW176" s="115"/>
      <c r="FBX176" s="115"/>
      <c r="FBY176" s="115"/>
      <c r="FBZ176" s="115"/>
      <c r="FCA176" s="115"/>
      <c r="FCB176" s="115"/>
      <c r="FCC176" s="115"/>
      <c r="FCD176" s="115"/>
      <c r="FCE176" s="115"/>
      <c r="FCF176" s="115"/>
      <c r="FCG176" s="115"/>
      <c r="FCH176" s="115"/>
      <c r="FCI176" s="115"/>
      <c r="FCJ176" s="115"/>
      <c r="FCK176" s="115"/>
      <c r="FCL176" s="115"/>
      <c r="FCM176" s="115"/>
      <c r="FCN176" s="115"/>
      <c r="FCO176" s="115"/>
      <c r="FCP176" s="115"/>
      <c r="FCQ176" s="115"/>
      <c r="FCR176" s="115"/>
      <c r="FCS176" s="115"/>
      <c r="FCT176" s="115"/>
      <c r="FCU176" s="115"/>
      <c r="FCV176" s="115"/>
      <c r="FCW176" s="115"/>
      <c r="FCX176" s="115"/>
      <c r="FCY176" s="115"/>
      <c r="FCZ176" s="115"/>
      <c r="FDA176" s="115"/>
      <c r="FDB176" s="115"/>
      <c r="FDC176" s="115"/>
      <c r="FDD176" s="115"/>
      <c r="FDE176" s="115"/>
      <c r="FDF176" s="115"/>
      <c r="FDG176" s="115"/>
      <c r="FDH176" s="115"/>
      <c r="FDI176" s="115"/>
      <c r="FDJ176" s="115"/>
      <c r="FDK176" s="115"/>
      <c r="FDL176" s="115"/>
      <c r="FDM176" s="115"/>
      <c r="FDN176" s="115"/>
      <c r="FDO176" s="115"/>
      <c r="FDP176" s="115"/>
      <c r="FDQ176" s="115"/>
      <c r="FDR176" s="115"/>
      <c r="FDS176" s="115"/>
      <c r="FDT176" s="115"/>
      <c r="FDU176" s="115"/>
      <c r="FDV176" s="115"/>
      <c r="FDW176" s="115"/>
      <c r="FDX176" s="115"/>
      <c r="FDY176" s="115"/>
      <c r="FDZ176" s="115"/>
      <c r="FEA176" s="115"/>
      <c r="FEB176" s="115"/>
      <c r="FEC176" s="115"/>
      <c r="FED176" s="115"/>
      <c r="FEE176" s="115"/>
      <c r="FEF176" s="115"/>
      <c r="FEG176" s="115"/>
      <c r="FEH176" s="115"/>
      <c r="FEI176" s="115"/>
      <c r="FEJ176" s="115"/>
      <c r="FEK176" s="115"/>
      <c r="FEL176" s="115"/>
      <c r="FEM176" s="115"/>
      <c r="FEN176" s="115"/>
      <c r="FEO176" s="115"/>
      <c r="FEP176" s="115"/>
      <c r="FEQ176" s="115"/>
      <c r="FER176" s="115"/>
      <c r="FES176" s="115"/>
      <c r="FET176" s="115"/>
      <c r="FEU176" s="115"/>
      <c r="FEV176" s="115"/>
      <c r="FEW176" s="115"/>
      <c r="FEX176" s="115"/>
      <c r="FEY176" s="115"/>
      <c r="FEZ176" s="115"/>
      <c r="FFA176" s="115"/>
      <c r="FFB176" s="115"/>
      <c r="FFC176" s="115"/>
      <c r="FFD176" s="115"/>
      <c r="FFE176" s="115"/>
      <c r="FFF176" s="115"/>
      <c r="FFG176" s="115"/>
      <c r="FFH176" s="115"/>
      <c r="FFI176" s="115"/>
      <c r="FFJ176" s="115"/>
      <c r="FFK176" s="115"/>
      <c r="FFL176" s="115"/>
      <c r="FFM176" s="115"/>
      <c r="FFN176" s="115"/>
      <c r="FFO176" s="115"/>
      <c r="FFP176" s="115"/>
      <c r="FFQ176" s="115"/>
      <c r="FFR176" s="115"/>
      <c r="FFS176" s="115"/>
      <c r="FFT176" s="115"/>
      <c r="FFU176" s="115"/>
      <c r="FFV176" s="115"/>
      <c r="FFW176" s="115"/>
      <c r="FFX176" s="115"/>
      <c r="FFY176" s="115"/>
      <c r="FFZ176" s="115"/>
      <c r="FGA176" s="115"/>
      <c r="FGB176" s="115"/>
      <c r="FGC176" s="115"/>
      <c r="FGD176" s="115"/>
      <c r="FGE176" s="115"/>
      <c r="FGF176" s="115"/>
      <c r="FGG176" s="115"/>
      <c r="FGH176" s="115"/>
      <c r="FGI176" s="115"/>
      <c r="FGJ176" s="115"/>
      <c r="FGK176" s="115"/>
      <c r="FGL176" s="115"/>
      <c r="FGM176" s="115"/>
      <c r="FGN176" s="115"/>
      <c r="FGO176" s="115"/>
      <c r="FGP176" s="115"/>
      <c r="FGQ176" s="115"/>
      <c r="FGR176" s="115"/>
      <c r="FGS176" s="115"/>
      <c r="FGT176" s="115"/>
      <c r="FGU176" s="115"/>
      <c r="FGV176" s="115"/>
      <c r="FGW176" s="115"/>
      <c r="FGX176" s="115"/>
      <c r="FGY176" s="115"/>
      <c r="FGZ176" s="115"/>
      <c r="FHA176" s="115"/>
      <c r="FHB176" s="115"/>
      <c r="FHC176" s="115"/>
      <c r="FHD176" s="115"/>
      <c r="FHE176" s="115"/>
      <c r="FHF176" s="115"/>
      <c r="FHG176" s="115"/>
      <c r="FHH176" s="115"/>
      <c r="FHI176" s="115"/>
      <c r="FHJ176" s="115"/>
      <c r="FHK176" s="115"/>
      <c r="FHL176" s="115"/>
      <c r="FHM176" s="115"/>
      <c r="FHN176" s="115"/>
      <c r="FHO176" s="115"/>
      <c r="FHP176" s="115"/>
      <c r="FHQ176" s="115"/>
      <c r="FHR176" s="115"/>
      <c r="FHS176" s="115"/>
      <c r="FHT176" s="115"/>
      <c r="FHU176" s="115"/>
      <c r="FHV176" s="115"/>
      <c r="FHW176" s="115"/>
      <c r="FHX176" s="115"/>
      <c r="FHY176" s="115"/>
      <c r="FHZ176" s="115"/>
      <c r="FIA176" s="115"/>
      <c r="FIB176" s="115"/>
      <c r="FIC176" s="115"/>
      <c r="FID176" s="115"/>
      <c r="FIE176" s="115"/>
      <c r="FIF176" s="115"/>
      <c r="FIG176" s="115"/>
      <c r="FIH176" s="115"/>
      <c r="FII176" s="115"/>
      <c r="FIJ176" s="115"/>
      <c r="FIK176" s="115"/>
      <c r="FIL176" s="115"/>
      <c r="FIM176" s="115"/>
      <c r="FIN176" s="115"/>
      <c r="FIO176" s="115"/>
      <c r="FIP176" s="115"/>
      <c r="FIQ176" s="115"/>
      <c r="FIR176" s="115"/>
      <c r="FIS176" s="115"/>
      <c r="FIT176" s="115"/>
      <c r="FIU176" s="115"/>
      <c r="FIV176" s="115"/>
      <c r="FIW176" s="115"/>
      <c r="FIX176" s="115"/>
      <c r="FIY176" s="115"/>
      <c r="FIZ176" s="115"/>
      <c r="FJA176" s="115"/>
      <c r="FJB176" s="115"/>
      <c r="FJC176" s="115"/>
      <c r="FJD176" s="115"/>
      <c r="FJE176" s="115"/>
      <c r="FJF176" s="115"/>
      <c r="FJG176" s="115"/>
      <c r="FJH176" s="115"/>
      <c r="FJI176" s="115"/>
      <c r="FJJ176" s="115"/>
      <c r="FJK176" s="115"/>
      <c r="FJL176" s="115"/>
      <c r="FJM176" s="115"/>
      <c r="FJN176" s="115"/>
      <c r="FJO176" s="115"/>
      <c r="FJP176" s="115"/>
      <c r="FJQ176" s="115"/>
      <c r="FJR176" s="115"/>
      <c r="FJS176" s="115"/>
      <c r="FJT176" s="115"/>
      <c r="FJU176" s="115"/>
      <c r="FJV176" s="115"/>
      <c r="FJW176" s="115"/>
      <c r="FJX176" s="115"/>
      <c r="FJY176" s="115"/>
      <c r="FJZ176" s="115"/>
      <c r="FKA176" s="115"/>
      <c r="FKB176" s="115"/>
      <c r="FKC176" s="115"/>
      <c r="FKD176" s="115"/>
      <c r="FKE176" s="115"/>
      <c r="FKF176" s="115"/>
      <c r="FKG176" s="115"/>
      <c r="FKH176" s="115"/>
      <c r="FKI176" s="115"/>
      <c r="FKJ176" s="115"/>
      <c r="FKK176" s="115"/>
      <c r="FKL176" s="115"/>
      <c r="FKM176" s="115"/>
      <c r="FKN176" s="115"/>
      <c r="FKO176" s="115"/>
      <c r="FKP176" s="115"/>
      <c r="FKQ176" s="115"/>
      <c r="FKR176" s="115"/>
      <c r="FKS176" s="115"/>
      <c r="FKT176" s="115"/>
      <c r="FKU176" s="115"/>
      <c r="FKV176" s="115"/>
      <c r="FKW176" s="115"/>
      <c r="FKX176" s="115"/>
      <c r="FKY176" s="115"/>
      <c r="FKZ176" s="115"/>
      <c r="FLA176" s="115"/>
      <c r="FLB176" s="115"/>
      <c r="FLC176" s="115"/>
      <c r="FLD176" s="115"/>
      <c r="FLE176" s="115"/>
      <c r="FLF176" s="115"/>
      <c r="FLG176" s="115"/>
      <c r="FLH176" s="115"/>
      <c r="FLI176" s="115"/>
      <c r="FLJ176" s="115"/>
      <c r="FLK176" s="115"/>
      <c r="FLL176" s="115"/>
      <c r="FLM176" s="115"/>
      <c r="FLN176" s="115"/>
      <c r="FLO176" s="115"/>
      <c r="FLP176" s="115"/>
      <c r="FLQ176" s="115"/>
      <c r="FLR176" s="115"/>
      <c r="FLS176" s="115"/>
      <c r="FLT176" s="115"/>
      <c r="FLU176" s="115"/>
      <c r="FLV176" s="115"/>
      <c r="FLW176" s="115"/>
      <c r="FLX176" s="115"/>
      <c r="FLY176" s="115"/>
      <c r="FLZ176" s="115"/>
      <c r="FMA176" s="115"/>
      <c r="FMB176" s="115"/>
      <c r="FMC176" s="115"/>
      <c r="FMD176" s="115"/>
      <c r="FME176" s="115"/>
      <c r="FMF176" s="115"/>
      <c r="FMG176" s="115"/>
      <c r="FMH176" s="115"/>
      <c r="FMI176" s="115"/>
      <c r="FMJ176" s="115"/>
      <c r="FMK176" s="115"/>
      <c r="FML176" s="115"/>
      <c r="FMM176" s="115"/>
      <c r="FMN176" s="115"/>
      <c r="FMO176" s="115"/>
      <c r="FMP176" s="115"/>
      <c r="FMQ176" s="115"/>
      <c r="FMR176" s="115"/>
      <c r="FMS176" s="115"/>
      <c r="FMT176" s="115"/>
      <c r="FMU176" s="115"/>
      <c r="FMV176" s="115"/>
      <c r="FMW176" s="115"/>
      <c r="FMX176" s="115"/>
      <c r="FMY176" s="115"/>
      <c r="FMZ176" s="115"/>
      <c r="FNA176" s="115"/>
      <c r="FNB176" s="115"/>
      <c r="FNC176" s="115"/>
      <c r="FND176" s="115"/>
      <c r="FNE176" s="115"/>
      <c r="FNF176" s="115"/>
      <c r="FNG176" s="115"/>
      <c r="FNH176" s="115"/>
      <c r="FNI176" s="115"/>
      <c r="FNJ176" s="115"/>
      <c r="FNK176" s="115"/>
      <c r="FNL176" s="115"/>
      <c r="FNM176" s="115"/>
      <c r="FNN176" s="115"/>
      <c r="FNO176" s="115"/>
      <c r="FNP176" s="115"/>
      <c r="FNQ176" s="115"/>
      <c r="FNR176" s="115"/>
      <c r="FNS176" s="115"/>
      <c r="FNT176" s="115"/>
      <c r="FNU176" s="115"/>
      <c r="FNV176" s="115"/>
      <c r="FNW176" s="115"/>
      <c r="FNX176" s="115"/>
      <c r="FNY176" s="115"/>
      <c r="FNZ176" s="115"/>
      <c r="FOA176" s="115"/>
      <c r="FOB176" s="115"/>
      <c r="FOC176" s="115"/>
      <c r="FOD176" s="115"/>
      <c r="FOE176" s="115"/>
      <c r="FOF176" s="115"/>
      <c r="FOG176" s="115"/>
      <c r="FOH176" s="115"/>
      <c r="FOI176" s="115"/>
      <c r="FOJ176" s="115"/>
      <c r="FOK176" s="115"/>
      <c r="FOL176" s="115"/>
      <c r="FOM176" s="115"/>
      <c r="FON176" s="115"/>
      <c r="FOO176" s="115"/>
      <c r="FOP176" s="115"/>
      <c r="FOQ176" s="115"/>
      <c r="FOR176" s="115"/>
      <c r="FOS176" s="115"/>
      <c r="FOT176" s="115"/>
      <c r="FOU176" s="115"/>
      <c r="FOV176" s="115"/>
      <c r="FOW176" s="115"/>
      <c r="FOX176" s="115"/>
      <c r="FOY176" s="115"/>
      <c r="FOZ176" s="115"/>
      <c r="FPA176" s="115"/>
      <c r="FPB176" s="115"/>
      <c r="FPC176" s="115"/>
      <c r="FPD176" s="115"/>
      <c r="FPE176" s="115"/>
      <c r="FPF176" s="115"/>
      <c r="FPG176" s="115"/>
      <c r="FPH176" s="115"/>
      <c r="FPI176" s="115"/>
      <c r="FPJ176" s="115"/>
      <c r="FPK176" s="115"/>
      <c r="FPL176" s="115"/>
      <c r="FPM176" s="115"/>
      <c r="FPN176" s="115"/>
      <c r="FPO176" s="115"/>
      <c r="FPP176" s="115"/>
      <c r="FPQ176" s="115"/>
      <c r="FPR176" s="115"/>
      <c r="FPS176" s="115"/>
      <c r="FPT176" s="115"/>
      <c r="FPU176" s="115"/>
      <c r="FPV176" s="115"/>
      <c r="FPW176" s="115"/>
      <c r="FPX176" s="115"/>
      <c r="FPY176" s="115"/>
      <c r="FPZ176" s="115"/>
      <c r="FQA176" s="115"/>
      <c r="FQB176" s="115"/>
      <c r="FQC176" s="115"/>
      <c r="FQD176" s="115"/>
      <c r="FQE176" s="115"/>
      <c r="FQF176" s="115"/>
      <c r="FQG176" s="115"/>
      <c r="FQH176" s="115"/>
      <c r="FQI176" s="115"/>
      <c r="FQJ176" s="115"/>
      <c r="FQK176" s="115"/>
      <c r="FQL176" s="115"/>
      <c r="FQM176" s="115"/>
      <c r="FQN176" s="115"/>
      <c r="FQO176" s="115"/>
      <c r="FQP176" s="115"/>
      <c r="FQQ176" s="115"/>
      <c r="FQR176" s="115"/>
      <c r="FQS176" s="115"/>
      <c r="FQT176" s="115"/>
      <c r="FQU176" s="115"/>
      <c r="FQV176" s="115"/>
      <c r="FQW176" s="115"/>
      <c r="FQX176" s="115"/>
      <c r="FQY176" s="115"/>
      <c r="FQZ176" s="115"/>
      <c r="FRA176" s="115"/>
      <c r="FRB176" s="115"/>
      <c r="FRC176" s="115"/>
      <c r="FRD176" s="115"/>
      <c r="FRE176" s="115"/>
      <c r="FRF176" s="115"/>
      <c r="FRG176" s="115"/>
      <c r="FRH176" s="115"/>
      <c r="FRI176" s="115"/>
      <c r="FRJ176" s="115"/>
      <c r="FRK176" s="115"/>
      <c r="FRL176" s="115"/>
      <c r="FRM176" s="115"/>
      <c r="FRN176" s="115"/>
      <c r="FRO176" s="115"/>
      <c r="FRP176" s="115"/>
      <c r="FRQ176" s="115"/>
      <c r="FRR176" s="115"/>
      <c r="FRS176" s="115"/>
      <c r="FRT176" s="115"/>
      <c r="FRU176" s="115"/>
      <c r="FRV176" s="115"/>
      <c r="FRW176" s="115"/>
      <c r="FRX176" s="115"/>
      <c r="FRY176" s="115"/>
      <c r="FRZ176" s="115"/>
      <c r="FSA176" s="115"/>
      <c r="FSB176" s="115"/>
      <c r="FSC176" s="115"/>
      <c r="FSD176" s="115"/>
      <c r="FSE176" s="115"/>
      <c r="FSF176" s="115"/>
      <c r="FSG176" s="115"/>
      <c r="FSH176" s="115"/>
      <c r="FSI176" s="115"/>
      <c r="FSJ176" s="115"/>
      <c r="FSK176" s="115"/>
      <c r="FSL176" s="115"/>
      <c r="FSM176" s="115"/>
      <c r="FSN176" s="115"/>
      <c r="FSO176" s="115"/>
      <c r="FSP176" s="115"/>
      <c r="FSQ176" s="115"/>
      <c r="FSR176" s="115"/>
      <c r="FSS176" s="115"/>
      <c r="FST176" s="115"/>
      <c r="FSU176" s="115"/>
      <c r="FSV176" s="115"/>
      <c r="FSW176" s="115"/>
      <c r="FSX176" s="115"/>
      <c r="FSY176" s="115"/>
      <c r="FSZ176" s="115"/>
      <c r="FTA176" s="115"/>
      <c r="FTB176" s="115"/>
      <c r="FTC176" s="115"/>
      <c r="FTD176" s="115"/>
      <c r="FTE176" s="115"/>
      <c r="FTF176" s="115"/>
      <c r="FTG176" s="115"/>
      <c r="FTH176" s="115"/>
      <c r="FTI176" s="115"/>
      <c r="FTJ176" s="115"/>
      <c r="FTK176" s="115"/>
      <c r="FTL176" s="115"/>
      <c r="FTM176" s="115"/>
      <c r="FTN176" s="115"/>
      <c r="FTO176" s="115"/>
      <c r="FTP176" s="115"/>
      <c r="FTQ176" s="115"/>
      <c r="FTR176" s="115"/>
      <c r="FTS176" s="115"/>
      <c r="FTT176" s="115"/>
      <c r="FTU176" s="115"/>
      <c r="FTV176" s="115"/>
      <c r="FTW176" s="115"/>
      <c r="FTX176" s="115"/>
      <c r="FTY176" s="115"/>
      <c r="FTZ176" s="115"/>
      <c r="FUA176" s="115"/>
      <c r="FUB176" s="115"/>
      <c r="FUC176" s="115"/>
      <c r="FUD176" s="115"/>
      <c r="FUE176" s="115"/>
      <c r="FUF176" s="115"/>
      <c r="FUG176" s="115"/>
      <c r="FUH176" s="115"/>
      <c r="FUI176" s="115"/>
      <c r="FUJ176" s="115"/>
      <c r="FUK176" s="115"/>
      <c r="FUL176" s="115"/>
      <c r="FUM176" s="115"/>
      <c r="FUN176" s="115"/>
      <c r="FUO176" s="115"/>
      <c r="FUP176" s="115"/>
      <c r="FUQ176" s="115"/>
      <c r="FUR176" s="115"/>
      <c r="FUS176" s="115"/>
      <c r="FUT176" s="115"/>
      <c r="FUU176" s="115"/>
      <c r="FUV176" s="115"/>
      <c r="FUW176" s="115"/>
      <c r="FUX176" s="115"/>
      <c r="FUY176" s="115"/>
      <c r="FUZ176" s="115"/>
      <c r="FVA176" s="115"/>
      <c r="FVB176" s="115"/>
      <c r="FVC176" s="115"/>
      <c r="FVD176" s="115"/>
      <c r="FVE176" s="115"/>
      <c r="FVF176" s="115"/>
      <c r="FVG176" s="115"/>
      <c r="FVH176" s="115"/>
      <c r="FVI176" s="115"/>
      <c r="FVJ176" s="115"/>
      <c r="FVK176" s="115"/>
      <c r="FVL176" s="115"/>
      <c r="FVM176" s="115"/>
      <c r="FVN176" s="115"/>
      <c r="FVO176" s="115"/>
      <c r="FVP176" s="115"/>
      <c r="FVQ176" s="115"/>
      <c r="FVR176" s="115"/>
      <c r="FVS176" s="115"/>
      <c r="FVT176" s="115"/>
      <c r="FVU176" s="115"/>
      <c r="FVV176" s="115"/>
      <c r="FVW176" s="115"/>
      <c r="FVX176" s="115"/>
      <c r="FVY176" s="115"/>
      <c r="FVZ176" s="115"/>
      <c r="FWA176" s="115"/>
      <c r="FWB176" s="115"/>
      <c r="FWC176" s="115"/>
      <c r="FWD176" s="115"/>
      <c r="FWE176" s="115"/>
      <c r="FWF176" s="115"/>
      <c r="FWG176" s="115"/>
      <c r="FWH176" s="115"/>
      <c r="FWI176" s="115"/>
      <c r="FWJ176" s="115"/>
      <c r="FWK176" s="115"/>
      <c r="FWL176" s="115"/>
      <c r="FWM176" s="115"/>
      <c r="FWN176" s="115"/>
      <c r="FWO176" s="115"/>
      <c r="FWP176" s="115"/>
      <c r="FWQ176" s="115"/>
      <c r="FWR176" s="115"/>
      <c r="FWS176" s="115"/>
      <c r="FWT176" s="115"/>
      <c r="FWU176" s="115"/>
      <c r="FWV176" s="115"/>
      <c r="FWW176" s="115"/>
      <c r="FWX176" s="115"/>
      <c r="FWY176" s="115"/>
      <c r="FWZ176" s="115"/>
      <c r="FXA176" s="115"/>
      <c r="FXB176" s="115"/>
      <c r="FXC176" s="115"/>
      <c r="FXD176" s="115"/>
      <c r="FXE176" s="115"/>
      <c r="FXF176" s="115"/>
      <c r="FXG176" s="115"/>
      <c r="FXH176" s="115"/>
      <c r="FXI176" s="115"/>
      <c r="FXJ176" s="115"/>
      <c r="FXK176" s="115"/>
      <c r="FXL176" s="115"/>
      <c r="FXM176" s="115"/>
      <c r="FXN176" s="115"/>
      <c r="FXO176" s="115"/>
      <c r="FXP176" s="115"/>
      <c r="FXQ176" s="115"/>
      <c r="FXR176" s="115"/>
      <c r="FXS176" s="115"/>
      <c r="FXT176" s="115"/>
      <c r="FXU176" s="115"/>
      <c r="FXV176" s="115"/>
      <c r="FXW176" s="115"/>
      <c r="FXX176" s="115"/>
      <c r="FXY176" s="115"/>
      <c r="FXZ176" s="115"/>
      <c r="FYA176" s="115"/>
      <c r="FYB176" s="115"/>
      <c r="FYC176" s="115"/>
      <c r="FYD176" s="115"/>
      <c r="FYE176" s="115"/>
      <c r="FYF176" s="115"/>
      <c r="FYG176" s="115"/>
      <c r="FYH176" s="115"/>
      <c r="FYI176" s="115"/>
      <c r="FYJ176" s="115"/>
      <c r="FYK176" s="115"/>
      <c r="FYL176" s="115"/>
      <c r="FYM176" s="115"/>
      <c r="FYN176" s="115"/>
      <c r="FYO176" s="115"/>
      <c r="FYP176" s="115"/>
      <c r="FYQ176" s="115"/>
      <c r="FYR176" s="115"/>
      <c r="FYS176" s="115"/>
      <c r="FYT176" s="115"/>
      <c r="FYU176" s="115"/>
      <c r="FYV176" s="115"/>
      <c r="FYW176" s="115"/>
      <c r="FYX176" s="115"/>
      <c r="FYY176" s="115"/>
      <c r="FYZ176" s="115"/>
      <c r="FZA176" s="115"/>
      <c r="FZB176" s="115"/>
      <c r="FZC176" s="115"/>
      <c r="FZD176" s="115"/>
      <c r="FZE176" s="115"/>
      <c r="FZF176" s="115"/>
      <c r="FZG176" s="115"/>
      <c r="FZH176" s="115"/>
      <c r="FZI176" s="115"/>
      <c r="FZJ176" s="115"/>
      <c r="FZK176" s="115"/>
      <c r="FZL176" s="115"/>
      <c r="FZM176" s="115"/>
      <c r="FZN176" s="115"/>
      <c r="FZO176" s="115"/>
      <c r="FZP176" s="115"/>
      <c r="FZQ176" s="115"/>
      <c r="FZR176" s="115"/>
      <c r="FZS176" s="115"/>
      <c r="FZT176" s="115"/>
      <c r="FZU176" s="115"/>
      <c r="FZV176" s="115"/>
      <c r="FZW176" s="115"/>
      <c r="FZX176" s="115"/>
      <c r="FZY176" s="115"/>
      <c r="FZZ176" s="115"/>
      <c r="GAA176" s="115"/>
      <c r="GAB176" s="115"/>
      <c r="GAC176" s="115"/>
      <c r="GAD176" s="115"/>
      <c r="GAE176" s="115"/>
      <c r="GAF176" s="115"/>
      <c r="GAG176" s="115"/>
      <c r="GAH176" s="115"/>
      <c r="GAI176" s="115"/>
      <c r="GAJ176" s="115"/>
      <c r="GAK176" s="115"/>
      <c r="GAL176" s="115"/>
      <c r="GAM176" s="115"/>
      <c r="GAN176" s="115"/>
      <c r="GAO176" s="115"/>
      <c r="GAP176" s="115"/>
      <c r="GAQ176" s="115"/>
      <c r="GAR176" s="115"/>
      <c r="GAS176" s="115"/>
      <c r="GAT176" s="115"/>
      <c r="GAU176" s="115"/>
      <c r="GAV176" s="115"/>
      <c r="GAW176" s="115"/>
      <c r="GAX176" s="115"/>
      <c r="GAY176" s="115"/>
      <c r="GAZ176" s="115"/>
      <c r="GBA176" s="115"/>
      <c r="GBB176" s="115"/>
      <c r="GBC176" s="115"/>
      <c r="GBD176" s="115"/>
      <c r="GBE176" s="115"/>
      <c r="GBF176" s="115"/>
      <c r="GBG176" s="115"/>
      <c r="GBH176" s="115"/>
      <c r="GBI176" s="115"/>
      <c r="GBJ176" s="115"/>
      <c r="GBK176" s="115"/>
      <c r="GBL176" s="115"/>
      <c r="GBM176" s="115"/>
      <c r="GBN176" s="115"/>
      <c r="GBO176" s="115"/>
      <c r="GBP176" s="115"/>
      <c r="GBQ176" s="115"/>
      <c r="GBR176" s="115"/>
      <c r="GBS176" s="115"/>
      <c r="GBT176" s="115"/>
      <c r="GBU176" s="115"/>
      <c r="GBV176" s="115"/>
      <c r="GBW176" s="115"/>
      <c r="GBX176" s="115"/>
      <c r="GBY176" s="115"/>
      <c r="GBZ176" s="115"/>
      <c r="GCA176" s="115"/>
      <c r="GCB176" s="115"/>
      <c r="GCC176" s="115"/>
      <c r="GCD176" s="115"/>
      <c r="GCE176" s="115"/>
      <c r="GCF176" s="115"/>
      <c r="GCG176" s="115"/>
      <c r="GCH176" s="115"/>
      <c r="GCI176" s="115"/>
      <c r="GCJ176" s="115"/>
      <c r="GCK176" s="115"/>
      <c r="GCL176" s="115"/>
      <c r="GCM176" s="115"/>
      <c r="GCN176" s="115"/>
      <c r="GCO176" s="115"/>
      <c r="GCP176" s="115"/>
      <c r="GCQ176" s="115"/>
      <c r="GCR176" s="115"/>
      <c r="GCS176" s="115"/>
      <c r="GCT176" s="115"/>
      <c r="GCU176" s="115"/>
      <c r="GCV176" s="115"/>
      <c r="GCW176" s="115"/>
      <c r="GCX176" s="115"/>
      <c r="GCY176" s="115"/>
      <c r="GCZ176" s="115"/>
      <c r="GDA176" s="115"/>
      <c r="GDB176" s="115"/>
      <c r="GDC176" s="115"/>
      <c r="GDD176" s="115"/>
      <c r="GDE176" s="115"/>
      <c r="GDF176" s="115"/>
      <c r="GDG176" s="115"/>
      <c r="GDH176" s="115"/>
      <c r="GDI176" s="115"/>
      <c r="GDJ176" s="115"/>
      <c r="GDK176" s="115"/>
      <c r="GDL176" s="115"/>
      <c r="GDM176" s="115"/>
      <c r="GDN176" s="115"/>
      <c r="GDO176" s="115"/>
      <c r="GDP176" s="115"/>
      <c r="GDQ176" s="115"/>
      <c r="GDR176" s="115"/>
      <c r="GDS176" s="115"/>
      <c r="GDT176" s="115"/>
      <c r="GDU176" s="115"/>
      <c r="GDV176" s="115"/>
      <c r="GDW176" s="115"/>
      <c r="GDX176" s="115"/>
      <c r="GDY176" s="115"/>
      <c r="GDZ176" s="115"/>
      <c r="GEA176" s="115"/>
      <c r="GEB176" s="115"/>
      <c r="GEC176" s="115"/>
      <c r="GED176" s="115"/>
      <c r="GEE176" s="115"/>
      <c r="GEF176" s="115"/>
      <c r="GEG176" s="115"/>
      <c r="GEH176" s="115"/>
      <c r="GEI176" s="115"/>
      <c r="GEJ176" s="115"/>
      <c r="GEK176" s="115"/>
      <c r="GEL176" s="115"/>
      <c r="GEM176" s="115"/>
      <c r="GEN176" s="115"/>
      <c r="GEO176" s="115"/>
      <c r="GEP176" s="115"/>
      <c r="GEQ176" s="115"/>
      <c r="GER176" s="115"/>
      <c r="GES176" s="115"/>
      <c r="GET176" s="115"/>
      <c r="GEU176" s="115"/>
      <c r="GEV176" s="115"/>
      <c r="GEW176" s="115"/>
      <c r="GEX176" s="115"/>
      <c r="GEY176" s="115"/>
      <c r="GEZ176" s="115"/>
      <c r="GFA176" s="115"/>
      <c r="GFB176" s="115"/>
      <c r="GFC176" s="115"/>
      <c r="GFD176" s="115"/>
      <c r="GFE176" s="115"/>
      <c r="GFF176" s="115"/>
      <c r="GFG176" s="115"/>
      <c r="GFH176" s="115"/>
      <c r="GFI176" s="115"/>
      <c r="GFJ176" s="115"/>
      <c r="GFK176" s="115"/>
      <c r="GFL176" s="115"/>
      <c r="GFM176" s="115"/>
      <c r="GFN176" s="115"/>
      <c r="GFO176" s="115"/>
      <c r="GFP176" s="115"/>
      <c r="GFQ176" s="115"/>
      <c r="GFR176" s="115"/>
      <c r="GFS176" s="115"/>
      <c r="GFT176" s="115"/>
      <c r="GFU176" s="115"/>
      <c r="GFV176" s="115"/>
      <c r="GFW176" s="115"/>
      <c r="GFX176" s="115"/>
      <c r="GFY176" s="115"/>
      <c r="GFZ176" s="115"/>
      <c r="GGA176" s="115"/>
      <c r="GGB176" s="115"/>
      <c r="GGC176" s="115"/>
      <c r="GGD176" s="115"/>
      <c r="GGE176" s="115"/>
      <c r="GGF176" s="115"/>
      <c r="GGG176" s="115"/>
      <c r="GGH176" s="115"/>
      <c r="GGI176" s="115"/>
      <c r="GGJ176" s="115"/>
      <c r="GGK176" s="115"/>
      <c r="GGL176" s="115"/>
      <c r="GGM176" s="115"/>
      <c r="GGN176" s="115"/>
      <c r="GGO176" s="115"/>
      <c r="GGP176" s="115"/>
      <c r="GGQ176" s="115"/>
      <c r="GGR176" s="115"/>
      <c r="GGS176" s="115"/>
      <c r="GGT176" s="115"/>
      <c r="GGU176" s="115"/>
      <c r="GGV176" s="115"/>
      <c r="GGW176" s="115"/>
      <c r="GGX176" s="115"/>
      <c r="GGY176" s="115"/>
      <c r="GGZ176" s="115"/>
      <c r="GHA176" s="115"/>
      <c r="GHB176" s="115"/>
      <c r="GHC176" s="115"/>
      <c r="GHD176" s="115"/>
      <c r="GHE176" s="115"/>
      <c r="GHF176" s="115"/>
      <c r="GHG176" s="115"/>
      <c r="GHH176" s="115"/>
      <c r="GHI176" s="115"/>
      <c r="GHJ176" s="115"/>
      <c r="GHK176" s="115"/>
      <c r="GHL176" s="115"/>
      <c r="GHM176" s="115"/>
      <c r="GHN176" s="115"/>
      <c r="GHO176" s="115"/>
      <c r="GHP176" s="115"/>
      <c r="GHQ176" s="115"/>
      <c r="GHR176" s="115"/>
      <c r="GHS176" s="115"/>
      <c r="GHT176" s="115"/>
      <c r="GHU176" s="115"/>
      <c r="GHV176" s="115"/>
      <c r="GHW176" s="115"/>
      <c r="GHX176" s="115"/>
      <c r="GHY176" s="115"/>
      <c r="GHZ176" s="115"/>
      <c r="GIA176" s="115"/>
      <c r="GIB176" s="115"/>
      <c r="GIC176" s="115"/>
      <c r="GID176" s="115"/>
      <c r="GIE176" s="115"/>
      <c r="GIF176" s="115"/>
      <c r="GIG176" s="115"/>
      <c r="GIH176" s="115"/>
      <c r="GII176" s="115"/>
      <c r="GIJ176" s="115"/>
      <c r="GIK176" s="115"/>
      <c r="GIL176" s="115"/>
      <c r="GIM176" s="115"/>
      <c r="GIN176" s="115"/>
      <c r="GIO176" s="115"/>
      <c r="GIP176" s="115"/>
      <c r="GIQ176" s="115"/>
      <c r="GIR176" s="115"/>
      <c r="GIS176" s="115"/>
      <c r="GIT176" s="115"/>
      <c r="GIU176" s="115"/>
      <c r="GIV176" s="115"/>
      <c r="GIW176" s="115"/>
      <c r="GIX176" s="115"/>
      <c r="GIY176" s="115"/>
      <c r="GIZ176" s="115"/>
      <c r="GJA176" s="115"/>
      <c r="GJB176" s="115"/>
      <c r="GJC176" s="115"/>
      <c r="GJD176" s="115"/>
      <c r="GJE176" s="115"/>
      <c r="GJF176" s="115"/>
      <c r="GJG176" s="115"/>
      <c r="GJH176" s="115"/>
      <c r="GJI176" s="115"/>
      <c r="GJJ176" s="115"/>
      <c r="GJK176" s="115"/>
      <c r="GJL176" s="115"/>
      <c r="GJM176" s="115"/>
      <c r="GJN176" s="115"/>
      <c r="GJO176" s="115"/>
      <c r="GJP176" s="115"/>
      <c r="GJQ176" s="115"/>
      <c r="GJR176" s="115"/>
      <c r="GJS176" s="115"/>
      <c r="GJT176" s="115"/>
      <c r="GJU176" s="115"/>
      <c r="GJV176" s="115"/>
      <c r="GJW176" s="115"/>
      <c r="GJX176" s="115"/>
      <c r="GJY176" s="115"/>
      <c r="GJZ176" s="115"/>
      <c r="GKA176" s="115"/>
      <c r="GKB176" s="115"/>
      <c r="GKC176" s="115"/>
      <c r="GKD176" s="115"/>
      <c r="GKE176" s="115"/>
      <c r="GKF176" s="115"/>
      <c r="GKG176" s="115"/>
      <c r="GKH176" s="115"/>
      <c r="GKI176" s="115"/>
      <c r="GKJ176" s="115"/>
      <c r="GKK176" s="115"/>
      <c r="GKL176" s="115"/>
      <c r="GKM176" s="115"/>
      <c r="GKN176" s="115"/>
      <c r="GKO176" s="115"/>
      <c r="GKP176" s="115"/>
      <c r="GKQ176" s="115"/>
      <c r="GKR176" s="115"/>
      <c r="GKS176" s="115"/>
      <c r="GKT176" s="115"/>
      <c r="GKU176" s="115"/>
      <c r="GKV176" s="115"/>
      <c r="GKW176" s="115"/>
      <c r="GKX176" s="115"/>
      <c r="GKY176" s="115"/>
      <c r="GKZ176" s="115"/>
      <c r="GLA176" s="115"/>
      <c r="GLB176" s="115"/>
      <c r="GLC176" s="115"/>
      <c r="GLD176" s="115"/>
      <c r="GLE176" s="115"/>
      <c r="GLF176" s="115"/>
      <c r="GLG176" s="115"/>
      <c r="GLH176" s="115"/>
      <c r="GLI176" s="115"/>
      <c r="GLJ176" s="115"/>
      <c r="GLK176" s="115"/>
      <c r="GLL176" s="115"/>
      <c r="GLM176" s="115"/>
      <c r="GLN176" s="115"/>
      <c r="GLO176" s="115"/>
      <c r="GLP176" s="115"/>
      <c r="GLQ176" s="115"/>
      <c r="GLR176" s="115"/>
      <c r="GLS176" s="115"/>
      <c r="GLT176" s="115"/>
      <c r="GLU176" s="115"/>
      <c r="GLV176" s="115"/>
      <c r="GLW176" s="115"/>
      <c r="GLX176" s="115"/>
      <c r="GLY176" s="115"/>
      <c r="GLZ176" s="115"/>
      <c r="GMA176" s="115"/>
      <c r="GMB176" s="115"/>
      <c r="GMC176" s="115"/>
      <c r="GMD176" s="115"/>
      <c r="GME176" s="115"/>
      <c r="GMF176" s="115"/>
      <c r="GMG176" s="115"/>
      <c r="GMH176" s="115"/>
      <c r="GMI176" s="115"/>
      <c r="GMJ176" s="115"/>
      <c r="GMK176" s="115"/>
      <c r="GML176" s="115"/>
      <c r="GMM176" s="115"/>
      <c r="GMN176" s="115"/>
      <c r="GMO176" s="115"/>
      <c r="GMP176" s="115"/>
      <c r="GMQ176" s="115"/>
      <c r="GMR176" s="115"/>
      <c r="GMS176" s="115"/>
      <c r="GMT176" s="115"/>
      <c r="GMU176" s="115"/>
      <c r="GMV176" s="115"/>
      <c r="GMW176" s="115"/>
      <c r="GMX176" s="115"/>
      <c r="GMY176" s="115"/>
      <c r="GMZ176" s="115"/>
      <c r="GNA176" s="115"/>
      <c r="GNB176" s="115"/>
      <c r="GNC176" s="115"/>
      <c r="GND176" s="115"/>
      <c r="GNE176" s="115"/>
      <c r="GNF176" s="115"/>
      <c r="GNG176" s="115"/>
      <c r="GNH176" s="115"/>
      <c r="GNI176" s="115"/>
      <c r="GNJ176" s="115"/>
      <c r="GNK176" s="115"/>
      <c r="GNL176" s="115"/>
      <c r="GNM176" s="115"/>
      <c r="GNN176" s="115"/>
      <c r="GNO176" s="115"/>
      <c r="GNP176" s="115"/>
      <c r="GNQ176" s="115"/>
      <c r="GNR176" s="115"/>
      <c r="GNS176" s="115"/>
      <c r="GNT176" s="115"/>
      <c r="GNU176" s="115"/>
      <c r="GNV176" s="115"/>
      <c r="GNW176" s="115"/>
      <c r="GNX176" s="115"/>
      <c r="GNY176" s="115"/>
      <c r="GNZ176" s="115"/>
      <c r="GOA176" s="115"/>
      <c r="GOB176" s="115"/>
      <c r="GOC176" s="115"/>
      <c r="GOD176" s="115"/>
      <c r="GOE176" s="115"/>
      <c r="GOF176" s="115"/>
      <c r="GOG176" s="115"/>
      <c r="GOH176" s="115"/>
      <c r="GOI176" s="115"/>
      <c r="GOJ176" s="115"/>
      <c r="GOK176" s="115"/>
      <c r="GOL176" s="115"/>
      <c r="GOM176" s="115"/>
      <c r="GON176" s="115"/>
      <c r="GOO176" s="115"/>
      <c r="GOP176" s="115"/>
      <c r="GOQ176" s="115"/>
      <c r="GOR176" s="115"/>
      <c r="GOS176" s="115"/>
      <c r="GOT176" s="115"/>
      <c r="GOU176" s="115"/>
      <c r="GOV176" s="115"/>
      <c r="GOW176" s="115"/>
      <c r="GOX176" s="115"/>
      <c r="GOY176" s="115"/>
      <c r="GOZ176" s="115"/>
      <c r="GPA176" s="115"/>
      <c r="GPB176" s="115"/>
      <c r="GPC176" s="115"/>
      <c r="GPD176" s="115"/>
      <c r="GPE176" s="115"/>
      <c r="GPF176" s="115"/>
      <c r="GPG176" s="115"/>
      <c r="GPH176" s="115"/>
      <c r="GPI176" s="115"/>
      <c r="GPJ176" s="115"/>
      <c r="GPK176" s="115"/>
      <c r="GPL176" s="115"/>
      <c r="GPM176" s="115"/>
      <c r="GPN176" s="115"/>
      <c r="GPO176" s="115"/>
      <c r="GPP176" s="115"/>
      <c r="GPQ176" s="115"/>
      <c r="GPR176" s="115"/>
      <c r="GPS176" s="115"/>
      <c r="GPT176" s="115"/>
      <c r="GPU176" s="115"/>
      <c r="GPV176" s="115"/>
      <c r="GPW176" s="115"/>
      <c r="GPX176" s="115"/>
      <c r="GPY176" s="115"/>
      <c r="GPZ176" s="115"/>
      <c r="GQA176" s="115"/>
      <c r="GQB176" s="115"/>
      <c r="GQC176" s="115"/>
      <c r="GQD176" s="115"/>
      <c r="GQE176" s="115"/>
      <c r="GQF176" s="115"/>
      <c r="GQG176" s="115"/>
      <c r="GQH176" s="115"/>
      <c r="GQI176" s="115"/>
      <c r="GQJ176" s="115"/>
      <c r="GQK176" s="115"/>
      <c r="GQL176" s="115"/>
      <c r="GQM176" s="115"/>
      <c r="GQN176" s="115"/>
      <c r="GQO176" s="115"/>
      <c r="GQP176" s="115"/>
      <c r="GQQ176" s="115"/>
      <c r="GQR176" s="115"/>
      <c r="GQS176" s="115"/>
      <c r="GQT176" s="115"/>
      <c r="GQU176" s="115"/>
      <c r="GQV176" s="115"/>
      <c r="GQW176" s="115"/>
      <c r="GQX176" s="115"/>
      <c r="GQY176" s="115"/>
      <c r="GQZ176" s="115"/>
      <c r="GRA176" s="115"/>
      <c r="GRB176" s="115"/>
      <c r="GRC176" s="115"/>
      <c r="GRD176" s="115"/>
      <c r="GRE176" s="115"/>
      <c r="GRF176" s="115"/>
      <c r="GRG176" s="115"/>
      <c r="GRH176" s="115"/>
      <c r="GRI176" s="115"/>
      <c r="GRJ176" s="115"/>
      <c r="GRK176" s="115"/>
      <c r="GRL176" s="115"/>
      <c r="GRM176" s="115"/>
      <c r="GRN176" s="115"/>
      <c r="GRO176" s="115"/>
      <c r="GRP176" s="115"/>
      <c r="GRQ176" s="115"/>
      <c r="GRR176" s="115"/>
      <c r="GRS176" s="115"/>
      <c r="GRT176" s="115"/>
      <c r="GRU176" s="115"/>
      <c r="GRV176" s="115"/>
      <c r="GRW176" s="115"/>
      <c r="GRX176" s="115"/>
      <c r="GRY176" s="115"/>
      <c r="GRZ176" s="115"/>
      <c r="GSA176" s="115"/>
      <c r="GSB176" s="115"/>
      <c r="GSC176" s="115"/>
      <c r="GSD176" s="115"/>
      <c r="GSE176" s="115"/>
      <c r="GSF176" s="115"/>
      <c r="GSG176" s="115"/>
      <c r="GSH176" s="115"/>
      <c r="GSI176" s="115"/>
      <c r="GSJ176" s="115"/>
      <c r="GSK176" s="115"/>
      <c r="GSL176" s="115"/>
      <c r="GSM176" s="115"/>
      <c r="GSN176" s="115"/>
      <c r="GSO176" s="115"/>
      <c r="GSP176" s="115"/>
      <c r="GSQ176" s="115"/>
      <c r="GSR176" s="115"/>
      <c r="GSS176" s="115"/>
      <c r="GST176" s="115"/>
      <c r="GSU176" s="115"/>
      <c r="GSV176" s="115"/>
      <c r="GSW176" s="115"/>
      <c r="GSX176" s="115"/>
      <c r="GSY176" s="115"/>
      <c r="GSZ176" s="115"/>
      <c r="GTA176" s="115"/>
      <c r="GTB176" s="115"/>
      <c r="GTC176" s="115"/>
      <c r="GTD176" s="115"/>
      <c r="GTE176" s="115"/>
      <c r="GTF176" s="115"/>
      <c r="GTG176" s="115"/>
      <c r="GTH176" s="115"/>
      <c r="GTI176" s="115"/>
      <c r="GTJ176" s="115"/>
      <c r="GTK176" s="115"/>
      <c r="GTL176" s="115"/>
      <c r="GTM176" s="115"/>
      <c r="GTN176" s="115"/>
      <c r="GTO176" s="115"/>
      <c r="GTP176" s="115"/>
      <c r="GTQ176" s="115"/>
      <c r="GTR176" s="115"/>
      <c r="GTS176" s="115"/>
      <c r="GTT176" s="115"/>
      <c r="GTU176" s="115"/>
      <c r="GTV176" s="115"/>
      <c r="GTW176" s="115"/>
      <c r="GTX176" s="115"/>
      <c r="GTY176" s="115"/>
      <c r="GTZ176" s="115"/>
      <c r="GUA176" s="115"/>
      <c r="GUB176" s="115"/>
      <c r="GUC176" s="115"/>
      <c r="GUD176" s="115"/>
      <c r="GUE176" s="115"/>
      <c r="GUF176" s="115"/>
      <c r="GUG176" s="115"/>
      <c r="GUH176" s="115"/>
      <c r="GUI176" s="115"/>
      <c r="GUJ176" s="115"/>
      <c r="GUK176" s="115"/>
      <c r="GUL176" s="115"/>
      <c r="GUM176" s="115"/>
      <c r="GUN176" s="115"/>
      <c r="GUO176" s="115"/>
      <c r="GUP176" s="115"/>
      <c r="GUQ176" s="115"/>
      <c r="GUR176" s="115"/>
      <c r="GUS176" s="115"/>
      <c r="GUT176" s="115"/>
      <c r="GUU176" s="115"/>
      <c r="GUV176" s="115"/>
      <c r="GUW176" s="115"/>
      <c r="GUX176" s="115"/>
      <c r="GUY176" s="115"/>
      <c r="GUZ176" s="115"/>
      <c r="GVA176" s="115"/>
      <c r="GVB176" s="115"/>
      <c r="GVC176" s="115"/>
      <c r="GVD176" s="115"/>
      <c r="GVE176" s="115"/>
      <c r="GVF176" s="115"/>
      <c r="GVG176" s="115"/>
      <c r="GVH176" s="115"/>
      <c r="GVI176" s="115"/>
      <c r="GVJ176" s="115"/>
      <c r="GVK176" s="115"/>
      <c r="GVL176" s="115"/>
      <c r="GVM176" s="115"/>
      <c r="GVN176" s="115"/>
      <c r="GVO176" s="115"/>
      <c r="GVP176" s="115"/>
      <c r="GVQ176" s="115"/>
      <c r="GVR176" s="115"/>
      <c r="GVS176" s="115"/>
      <c r="GVT176" s="115"/>
      <c r="GVU176" s="115"/>
      <c r="GVV176" s="115"/>
      <c r="GVW176" s="115"/>
      <c r="GVX176" s="115"/>
      <c r="GVY176" s="115"/>
      <c r="GVZ176" s="115"/>
      <c r="GWA176" s="115"/>
      <c r="GWB176" s="115"/>
      <c r="GWC176" s="115"/>
      <c r="GWD176" s="115"/>
      <c r="GWE176" s="115"/>
      <c r="GWF176" s="115"/>
      <c r="GWG176" s="115"/>
      <c r="GWH176" s="115"/>
      <c r="GWI176" s="115"/>
      <c r="GWJ176" s="115"/>
      <c r="GWK176" s="115"/>
      <c r="GWL176" s="115"/>
      <c r="GWM176" s="115"/>
      <c r="GWN176" s="115"/>
      <c r="GWO176" s="115"/>
      <c r="GWP176" s="115"/>
      <c r="GWQ176" s="115"/>
      <c r="GWR176" s="115"/>
      <c r="GWS176" s="115"/>
      <c r="GWT176" s="115"/>
      <c r="GWU176" s="115"/>
      <c r="GWV176" s="115"/>
      <c r="GWW176" s="115"/>
      <c r="GWX176" s="115"/>
      <c r="GWY176" s="115"/>
      <c r="GWZ176" s="115"/>
      <c r="GXA176" s="115"/>
      <c r="GXB176" s="115"/>
      <c r="GXC176" s="115"/>
      <c r="GXD176" s="115"/>
      <c r="GXE176" s="115"/>
      <c r="GXF176" s="115"/>
      <c r="GXG176" s="115"/>
      <c r="GXH176" s="115"/>
      <c r="GXI176" s="115"/>
      <c r="GXJ176" s="115"/>
      <c r="GXK176" s="115"/>
      <c r="GXL176" s="115"/>
      <c r="GXM176" s="115"/>
      <c r="GXN176" s="115"/>
      <c r="GXO176" s="115"/>
      <c r="GXP176" s="115"/>
      <c r="GXQ176" s="115"/>
      <c r="GXR176" s="115"/>
      <c r="GXS176" s="115"/>
      <c r="GXT176" s="115"/>
      <c r="GXU176" s="115"/>
      <c r="GXV176" s="115"/>
      <c r="GXW176" s="115"/>
      <c r="GXX176" s="115"/>
      <c r="GXY176" s="115"/>
      <c r="GXZ176" s="115"/>
      <c r="GYA176" s="115"/>
      <c r="GYB176" s="115"/>
      <c r="GYC176" s="115"/>
      <c r="GYD176" s="115"/>
      <c r="GYE176" s="115"/>
      <c r="GYF176" s="115"/>
      <c r="GYG176" s="115"/>
      <c r="GYH176" s="115"/>
      <c r="GYI176" s="115"/>
      <c r="GYJ176" s="115"/>
      <c r="GYK176" s="115"/>
      <c r="GYL176" s="115"/>
      <c r="GYM176" s="115"/>
      <c r="GYN176" s="115"/>
      <c r="GYO176" s="115"/>
      <c r="GYP176" s="115"/>
      <c r="GYQ176" s="115"/>
      <c r="GYR176" s="115"/>
      <c r="GYS176" s="115"/>
      <c r="GYT176" s="115"/>
      <c r="GYU176" s="115"/>
      <c r="GYV176" s="115"/>
      <c r="GYW176" s="115"/>
      <c r="GYX176" s="115"/>
      <c r="GYY176" s="115"/>
      <c r="GYZ176" s="115"/>
      <c r="GZA176" s="115"/>
      <c r="GZB176" s="115"/>
      <c r="GZC176" s="115"/>
      <c r="GZD176" s="115"/>
      <c r="GZE176" s="115"/>
      <c r="GZF176" s="115"/>
      <c r="GZG176" s="115"/>
      <c r="GZH176" s="115"/>
      <c r="GZI176" s="115"/>
      <c r="GZJ176" s="115"/>
      <c r="GZK176" s="115"/>
      <c r="GZL176" s="115"/>
      <c r="GZM176" s="115"/>
      <c r="GZN176" s="115"/>
      <c r="GZO176" s="115"/>
      <c r="GZP176" s="115"/>
      <c r="GZQ176" s="115"/>
      <c r="GZR176" s="115"/>
      <c r="GZS176" s="115"/>
      <c r="GZT176" s="115"/>
      <c r="GZU176" s="115"/>
      <c r="GZV176" s="115"/>
      <c r="GZW176" s="115"/>
      <c r="GZX176" s="115"/>
      <c r="GZY176" s="115"/>
      <c r="GZZ176" s="115"/>
      <c r="HAA176" s="115"/>
      <c r="HAB176" s="115"/>
      <c r="HAC176" s="115"/>
      <c r="HAD176" s="115"/>
      <c r="HAE176" s="115"/>
      <c r="HAF176" s="115"/>
      <c r="HAG176" s="115"/>
      <c r="HAH176" s="115"/>
      <c r="HAI176" s="115"/>
      <c r="HAJ176" s="115"/>
      <c r="HAK176" s="115"/>
      <c r="HAL176" s="115"/>
      <c r="HAM176" s="115"/>
      <c r="HAN176" s="115"/>
      <c r="HAO176" s="115"/>
      <c r="HAP176" s="115"/>
      <c r="HAQ176" s="115"/>
      <c r="HAR176" s="115"/>
      <c r="HAS176" s="115"/>
      <c r="HAT176" s="115"/>
      <c r="HAU176" s="115"/>
      <c r="HAV176" s="115"/>
      <c r="HAW176" s="115"/>
      <c r="HAX176" s="115"/>
      <c r="HAY176" s="115"/>
      <c r="HAZ176" s="115"/>
      <c r="HBA176" s="115"/>
      <c r="HBB176" s="115"/>
      <c r="HBC176" s="115"/>
      <c r="HBD176" s="115"/>
      <c r="HBE176" s="115"/>
      <c r="HBF176" s="115"/>
      <c r="HBG176" s="115"/>
      <c r="HBH176" s="115"/>
      <c r="HBI176" s="115"/>
      <c r="HBJ176" s="115"/>
      <c r="HBK176" s="115"/>
      <c r="HBL176" s="115"/>
      <c r="HBM176" s="115"/>
      <c r="HBN176" s="115"/>
      <c r="HBO176" s="115"/>
      <c r="HBP176" s="115"/>
      <c r="HBQ176" s="115"/>
      <c r="HBR176" s="115"/>
      <c r="HBS176" s="115"/>
      <c r="HBT176" s="115"/>
      <c r="HBU176" s="115"/>
      <c r="HBV176" s="115"/>
      <c r="HBW176" s="115"/>
      <c r="HBX176" s="115"/>
      <c r="HBY176" s="115"/>
      <c r="HBZ176" s="115"/>
      <c r="HCA176" s="115"/>
      <c r="HCB176" s="115"/>
      <c r="HCC176" s="115"/>
      <c r="HCD176" s="115"/>
      <c r="HCE176" s="115"/>
      <c r="HCF176" s="115"/>
      <c r="HCG176" s="115"/>
      <c r="HCH176" s="115"/>
      <c r="HCI176" s="115"/>
      <c r="HCJ176" s="115"/>
      <c r="HCK176" s="115"/>
      <c r="HCL176" s="115"/>
      <c r="HCM176" s="115"/>
      <c r="HCN176" s="115"/>
      <c r="HCO176" s="115"/>
      <c r="HCP176" s="115"/>
      <c r="HCQ176" s="115"/>
      <c r="HCR176" s="115"/>
      <c r="HCS176" s="115"/>
      <c r="HCT176" s="115"/>
      <c r="HCU176" s="115"/>
      <c r="HCV176" s="115"/>
      <c r="HCW176" s="115"/>
      <c r="HCX176" s="115"/>
      <c r="HCY176" s="115"/>
      <c r="HCZ176" s="115"/>
      <c r="HDA176" s="115"/>
      <c r="HDB176" s="115"/>
      <c r="HDC176" s="115"/>
      <c r="HDD176" s="115"/>
      <c r="HDE176" s="115"/>
      <c r="HDF176" s="115"/>
      <c r="HDG176" s="115"/>
      <c r="HDH176" s="115"/>
      <c r="HDI176" s="115"/>
      <c r="HDJ176" s="115"/>
      <c r="HDK176" s="115"/>
      <c r="HDL176" s="115"/>
      <c r="HDM176" s="115"/>
      <c r="HDN176" s="115"/>
      <c r="HDO176" s="115"/>
      <c r="HDP176" s="115"/>
      <c r="HDQ176" s="115"/>
      <c r="HDR176" s="115"/>
      <c r="HDS176" s="115"/>
      <c r="HDT176" s="115"/>
      <c r="HDU176" s="115"/>
      <c r="HDV176" s="115"/>
      <c r="HDW176" s="115"/>
      <c r="HDX176" s="115"/>
      <c r="HDY176" s="115"/>
      <c r="HDZ176" s="115"/>
      <c r="HEA176" s="115"/>
      <c r="HEB176" s="115"/>
      <c r="HEC176" s="115"/>
      <c r="HED176" s="115"/>
      <c r="HEE176" s="115"/>
      <c r="HEF176" s="115"/>
      <c r="HEG176" s="115"/>
      <c r="HEH176" s="115"/>
      <c r="HEI176" s="115"/>
      <c r="HEJ176" s="115"/>
      <c r="HEK176" s="115"/>
      <c r="HEL176" s="115"/>
      <c r="HEM176" s="115"/>
      <c r="HEN176" s="115"/>
      <c r="HEO176" s="115"/>
      <c r="HEP176" s="115"/>
      <c r="HEQ176" s="115"/>
      <c r="HER176" s="115"/>
      <c r="HES176" s="115"/>
      <c r="HET176" s="115"/>
      <c r="HEU176" s="115"/>
      <c r="HEV176" s="115"/>
      <c r="HEW176" s="115"/>
      <c r="HEX176" s="115"/>
      <c r="HEY176" s="115"/>
      <c r="HEZ176" s="115"/>
      <c r="HFA176" s="115"/>
      <c r="HFB176" s="115"/>
      <c r="HFC176" s="115"/>
      <c r="HFD176" s="115"/>
      <c r="HFE176" s="115"/>
      <c r="HFF176" s="115"/>
      <c r="HFG176" s="115"/>
      <c r="HFH176" s="115"/>
      <c r="HFI176" s="115"/>
      <c r="HFJ176" s="115"/>
      <c r="HFK176" s="115"/>
      <c r="HFL176" s="115"/>
      <c r="HFM176" s="115"/>
      <c r="HFN176" s="115"/>
      <c r="HFO176" s="115"/>
      <c r="HFP176" s="115"/>
      <c r="HFQ176" s="115"/>
      <c r="HFR176" s="115"/>
      <c r="HFS176" s="115"/>
      <c r="HFT176" s="115"/>
      <c r="HFU176" s="115"/>
      <c r="HFV176" s="115"/>
      <c r="HFW176" s="115"/>
      <c r="HFX176" s="115"/>
      <c r="HFY176" s="115"/>
      <c r="HFZ176" s="115"/>
      <c r="HGA176" s="115"/>
      <c r="HGB176" s="115"/>
      <c r="HGC176" s="115"/>
      <c r="HGD176" s="115"/>
      <c r="HGE176" s="115"/>
      <c r="HGF176" s="115"/>
      <c r="HGG176" s="115"/>
      <c r="HGH176" s="115"/>
      <c r="HGI176" s="115"/>
      <c r="HGJ176" s="115"/>
      <c r="HGK176" s="115"/>
      <c r="HGL176" s="115"/>
      <c r="HGM176" s="115"/>
      <c r="HGN176" s="115"/>
      <c r="HGO176" s="115"/>
      <c r="HGP176" s="115"/>
      <c r="HGQ176" s="115"/>
      <c r="HGR176" s="115"/>
      <c r="HGS176" s="115"/>
      <c r="HGT176" s="115"/>
      <c r="HGU176" s="115"/>
      <c r="HGV176" s="115"/>
      <c r="HGW176" s="115"/>
      <c r="HGX176" s="115"/>
      <c r="HGY176" s="115"/>
      <c r="HGZ176" s="115"/>
      <c r="HHA176" s="115"/>
      <c r="HHB176" s="115"/>
      <c r="HHC176" s="115"/>
      <c r="HHD176" s="115"/>
      <c r="HHE176" s="115"/>
      <c r="HHF176" s="115"/>
      <c r="HHG176" s="115"/>
      <c r="HHH176" s="115"/>
      <c r="HHI176" s="115"/>
      <c r="HHJ176" s="115"/>
      <c r="HHK176" s="115"/>
      <c r="HHL176" s="115"/>
      <c r="HHM176" s="115"/>
      <c r="HHN176" s="115"/>
      <c r="HHO176" s="115"/>
      <c r="HHP176" s="115"/>
      <c r="HHQ176" s="115"/>
      <c r="HHR176" s="115"/>
      <c r="HHS176" s="115"/>
      <c r="HHT176" s="115"/>
      <c r="HHU176" s="115"/>
      <c r="HHV176" s="115"/>
      <c r="HHW176" s="115"/>
      <c r="HHX176" s="115"/>
      <c r="HHY176" s="115"/>
      <c r="HHZ176" s="115"/>
      <c r="HIA176" s="115"/>
      <c r="HIB176" s="115"/>
      <c r="HIC176" s="115"/>
      <c r="HID176" s="115"/>
      <c r="HIE176" s="115"/>
      <c r="HIF176" s="115"/>
      <c r="HIG176" s="115"/>
      <c r="HIH176" s="115"/>
      <c r="HII176" s="115"/>
      <c r="HIJ176" s="115"/>
      <c r="HIK176" s="115"/>
      <c r="HIL176" s="115"/>
      <c r="HIM176" s="115"/>
      <c r="HIN176" s="115"/>
      <c r="HIO176" s="115"/>
      <c r="HIP176" s="115"/>
      <c r="HIQ176" s="115"/>
      <c r="HIR176" s="115"/>
      <c r="HIS176" s="115"/>
      <c r="HIT176" s="115"/>
      <c r="HIU176" s="115"/>
      <c r="HIV176" s="115"/>
      <c r="HIW176" s="115"/>
      <c r="HIX176" s="115"/>
      <c r="HIY176" s="115"/>
      <c r="HIZ176" s="115"/>
      <c r="HJA176" s="115"/>
      <c r="HJB176" s="115"/>
      <c r="HJC176" s="115"/>
      <c r="HJD176" s="115"/>
      <c r="HJE176" s="115"/>
      <c r="HJF176" s="115"/>
      <c r="HJG176" s="115"/>
      <c r="HJH176" s="115"/>
      <c r="HJI176" s="115"/>
      <c r="HJJ176" s="115"/>
      <c r="HJK176" s="115"/>
      <c r="HJL176" s="115"/>
      <c r="HJM176" s="115"/>
      <c r="HJN176" s="115"/>
      <c r="HJO176" s="115"/>
      <c r="HJP176" s="115"/>
      <c r="HJQ176" s="115"/>
      <c r="HJR176" s="115"/>
      <c r="HJS176" s="115"/>
      <c r="HJT176" s="115"/>
      <c r="HJU176" s="115"/>
      <c r="HJV176" s="115"/>
      <c r="HJW176" s="115"/>
      <c r="HJX176" s="115"/>
      <c r="HJY176" s="115"/>
      <c r="HJZ176" s="115"/>
      <c r="HKA176" s="115"/>
      <c r="HKB176" s="115"/>
      <c r="HKC176" s="115"/>
      <c r="HKD176" s="115"/>
      <c r="HKE176" s="115"/>
      <c r="HKF176" s="115"/>
      <c r="HKG176" s="115"/>
      <c r="HKH176" s="115"/>
      <c r="HKI176" s="115"/>
      <c r="HKJ176" s="115"/>
      <c r="HKK176" s="115"/>
      <c r="HKL176" s="115"/>
      <c r="HKM176" s="115"/>
      <c r="HKN176" s="115"/>
      <c r="HKO176" s="115"/>
      <c r="HKP176" s="115"/>
      <c r="HKQ176" s="115"/>
      <c r="HKR176" s="115"/>
      <c r="HKS176" s="115"/>
      <c r="HKT176" s="115"/>
      <c r="HKU176" s="115"/>
      <c r="HKV176" s="115"/>
      <c r="HKW176" s="115"/>
      <c r="HKX176" s="115"/>
      <c r="HKY176" s="115"/>
      <c r="HKZ176" s="115"/>
      <c r="HLA176" s="115"/>
      <c r="HLB176" s="115"/>
      <c r="HLC176" s="115"/>
      <c r="HLD176" s="115"/>
      <c r="HLE176" s="115"/>
      <c r="HLF176" s="115"/>
      <c r="HLG176" s="115"/>
      <c r="HLH176" s="115"/>
      <c r="HLI176" s="115"/>
      <c r="HLJ176" s="115"/>
      <c r="HLK176" s="115"/>
      <c r="HLL176" s="115"/>
      <c r="HLM176" s="115"/>
      <c r="HLN176" s="115"/>
      <c r="HLO176" s="115"/>
      <c r="HLP176" s="115"/>
      <c r="HLQ176" s="115"/>
      <c r="HLR176" s="115"/>
      <c r="HLS176" s="115"/>
      <c r="HLT176" s="115"/>
      <c r="HLU176" s="115"/>
      <c r="HLV176" s="115"/>
      <c r="HLW176" s="115"/>
      <c r="HLX176" s="115"/>
      <c r="HLY176" s="115"/>
      <c r="HLZ176" s="115"/>
      <c r="HMA176" s="115"/>
      <c r="HMB176" s="115"/>
      <c r="HMC176" s="115"/>
      <c r="HMD176" s="115"/>
      <c r="HME176" s="115"/>
      <c r="HMF176" s="115"/>
      <c r="HMG176" s="115"/>
      <c r="HMH176" s="115"/>
      <c r="HMI176" s="115"/>
      <c r="HMJ176" s="115"/>
      <c r="HMK176" s="115"/>
      <c r="HML176" s="115"/>
      <c r="HMM176" s="115"/>
      <c r="HMN176" s="115"/>
      <c r="HMO176" s="115"/>
      <c r="HMP176" s="115"/>
      <c r="HMQ176" s="115"/>
      <c r="HMR176" s="115"/>
      <c r="HMS176" s="115"/>
      <c r="HMT176" s="115"/>
      <c r="HMU176" s="115"/>
      <c r="HMV176" s="115"/>
      <c r="HMW176" s="115"/>
      <c r="HMX176" s="115"/>
      <c r="HMY176" s="115"/>
      <c r="HMZ176" s="115"/>
      <c r="HNA176" s="115"/>
      <c r="HNB176" s="115"/>
      <c r="HNC176" s="115"/>
      <c r="HND176" s="115"/>
      <c r="HNE176" s="115"/>
      <c r="HNF176" s="115"/>
      <c r="HNG176" s="115"/>
      <c r="HNH176" s="115"/>
      <c r="HNI176" s="115"/>
      <c r="HNJ176" s="115"/>
      <c r="HNK176" s="115"/>
      <c r="HNL176" s="115"/>
      <c r="HNM176" s="115"/>
      <c r="HNN176" s="115"/>
      <c r="HNO176" s="115"/>
      <c r="HNP176" s="115"/>
      <c r="HNQ176" s="115"/>
      <c r="HNR176" s="115"/>
      <c r="HNS176" s="115"/>
      <c r="HNT176" s="115"/>
      <c r="HNU176" s="115"/>
      <c r="HNV176" s="115"/>
      <c r="HNW176" s="115"/>
      <c r="HNX176" s="115"/>
      <c r="HNY176" s="115"/>
      <c r="HNZ176" s="115"/>
      <c r="HOA176" s="115"/>
      <c r="HOB176" s="115"/>
      <c r="HOC176" s="115"/>
      <c r="HOD176" s="115"/>
      <c r="HOE176" s="115"/>
      <c r="HOF176" s="115"/>
      <c r="HOG176" s="115"/>
      <c r="HOH176" s="115"/>
      <c r="HOI176" s="115"/>
      <c r="HOJ176" s="115"/>
      <c r="HOK176" s="115"/>
      <c r="HOL176" s="115"/>
      <c r="HOM176" s="115"/>
      <c r="HON176" s="115"/>
      <c r="HOO176" s="115"/>
      <c r="HOP176" s="115"/>
      <c r="HOQ176" s="115"/>
      <c r="HOR176" s="115"/>
      <c r="HOS176" s="115"/>
      <c r="HOT176" s="115"/>
      <c r="HOU176" s="115"/>
      <c r="HOV176" s="115"/>
      <c r="HOW176" s="115"/>
      <c r="HOX176" s="115"/>
      <c r="HOY176" s="115"/>
      <c r="HOZ176" s="115"/>
      <c r="HPA176" s="115"/>
      <c r="HPB176" s="115"/>
      <c r="HPC176" s="115"/>
      <c r="HPD176" s="115"/>
      <c r="HPE176" s="115"/>
      <c r="HPF176" s="115"/>
      <c r="HPG176" s="115"/>
      <c r="HPH176" s="115"/>
      <c r="HPI176" s="115"/>
      <c r="HPJ176" s="115"/>
      <c r="HPK176" s="115"/>
      <c r="HPL176" s="115"/>
      <c r="HPM176" s="115"/>
      <c r="HPN176" s="115"/>
      <c r="HPO176" s="115"/>
      <c r="HPP176" s="115"/>
      <c r="HPQ176" s="115"/>
      <c r="HPR176" s="115"/>
      <c r="HPS176" s="115"/>
      <c r="HPT176" s="115"/>
      <c r="HPU176" s="115"/>
      <c r="HPV176" s="115"/>
      <c r="HPW176" s="115"/>
      <c r="HPX176" s="115"/>
      <c r="HPY176" s="115"/>
      <c r="HPZ176" s="115"/>
      <c r="HQA176" s="115"/>
      <c r="HQB176" s="115"/>
      <c r="HQC176" s="115"/>
      <c r="HQD176" s="115"/>
      <c r="HQE176" s="115"/>
      <c r="HQF176" s="115"/>
      <c r="HQG176" s="115"/>
      <c r="HQH176" s="115"/>
      <c r="HQI176" s="115"/>
      <c r="HQJ176" s="115"/>
      <c r="HQK176" s="115"/>
      <c r="HQL176" s="115"/>
      <c r="HQM176" s="115"/>
      <c r="HQN176" s="115"/>
      <c r="HQO176" s="115"/>
      <c r="HQP176" s="115"/>
      <c r="HQQ176" s="115"/>
      <c r="HQR176" s="115"/>
      <c r="HQS176" s="115"/>
      <c r="HQT176" s="115"/>
      <c r="HQU176" s="115"/>
      <c r="HQV176" s="115"/>
      <c r="HQW176" s="115"/>
      <c r="HQX176" s="115"/>
      <c r="HQY176" s="115"/>
      <c r="HQZ176" s="115"/>
      <c r="HRA176" s="115"/>
      <c r="HRB176" s="115"/>
      <c r="HRC176" s="115"/>
      <c r="HRD176" s="115"/>
      <c r="HRE176" s="115"/>
      <c r="HRF176" s="115"/>
      <c r="HRG176" s="115"/>
      <c r="HRH176" s="115"/>
      <c r="HRI176" s="115"/>
      <c r="HRJ176" s="115"/>
      <c r="HRK176" s="115"/>
      <c r="HRL176" s="115"/>
      <c r="HRM176" s="115"/>
      <c r="HRN176" s="115"/>
      <c r="HRO176" s="115"/>
      <c r="HRP176" s="115"/>
      <c r="HRQ176" s="115"/>
      <c r="HRR176" s="115"/>
      <c r="HRS176" s="115"/>
      <c r="HRT176" s="115"/>
      <c r="HRU176" s="115"/>
      <c r="HRV176" s="115"/>
      <c r="HRW176" s="115"/>
      <c r="HRX176" s="115"/>
      <c r="HRY176" s="115"/>
      <c r="HRZ176" s="115"/>
      <c r="HSA176" s="115"/>
      <c r="HSB176" s="115"/>
      <c r="HSC176" s="115"/>
      <c r="HSD176" s="115"/>
      <c r="HSE176" s="115"/>
      <c r="HSF176" s="115"/>
      <c r="HSG176" s="115"/>
      <c r="HSH176" s="115"/>
      <c r="HSI176" s="115"/>
      <c r="HSJ176" s="115"/>
      <c r="HSK176" s="115"/>
      <c r="HSL176" s="115"/>
      <c r="HSM176" s="115"/>
      <c r="HSN176" s="115"/>
      <c r="HSO176" s="115"/>
      <c r="HSP176" s="115"/>
      <c r="HSQ176" s="115"/>
      <c r="HSR176" s="115"/>
      <c r="HSS176" s="115"/>
      <c r="HST176" s="115"/>
      <c r="HSU176" s="115"/>
      <c r="HSV176" s="115"/>
      <c r="HSW176" s="115"/>
      <c r="HSX176" s="115"/>
      <c r="HSY176" s="115"/>
      <c r="HSZ176" s="115"/>
      <c r="HTA176" s="115"/>
      <c r="HTB176" s="115"/>
      <c r="HTC176" s="115"/>
      <c r="HTD176" s="115"/>
      <c r="HTE176" s="115"/>
      <c r="HTF176" s="115"/>
      <c r="HTG176" s="115"/>
      <c r="HTH176" s="115"/>
      <c r="HTI176" s="115"/>
      <c r="HTJ176" s="115"/>
      <c r="HTK176" s="115"/>
      <c r="HTL176" s="115"/>
      <c r="HTM176" s="115"/>
      <c r="HTN176" s="115"/>
      <c r="HTO176" s="115"/>
      <c r="HTP176" s="115"/>
      <c r="HTQ176" s="115"/>
      <c r="HTR176" s="115"/>
      <c r="HTS176" s="115"/>
      <c r="HTT176" s="115"/>
      <c r="HTU176" s="115"/>
      <c r="HTV176" s="115"/>
      <c r="HTW176" s="115"/>
      <c r="HTX176" s="115"/>
      <c r="HTY176" s="115"/>
      <c r="HTZ176" s="115"/>
      <c r="HUA176" s="115"/>
      <c r="HUB176" s="115"/>
      <c r="HUC176" s="115"/>
      <c r="HUD176" s="115"/>
      <c r="HUE176" s="115"/>
      <c r="HUF176" s="115"/>
      <c r="HUG176" s="115"/>
      <c r="HUH176" s="115"/>
      <c r="HUI176" s="115"/>
      <c r="HUJ176" s="115"/>
      <c r="HUK176" s="115"/>
      <c r="HUL176" s="115"/>
      <c r="HUM176" s="115"/>
      <c r="HUN176" s="115"/>
      <c r="HUO176" s="115"/>
      <c r="HUP176" s="115"/>
      <c r="HUQ176" s="115"/>
      <c r="HUR176" s="115"/>
      <c r="HUS176" s="115"/>
      <c r="HUT176" s="115"/>
      <c r="HUU176" s="115"/>
      <c r="HUV176" s="115"/>
      <c r="HUW176" s="115"/>
      <c r="HUX176" s="115"/>
      <c r="HUY176" s="115"/>
      <c r="HUZ176" s="115"/>
      <c r="HVA176" s="115"/>
      <c r="HVB176" s="115"/>
      <c r="HVC176" s="115"/>
      <c r="HVD176" s="115"/>
      <c r="HVE176" s="115"/>
      <c r="HVF176" s="115"/>
      <c r="HVG176" s="115"/>
      <c r="HVH176" s="115"/>
      <c r="HVI176" s="115"/>
      <c r="HVJ176" s="115"/>
      <c r="HVK176" s="115"/>
      <c r="HVL176" s="115"/>
      <c r="HVM176" s="115"/>
      <c r="HVN176" s="115"/>
      <c r="HVO176" s="115"/>
      <c r="HVP176" s="115"/>
      <c r="HVQ176" s="115"/>
      <c r="HVR176" s="115"/>
      <c r="HVS176" s="115"/>
      <c r="HVT176" s="115"/>
      <c r="HVU176" s="115"/>
      <c r="HVV176" s="115"/>
      <c r="HVW176" s="115"/>
      <c r="HVX176" s="115"/>
      <c r="HVY176" s="115"/>
      <c r="HVZ176" s="115"/>
      <c r="HWA176" s="115"/>
      <c r="HWB176" s="115"/>
      <c r="HWC176" s="115"/>
      <c r="HWD176" s="115"/>
      <c r="HWE176" s="115"/>
      <c r="HWF176" s="115"/>
      <c r="HWG176" s="115"/>
      <c r="HWH176" s="115"/>
      <c r="HWI176" s="115"/>
      <c r="HWJ176" s="115"/>
      <c r="HWK176" s="115"/>
      <c r="HWL176" s="115"/>
      <c r="HWM176" s="115"/>
      <c r="HWN176" s="115"/>
      <c r="HWO176" s="115"/>
      <c r="HWP176" s="115"/>
      <c r="HWQ176" s="115"/>
      <c r="HWR176" s="115"/>
      <c r="HWS176" s="115"/>
      <c r="HWT176" s="115"/>
      <c r="HWU176" s="115"/>
      <c r="HWV176" s="115"/>
      <c r="HWW176" s="115"/>
      <c r="HWX176" s="115"/>
      <c r="HWY176" s="115"/>
      <c r="HWZ176" s="115"/>
      <c r="HXA176" s="115"/>
      <c r="HXB176" s="115"/>
      <c r="HXC176" s="115"/>
      <c r="HXD176" s="115"/>
      <c r="HXE176" s="115"/>
      <c r="HXF176" s="115"/>
      <c r="HXG176" s="115"/>
      <c r="HXH176" s="115"/>
      <c r="HXI176" s="115"/>
      <c r="HXJ176" s="115"/>
      <c r="HXK176" s="115"/>
      <c r="HXL176" s="115"/>
      <c r="HXM176" s="115"/>
      <c r="HXN176" s="115"/>
      <c r="HXO176" s="115"/>
      <c r="HXP176" s="115"/>
      <c r="HXQ176" s="115"/>
      <c r="HXR176" s="115"/>
      <c r="HXS176" s="115"/>
      <c r="HXT176" s="115"/>
      <c r="HXU176" s="115"/>
      <c r="HXV176" s="115"/>
      <c r="HXW176" s="115"/>
      <c r="HXX176" s="115"/>
      <c r="HXY176" s="115"/>
      <c r="HXZ176" s="115"/>
      <c r="HYA176" s="115"/>
      <c r="HYB176" s="115"/>
      <c r="HYC176" s="115"/>
      <c r="HYD176" s="115"/>
      <c r="HYE176" s="115"/>
      <c r="HYF176" s="115"/>
      <c r="HYG176" s="115"/>
      <c r="HYH176" s="115"/>
      <c r="HYI176" s="115"/>
      <c r="HYJ176" s="115"/>
      <c r="HYK176" s="115"/>
      <c r="HYL176" s="115"/>
      <c r="HYM176" s="115"/>
      <c r="HYN176" s="115"/>
      <c r="HYO176" s="115"/>
      <c r="HYP176" s="115"/>
      <c r="HYQ176" s="115"/>
      <c r="HYR176" s="115"/>
      <c r="HYS176" s="115"/>
      <c r="HYT176" s="115"/>
      <c r="HYU176" s="115"/>
      <c r="HYV176" s="115"/>
      <c r="HYW176" s="115"/>
      <c r="HYX176" s="115"/>
      <c r="HYY176" s="115"/>
      <c r="HYZ176" s="115"/>
      <c r="HZA176" s="115"/>
      <c r="HZB176" s="115"/>
      <c r="HZC176" s="115"/>
      <c r="HZD176" s="115"/>
      <c r="HZE176" s="115"/>
      <c r="HZF176" s="115"/>
      <c r="HZG176" s="115"/>
      <c r="HZH176" s="115"/>
      <c r="HZI176" s="115"/>
      <c r="HZJ176" s="115"/>
      <c r="HZK176" s="115"/>
      <c r="HZL176" s="115"/>
      <c r="HZM176" s="115"/>
      <c r="HZN176" s="115"/>
      <c r="HZO176" s="115"/>
      <c r="HZP176" s="115"/>
      <c r="HZQ176" s="115"/>
      <c r="HZR176" s="115"/>
      <c r="HZS176" s="115"/>
      <c r="HZT176" s="115"/>
      <c r="HZU176" s="115"/>
      <c r="HZV176" s="115"/>
      <c r="HZW176" s="115"/>
      <c r="HZX176" s="115"/>
      <c r="HZY176" s="115"/>
      <c r="HZZ176" s="115"/>
      <c r="IAA176" s="115"/>
      <c r="IAB176" s="115"/>
      <c r="IAC176" s="115"/>
      <c r="IAD176" s="115"/>
      <c r="IAE176" s="115"/>
      <c r="IAF176" s="115"/>
      <c r="IAG176" s="115"/>
      <c r="IAH176" s="115"/>
      <c r="IAI176" s="115"/>
      <c r="IAJ176" s="115"/>
      <c r="IAK176" s="115"/>
      <c r="IAL176" s="115"/>
      <c r="IAM176" s="115"/>
      <c r="IAN176" s="115"/>
      <c r="IAO176" s="115"/>
      <c r="IAP176" s="115"/>
      <c r="IAQ176" s="115"/>
      <c r="IAR176" s="115"/>
      <c r="IAS176" s="115"/>
      <c r="IAT176" s="115"/>
      <c r="IAU176" s="115"/>
      <c r="IAV176" s="115"/>
      <c r="IAW176" s="115"/>
      <c r="IAX176" s="115"/>
      <c r="IAY176" s="115"/>
      <c r="IAZ176" s="115"/>
      <c r="IBA176" s="115"/>
      <c r="IBB176" s="115"/>
      <c r="IBC176" s="115"/>
      <c r="IBD176" s="115"/>
      <c r="IBE176" s="115"/>
      <c r="IBF176" s="115"/>
      <c r="IBG176" s="115"/>
      <c r="IBH176" s="115"/>
      <c r="IBI176" s="115"/>
      <c r="IBJ176" s="115"/>
      <c r="IBK176" s="115"/>
      <c r="IBL176" s="115"/>
      <c r="IBM176" s="115"/>
      <c r="IBN176" s="115"/>
      <c r="IBO176" s="115"/>
      <c r="IBP176" s="115"/>
      <c r="IBQ176" s="115"/>
      <c r="IBR176" s="115"/>
      <c r="IBS176" s="115"/>
      <c r="IBT176" s="115"/>
      <c r="IBU176" s="115"/>
      <c r="IBV176" s="115"/>
      <c r="IBW176" s="115"/>
      <c r="IBX176" s="115"/>
      <c r="IBY176" s="115"/>
      <c r="IBZ176" s="115"/>
      <c r="ICA176" s="115"/>
      <c r="ICB176" s="115"/>
      <c r="ICC176" s="115"/>
      <c r="ICD176" s="115"/>
      <c r="ICE176" s="115"/>
      <c r="ICF176" s="115"/>
      <c r="ICG176" s="115"/>
      <c r="ICH176" s="115"/>
      <c r="ICI176" s="115"/>
      <c r="ICJ176" s="115"/>
      <c r="ICK176" s="115"/>
      <c r="ICL176" s="115"/>
      <c r="ICM176" s="115"/>
      <c r="ICN176" s="115"/>
      <c r="ICO176" s="115"/>
      <c r="ICP176" s="115"/>
      <c r="ICQ176" s="115"/>
      <c r="ICR176" s="115"/>
      <c r="ICS176" s="115"/>
      <c r="ICT176" s="115"/>
      <c r="ICU176" s="115"/>
      <c r="ICV176" s="115"/>
      <c r="ICW176" s="115"/>
      <c r="ICX176" s="115"/>
      <c r="ICY176" s="115"/>
      <c r="ICZ176" s="115"/>
      <c r="IDA176" s="115"/>
      <c r="IDB176" s="115"/>
      <c r="IDC176" s="115"/>
      <c r="IDD176" s="115"/>
      <c r="IDE176" s="115"/>
      <c r="IDF176" s="115"/>
      <c r="IDG176" s="115"/>
      <c r="IDH176" s="115"/>
      <c r="IDI176" s="115"/>
      <c r="IDJ176" s="115"/>
      <c r="IDK176" s="115"/>
      <c r="IDL176" s="115"/>
      <c r="IDM176" s="115"/>
      <c r="IDN176" s="115"/>
      <c r="IDO176" s="115"/>
      <c r="IDP176" s="115"/>
      <c r="IDQ176" s="115"/>
      <c r="IDR176" s="115"/>
      <c r="IDS176" s="115"/>
      <c r="IDT176" s="115"/>
      <c r="IDU176" s="115"/>
      <c r="IDV176" s="115"/>
      <c r="IDW176" s="115"/>
      <c r="IDX176" s="115"/>
      <c r="IDY176" s="115"/>
      <c r="IDZ176" s="115"/>
      <c r="IEA176" s="115"/>
      <c r="IEB176" s="115"/>
      <c r="IEC176" s="115"/>
      <c r="IED176" s="115"/>
      <c r="IEE176" s="115"/>
      <c r="IEF176" s="115"/>
      <c r="IEG176" s="115"/>
      <c r="IEH176" s="115"/>
      <c r="IEI176" s="115"/>
      <c r="IEJ176" s="115"/>
      <c r="IEK176" s="115"/>
      <c r="IEL176" s="115"/>
      <c r="IEM176" s="115"/>
      <c r="IEN176" s="115"/>
      <c r="IEO176" s="115"/>
      <c r="IEP176" s="115"/>
      <c r="IEQ176" s="115"/>
      <c r="IER176" s="115"/>
      <c r="IES176" s="115"/>
      <c r="IET176" s="115"/>
      <c r="IEU176" s="115"/>
      <c r="IEV176" s="115"/>
      <c r="IEW176" s="115"/>
      <c r="IEX176" s="115"/>
      <c r="IEY176" s="115"/>
      <c r="IEZ176" s="115"/>
      <c r="IFA176" s="115"/>
      <c r="IFB176" s="115"/>
      <c r="IFC176" s="115"/>
      <c r="IFD176" s="115"/>
      <c r="IFE176" s="115"/>
      <c r="IFF176" s="115"/>
      <c r="IFG176" s="115"/>
      <c r="IFH176" s="115"/>
      <c r="IFI176" s="115"/>
      <c r="IFJ176" s="115"/>
      <c r="IFK176" s="115"/>
      <c r="IFL176" s="115"/>
      <c r="IFM176" s="115"/>
      <c r="IFN176" s="115"/>
      <c r="IFO176" s="115"/>
      <c r="IFP176" s="115"/>
      <c r="IFQ176" s="115"/>
      <c r="IFR176" s="115"/>
      <c r="IFS176" s="115"/>
      <c r="IFT176" s="115"/>
      <c r="IFU176" s="115"/>
      <c r="IFV176" s="115"/>
      <c r="IFW176" s="115"/>
      <c r="IFX176" s="115"/>
      <c r="IFY176" s="115"/>
      <c r="IFZ176" s="115"/>
      <c r="IGA176" s="115"/>
      <c r="IGB176" s="115"/>
      <c r="IGC176" s="115"/>
      <c r="IGD176" s="115"/>
      <c r="IGE176" s="115"/>
      <c r="IGF176" s="115"/>
      <c r="IGG176" s="115"/>
      <c r="IGH176" s="115"/>
      <c r="IGI176" s="115"/>
      <c r="IGJ176" s="115"/>
      <c r="IGK176" s="115"/>
      <c r="IGL176" s="115"/>
      <c r="IGM176" s="115"/>
      <c r="IGN176" s="115"/>
      <c r="IGO176" s="115"/>
      <c r="IGP176" s="115"/>
      <c r="IGQ176" s="115"/>
      <c r="IGR176" s="115"/>
      <c r="IGS176" s="115"/>
      <c r="IGT176" s="115"/>
      <c r="IGU176" s="115"/>
      <c r="IGV176" s="115"/>
      <c r="IGW176" s="115"/>
      <c r="IGX176" s="115"/>
      <c r="IGY176" s="115"/>
      <c r="IGZ176" s="115"/>
      <c r="IHA176" s="115"/>
      <c r="IHB176" s="115"/>
      <c r="IHC176" s="115"/>
      <c r="IHD176" s="115"/>
      <c r="IHE176" s="115"/>
      <c r="IHF176" s="115"/>
      <c r="IHG176" s="115"/>
      <c r="IHH176" s="115"/>
      <c r="IHI176" s="115"/>
      <c r="IHJ176" s="115"/>
      <c r="IHK176" s="115"/>
      <c r="IHL176" s="115"/>
      <c r="IHM176" s="115"/>
      <c r="IHN176" s="115"/>
      <c r="IHO176" s="115"/>
      <c r="IHP176" s="115"/>
      <c r="IHQ176" s="115"/>
      <c r="IHR176" s="115"/>
      <c r="IHS176" s="115"/>
      <c r="IHT176" s="115"/>
      <c r="IHU176" s="115"/>
      <c r="IHV176" s="115"/>
      <c r="IHW176" s="115"/>
      <c r="IHX176" s="115"/>
      <c r="IHY176" s="115"/>
      <c r="IHZ176" s="115"/>
      <c r="IIA176" s="115"/>
      <c r="IIB176" s="115"/>
      <c r="IIC176" s="115"/>
      <c r="IID176" s="115"/>
      <c r="IIE176" s="115"/>
      <c r="IIF176" s="115"/>
      <c r="IIG176" s="115"/>
      <c r="IIH176" s="115"/>
      <c r="III176" s="115"/>
      <c r="IIJ176" s="115"/>
      <c r="IIK176" s="115"/>
      <c r="IIL176" s="115"/>
      <c r="IIM176" s="115"/>
      <c r="IIN176" s="115"/>
      <c r="IIO176" s="115"/>
      <c r="IIP176" s="115"/>
      <c r="IIQ176" s="115"/>
      <c r="IIR176" s="115"/>
      <c r="IIS176" s="115"/>
      <c r="IIT176" s="115"/>
      <c r="IIU176" s="115"/>
      <c r="IIV176" s="115"/>
      <c r="IIW176" s="115"/>
      <c r="IIX176" s="115"/>
      <c r="IIY176" s="115"/>
      <c r="IIZ176" s="115"/>
      <c r="IJA176" s="115"/>
      <c r="IJB176" s="115"/>
      <c r="IJC176" s="115"/>
      <c r="IJD176" s="115"/>
      <c r="IJE176" s="115"/>
      <c r="IJF176" s="115"/>
      <c r="IJG176" s="115"/>
      <c r="IJH176" s="115"/>
      <c r="IJI176" s="115"/>
      <c r="IJJ176" s="115"/>
      <c r="IJK176" s="115"/>
      <c r="IJL176" s="115"/>
      <c r="IJM176" s="115"/>
      <c r="IJN176" s="115"/>
      <c r="IJO176" s="115"/>
      <c r="IJP176" s="115"/>
      <c r="IJQ176" s="115"/>
      <c r="IJR176" s="115"/>
      <c r="IJS176" s="115"/>
      <c r="IJT176" s="115"/>
      <c r="IJU176" s="115"/>
      <c r="IJV176" s="115"/>
      <c r="IJW176" s="115"/>
      <c r="IJX176" s="115"/>
      <c r="IJY176" s="115"/>
      <c r="IJZ176" s="115"/>
      <c r="IKA176" s="115"/>
      <c r="IKB176" s="115"/>
      <c r="IKC176" s="115"/>
      <c r="IKD176" s="115"/>
      <c r="IKE176" s="115"/>
      <c r="IKF176" s="115"/>
      <c r="IKG176" s="115"/>
      <c r="IKH176" s="115"/>
      <c r="IKI176" s="115"/>
      <c r="IKJ176" s="115"/>
      <c r="IKK176" s="115"/>
      <c r="IKL176" s="115"/>
      <c r="IKM176" s="115"/>
      <c r="IKN176" s="115"/>
      <c r="IKO176" s="115"/>
      <c r="IKP176" s="115"/>
      <c r="IKQ176" s="115"/>
      <c r="IKR176" s="115"/>
      <c r="IKS176" s="115"/>
      <c r="IKT176" s="115"/>
      <c r="IKU176" s="115"/>
      <c r="IKV176" s="115"/>
      <c r="IKW176" s="115"/>
      <c r="IKX176" s="115"/>
      <c r="IKY176" s="115"/>
      <c r="IKZ176" s="115"/>
      <c r="ILA176" s="115"/>
      <c r="ILB176" s="115"/>
      <c r="ILC176" s="115"/>
      <c r="ILD176" s="115"/>
      <c r="ILE176" s="115"/>
      <c r="ILF176" s="115"/>
      <c r="ILG176" s="115"/>
      <c r="ILH176" s="115"/>
      <c r="ILI176" s="115"/>
      <c r="ILJ176" s="115"/>
      <c r="ILK176" s="115"/>
      <c r="ILL176" s="115"/>
      <c r="ILM176" s="115"/>
      <c r="ILN176" s="115"/>
      <c r="ILO176" s="115"/>
      <c r="ILP176" s="115"/>
      <c r="ILQ176" s="115"/>
      <c r="ILR176" s="115"/>
      <c r="ILS176" s="115"/>
      <c r="ILT176" s="115"/>
      <c r="ILU176" s="115"/>
      <c r="ILV176" s="115"/>
      <c r="ILW176" s="115"/>
      <c r="ILX176" s="115"/>
      <c r="ILY176" s="115"/>
      <c r="ILZ176" s="115"/>
      <c r="IMA176" s="115"/>
      <c r="IMB176" s="115"/>
      <c r="IMC176" s="115"/>
      <c r="IMD176" s="115"/>
      <c r="IME176" s="115"/>
      <c r="IMF176" s="115"/>
      <c r="IMG176" s="115"/>
      <c r="IMH176" s="115"/>
      <c r="IMI176" s="115"/>
      <c r="IMJ176" s="115"/>
      <c r="IMK176" s="115"/>
      <c r="IML176" s="115"/>
      <c r="IMM176" s="115"/>
      <c r="IMN176" s="115"/>
      <c r="IMO176" s="115"/>
      <c r="IMP176" s="115"/>
      <c r="IMQ176" s="115"/>
      <c r="IMR176" s="115"/>
      <c r="IMS176" s="115"/>
      <c r="IMT176" s="115"/>
      <c r="IMU176" s="115"/>
      <c r="IMV176" s="115"/>
      <c r="IMW176" s="115"/>
      <c r="IMX176" s="115"/>
      <c r="IMY176" s="115"/>
      <c r="IMZ176" s="115"/>
      <c r="INA176" s="115"/>
      <c r="INB176" s="115"/>
      <c r="INC176" s="115"/>
      <c r="IND176" s="115"/>
      <c r="INE176" s="115"/>
      <c r="INF176" s="115"/>
      <c r="ING176" s="115"/>
      <c r="INH176" s="115"/>
      <c r="INI176" s="115"/>
      <c r="INJ176" s="115"/>
      <c r="INK176" s="115"/>
      <c r="INL176" s="115"/>
      <c r="INM176" s="115"/>
      <c r="INN176" s="115"/>
      <c r="INO176" s="115"/>
      <c r="INP176" s="115"/>
      <c r="INQ176" s="115"/>
      <c r="INR176" s="115"/>
      <c r="INS176" s="115"/>
      <c r="INT176" s="115"/>
      <c r="INU176" s="115"/>
      <c r="INV176" s="115"/>
      <c r="INW176" s="115"/>
      <c r="INX176" s="115"/>
      <c r="INY176" s="115"/>
      <c r="INZ176" s="115"/>
      <c r="IOA176" s="115"/>
      <c r="IOB176" s="115"/>
      <c r="IOC176" s="115"/>
      <c r="IOD176" s="115"/>
      <c r="IOE176" s="115"/>
      <c r="IOF176" s="115"/>
      <c r="IOG176" s="115"/>
      <c r="IOH176" s="115"/>
      <c r="IOI176" s="115"/>
      <c r="IOJ176" s="115"/>
      <c r="IOK176" s="115"/>
      <c r="IOL176" s="115"/>
      <c r="IOM176" s="115"/>
      <c r="ION176" s="115"/>
      <c r="IOO176" s="115"/>
      <c r="IOP176" s="115"/>
      <c r="IOQ176" s="115"/>
      <c r="IOR176" s="115"/>
      <c r="IOS176" s="115"/>
      <c r="IOT176" s="115"/>
      <c r="IOU176" s="115"/>
      <c r="IOV176" s="115"/>
      <c r="IOW176" s="115"/>
      <c r="IOX176" s="115"/>
      <c r="IOY176" s="115"/>
      <c r="IOZ176" s="115"/>
      <c r="IPA176" s="115"/>
      <c r="IPB176" s="115"/>
      <c r="IPC176" s="115"/>
      <c r="IPD176" s="115"/>
      <c r="IPE176" s="115"/>
      <c r="IPF176" s="115"/>
      <c r="IPG176" s="115"/>
      <c r="IPH176" s="115"/>
      <c r="IPI176" s="115"/>
      <c r="IPJ176" s="115"/>
      <c r="IPK176" s="115"/>
      <c r="IPL176" s="115"/>
      <c r="IPM176" s="115"/>
      <c r="IPN176" s="115"/>
      <c r="IPO176" s="115"/>
      <c r="IPP176" s="115"/>
      <c r="IPQ176" s="115"/>
      <c r="IPR176" s="115"/>
      <c r="IPS176" s="115"/>
      <c r="IPT176" s="115"/>
      <c r="IPU176" s="115"/>
      <c r="IPV176" s="115"/>
      <c r="IPW176" s="115"/>
      <c r="IPX176" s="115"/>
      <c r="IPY176" s="115"/>
      <c r="IPZ176" s="115"/>
      <c r="IQA176" s="115"/>
      <c r="IQB176" s="115"/>
      <c r="IQC176" s="115"/>
      <c r="IQD176" s="115"/>
      <c r="IQE176" s="115"/>
      <c r="IQF176" s="115"/>
      <c r="IQG176" s="115"/>
      <c r="IQH176" s="115"/>
      <c r="IQI176" s="115"/>
      <c r="IQJ176" s="115"/>
      <c r="IQK176" s="115"/>
      <c r="IQL176" s="115"/>
      <c r="IQM176" s="115"/>
      <c r="IQN176" s="115"/>
      <c r="IQO176" s="115"/>
      <c r="IQP176" s="115"/>
      <c r="IQQ176" s="115"/>
      <c r="IQR176" s="115"/>
      <c r="IQS176" s="115"/>
      <c r="IQT176" s="115"/>
      <c r="IQU176" s="115"/>
      <c r="IQV176" s="115"/>
      <c r="IQW176" s="115"/>
      <c r="IQX176" s="115"/>
      <c r="IQY176" s="115"/>
      <c r="IQZ176" s="115"/>
      <c r="IRA176" s="115"/>
      <c r="IRB176" s="115"/>
      <c r="IRC176" s="115"/>
      <c r="IRD176" s="115"/>
      <c r="IRE176" s="115"/>
      <c r="IRF176" s="115"/>
      <c r="IRG176" s="115"/>
      <c r="IRH176" s="115"/>
      <c r="IRI176" s="115"/>
      <c r="IRJ176" s="115"/>
      <c r="IRK176" s="115"/>
      <c r="IRL176" s="115"/>
      <c r="IRM176" s="115"/>
      <c r="IRN176" s="115"/>
      <c r="IRO176" s="115"/>
      <c r="IRP176" s="115"/>
      <c r="IRQ176" s="115"/>
      <c r="IRR176" s="115"/>
      <c r="IRS176" s="115"/>
      <c r="IRT176" s="115"/>
      <c r="IRU176" s="115"/>
      <c r="IRV176" s="115"/>
      <c r="IRW176" s="115"/>
      <c r="IRX176" s="115"/>
      <c r="IRY176" s="115"/>
      <c r="IRZ176" s="115"/>
      <c r="ISA176" s="115"/>
      <c r="ISB176" s="115"/>
      <c r="ISC176" s="115"/>
      <c r="ISD176" s="115"/>
      <c r="ISE176" s="115"/>
      <c r="ISF176" s="115"/>
      <c r="ISG176" s="115"/>
      <c r="ISH176" s="115"/>
      <c r="ISI176" s="115"/>
      <c r="ISJ176" s="115"/>
      <c r="ISK176" s="115"/>
      <c r="ISL176" s="115"/>
      <c r="ISM176" s="115"/>
      <c r="ISN176" s="115"/>
      <c r="ISO176" s="115"/>
      <c r="ISP176" s="115"/>
      <c r="ISQ176" s="115"/>
      <c r="ISR176" s="115"/>
      <c r="ISS176" s="115"/>
      <c r="IST176" s="115"/>
      <c r="ISU176" s="115"/>
      <c r="ISV176" s="115"/>
      <c r="ISW176" s="115"/>
      <c r="ISX176" s="115"/>
      <c r="ISY176" s="115"/>
      <c r="ISZ176" s="115"/>
      <c r="ITA176" s="115"/>
      <c r="ITB176" s="115"/>
      <c r="ITC176" s="115"/>
      <c r="ITD176" s="115"/>
      <c r="ITE176" s="115"/>
      <c r="ITF176" s="115"/>
      <c r="ITG176" s="115"/>
      <c r="ITH176" s="115"/>
      <c r="ITI176" s="115"/>
      <c r="ITJ176" s="115"/>
      <c r="ITK176" s="115"/>
      <c r="ITL176" s="115"/>
      <c r="ITM176" s="115"/>
      <c r="ITN176" s="115"/>
      <c r="ITO176" s="115"/>
      <c r="ITP176" s="115"/>
      <c r="ITQ176" s="115"/>
      <c r="ITR176" s="115"/>
      <c r="ITS176" s="115"/>
      <c r="ITT176" s="115"/>
      <c r="ITU176" s="115"/>
      <c r="ITV176" s="115"/>
      <c r="ITW176" s="115"/>
      <c r="ITX176" s="115"/>
      <c r="ITY176" s="115"/>
      <c r="ITZ176" s="115"/>
      <c r="IUA176" s="115"/>
      <c r="IUB176" s="115"/>
      <c r="IUC176" s="115"/>
      <c r="IUD176" s="115"/>
      <c r="IUE176" s="115"/>
      <c r="IUF176" s="115"/>
      <c r="IUG176" s="115"/>
      <c r="IUH176" s="115"/>
      <c r="IUI176" s="115"/>
      <c r="IUJ176" s="115"/>
      <c r="IUK176" s="115"/>
      <c r="IUL176" s="115"/>
      <c r="IUM176" s="115"/>
      <c r="IUN176" s="115"/>
      <c r="IUO176" s="115"/>
      <c r="IUP176" s="115"/>
      <c r="IUQ176" s="115"/>
      <c r="IUR176" s="115"/>
      <c r="IUS176" s="115"/>
      <c r="IUT176" s="115"/>
      <c r="IUU176" s="115"/>
      <c r="IUV176" s="115"/>
      <c r="IUW176" s="115"/>
      <c r="IUX176" s="115"/>
      <c r="IUY176" s="115"/>
      <c r="IUZ176" s="115"/>
      <c r="IVA176" s="115"/>
      <c r="IVB176" s="115"/>
      <c r="IVC176" s="115"/>
      <c r="IVD176" s="115"/>
      <c r="IVE176" s="115"/>
      <c r="IVF176" s="115"/>
      <c r="IVG176" s="115"/>
      <c r="IVH176" s="115"/>
      <c r="IVI176" s="115"/>
      <c r="IVJ176" s="115"/>
      <c r="IVK176" s="115"/>
      <c r="IVL176" s="115"/>
      <c r="IVM176" s="115"/>
      <c r="IVN176" s="115"/>
      <c r="IVO176" s="115"/>
      <c r="IVP176" s="115"/>
      <c r="IVQ176" s="115"/>
      <c r="IVR176" s="115"/>
      <c r="IVS176" s="115"/>
      <c r="IVT176" s="115"/>
      <c r="IVU176" s="115"/>
      <c r="IVV176" s="115"/>
      <c r="IVW176" s="115"/>
      <c r="IVX176" s="115"/>
      <c r="IVY176" s="115"/>
      <c r="IVZ176" s="115"/>
      <c r="IWA176" s="115"/>
      <c r="IWB176" s="115"/>
      <c r="IWC176" s="115"/>
      <c r="IWD176" s="115"/>
      <c r="IWE176" s="115"/>
      <c r="IWF176" s="115"/>
      <c r="IWG176" s="115"/>
      <c r="IWH176" s="115"/>
      <c r="IWI176" s="115"/>
      <c r="IWJ176" s="115"/>
      <c r="IWK176" s="115"/>
      <c r="IWL176" s="115"/>
      <c r="IWM176" s="115"/>
      <c r="IWN176" s="115"/>
      <c r="IWO176" s="115"/>
      <c r="IWP176" s="115"/>
      <c r="IWQ176" s="115"/>
      <c r="IWR176" s="115"/>
      <c r="IWS176" s="115"/>
      <c r="IWT176" s="115"/>
      <c r="IWU176" s="115"/>
      <c r="IWV176" s="115"/>
      <c r="IWW176" s="115"/>
      <c r="IWX176" s="115"/>
      <c r="IWY176" s="115"/>
      <c r="IWZ176" s="115"/>
      <c r="IXA176" s="115"/>
      <c r="IXB176" s="115"/>
      <c r="IXC176" s="115"/>
      <c r="IXD176" s="115"/>
      <c r="IXE176" s="115"/>
      <c r="IXF176" s="115"/>
      <c r="IXG176" s="115"/>
      <c r="IXH176" s="115"/>
      <c r="IXI176" s="115"/>
      <c r="IXJ176" s="115"/>
      <c r="IXK176" s="115"/>
      <c r="IXL176" s="115"/>
      <c r="IXM176" s="115"/>
      <c r="IXN176" s="115"/>
      <c r="IXO176" s="115"/>
      <c r="IXP176" s="115"/>
      <c r="IXQ176" s="115"/>
      <c r="IXR176" s="115"/>
      <c r="IXS176" s="115"/>
      <c r="IXT176" s="115"/>
      <c r="IXU176" s="115"/>
      <c r="IXV176" s="115"/>
      <c r="IXW176" s="115"/>
      <c r="IXX176" s="115"/>
      <c r="IXY176" s="115"/>
      <c r="IXZ176" s="115"/>
      <c r="IYA176" s="115"/>
      <c r="IYB176" s="115"/>
      <c r="IYC176" s="115"/>
      <c r="IYD176" s="115"/>
      <c r="IYE176" s="115"/>
      <c r="IYF176" s="115"/>
      <c r="IYG176" s="115"/>
      <c r="IYH176" s="115"/>
      <c r="IYI176" s="115"/>
      <c r="IYJ176" s="115"/>
      <c r="IYK176" s="115"/>
      <c r="IYL176" s="115"/>
      <c r="IYM176" s="115"/>
      <c r="IYN176" s="115"/>
      <c r="IYO176" s="115"/>
      <c r="IYP176" s="115"/>
      <c r="IYQ176" s="115"/>
      <c r="IYR176" s="115"/>
      <c r="IYS176" s="115"/>
      <c r="IYT176" s="115"/>
      <c r="IYU176" s="115"/>
      <c r="IYV176" s="115"/>
      <c r="IYW176" s="115"/>
      <c r="IYX176" s="115"/>
      <c r="IYY176" s="115"/>
      <c r="IYZ176" s="115"/>
      <c r="IZA176" s="115"/>
      <c r="IZB176" s="115"/>
      <c r="IZC176" s="115"/>
      <c r="IZD176" s="115"/>
      <c r="IZE176" s="115"/>
      <c r="IZF176" s="115"/>
      <c r="IZG176" s="115"/>
      <c r="IZH176" s="115"/>
      <c r="IZI176" s="115"/>
      <c r="IZJ176" s="115"/>
      <c r="IZK176" s="115"/>
      <c r="IZL176" s="115"/>
      <c r="IZM176" s="115"/>
      <c r="IZN176" s="115"/>
      <c r="IZO176" s="115"/>
      <c r="IZP176" s="115"/>
      <c r="IZQ176" s="115"/>
      <c r="IZR176" s="115"/>
      <c r="IZS176" s="115"/>
      <c r="IZT176" s="115"/>
      <c r="IZU176" s="115"/>
      <c r="IZV176" s="115"/>
      <c r="IZW176" s="115"/>
      <c r="IZX176" s="115"/>
      <c r="IZY176" s="115"/>
      <c r="IZZ176" s="115"/>
      <c r="JAA176" s="115"/>
      <c r="JAB176" s="115"/>
      <c r="JAC176" s="115"/>
      <c r="JAD176" s="115"/>
      <c r="JAE176" s="115"/>
      <c r="JAF176" s="115"/>
      <c r="JAG176" s="115"/>
      <c r="JAH176" s="115"/>
      <c r="JAI176" s="115"/>
      <c r="JAJ176" s="115"/>
      <c r="JAK176" s="115"/>
      <c r="JAL176" s="115"/>
      <c r="JAM176" s="115"/>
      <c r="JAN176" s="115"/>
      <c r="JAO176" s="115"/>
      <c r="JAP176" s="115"/>
      <c r="JAQ176" s="115"/>
      <c r="JAR176" s="115"/>
      <c r="JAS176" s="115"/>
      <c r="JAT176" s="115"/>
      <c r="JAU176" s="115"/>
      <c r="JAV176" s="115"/>
      <c r="JAW176" s="115"/>
      <c r="JAX176" s="115"/>
      <c r="JAY176" s="115"/>
      <c r="JAZ176" s="115"/>
      <c r="JBA176" s="115"/>
      <c r="JBB176" s="115"/>
      <c r="JBC176" s="115"/>
      <c r="JBD176" s="115"/>
      <c r="JBE176" s="115"/>
      <c r="JBF176" s="115"/>
      <c r="JBG176" s="115"/>
      <c r="JBH176" s="115"/>
      <c r="JBI176" s="115"/>
      <c r="JBJ176" s="115"/>
      <c r="JBK176" s="115"/>
      <c r="JBL176" s="115"/>
      <c r="JBM176" s="115"/>
      <c r="JBN176" s="115"/>
      <c r="JBO176" s="115"/>
      <c r="JBP176" s="115"/>
      <c r="JBQ176" s="115"/>
      <c r="JBR176" s="115"/>
      <c r="JBS176" s="115"/>
      <c r="JBT176" s="115"/>
      <c r="JBU176" s="115"/>
      <c r="JBV176" s="115"/>
      <c r="JBW176" s="115"/>
      <c r="JBX176" s="115"/>
      <c r="JBY176" s="115"/>
      <c r="JBZ176" s="115"/>
      <c r="JCA176" s="115"/>
      <c r="JCB176" s="115"/>
      <c r="JCC176" s="115"/>
      <c r="JCD176" s="115"/>
      <c r="JCE176" s="115"/>
      <c r="JCF176" s="115"/>
      <c r="JCG176" s="115"/>
      <c r="JCH176" s="115"/>
      <c r="JCI176" s="115"/>
      <c r="JCJ176" s="115"/>
      <c r="JCK176" s="115"/>
      <c r="JCL176" s="115"/>
      <c r="JCM176" s="115"/>
      <c r="JCN176" s="115"/>
      <c r="JCO176" s="115"/>
      <c r="JCP176" s="115"/>
      <c r="JCQ176" s="115"/>
      <c r="JCR176" s="115"/>
      <c r="JCS176" s="115"/>
      <c r="JCT176" s="115"/>
      <c r="JCU176" s="115"/>
      <c r="JCV176" s="115"/>
      <c r="JCW176" s="115"/>
      <c r="JCX176" s="115"/>
      <c r="JCY176" s="115"/>
      <c r="JCZ176" s="115"/>
      <c r="JDA176" s="115"/>
      <c r="JDB176" s="115"/>
      <c r="JDC176" s="115"/>
      <c r="JDD176" s="115"/>
      <c r="JDE176" s="115"/>
      <c r="JDF176" s="115"/>
      <c r="JDG176" s="115"/>
      <c r="JDH176" s="115"/>
      <c r="JDI176" s="115"/>
      <c r="JDJ176" s="115"/>
      <c r="JDK176" s="115"/>
      <c r="JDL176" s="115"/>
      <c r="JDM176" s="115"/>
      <c r="JDN176" s="115"/>
      <c r="JDO176" s="115"/>
      <c r="JDP176" s="115"/>
      <c r="JDQ176" s="115"/>
      <c r="JDR176" s="115"/>
      <c r="JDS176" s="115"/>
      <c r="JDT176" s="115"/>
      <c r="JDU176" s="115"/>
      <c r="JDV176" s="115"/>
      <c r="JDW176" s="115"/>
      <c r="JDX176" s="115"/>
      <c r="JDY176" s="115"/>
      <c r="JDZ176" s="115"/>
      <c r="JEA176" s="115"/>
      <c r="JEB176" s="115"/>
      <c r="JEC176" s="115"/>
      <c r="JED176" s="115"/>
      <c r="JEE176" s="115"/>
      <c r="JEF176" s="115"/>
      <c r="JEG176" s="115"/>
      <c r="JEH176" s="115"/>
      <c r="JEI176" s="115"/>
      <c r="JEJ176" s="115"/>
      <c r="JEK176" s="115"/>
      <c r="JEL176" s="115"/>
      <c r="JEM176" s="115"/>
      <c r="JEN176" s="115"/>
      <c r="JEO176" s="115"/>
      <c r="JEP176" s="115"/>
      <c r="JEQ176" s="115"/>
      <c r="JER176" s="115"/>
      <c r="JES176" s="115"/>
      <c r="JET176" s="115"/>
      <c r="JEU176" s="115"/>
      <c r="JEV176" s="115"/>
      <c r="JEW176" s="115"/>
      <c r="JEX176" s="115"/>
      <c r="JEY176" s="115"/>
      <c r="JEZ176" s="115"/>
      <c r="JFA176" s="115"/>
      <c r="JFB176" s="115"/>
      <c r="JFC176" s="115"/>
      <c r="JFD176" s="115"/>
      <c r="JFE176" s="115"/>
      <c r="JFF176" s="115"/>
      <c r="JFG176" s="115"/>
      <c r="JFH176" s="115"/>
      <c r="JFI176" s="115"/>
      <c r="JFJ176" s="115"/>
      <c r="JFK176" s="115"/>
      <c r="JFL176" s="115"/>
      <c r="JFM176" s="115"/>
      <c r="JFN176" s="115"/>
      <c r="JFO176" s="115"/>
      <c r="JFP176" s="115"/>
      <c r="JFQ176" s="115"/>
      <c r="JFR176" s="115"/>
      <c r="JFS176" s="115"/>
      <c r="JFT176" s="115"/>
      <c r="JFU176" s="115"/>
      <c r="JFV176" s="115"/>
      <c r="JFW176" s="115"/>
      <c r="JFX176" s="115"/>
      <c r="JFY176" s="115"/>
      <c r="JFZ176" s="115"/>
      <c r="JGA176" s="115"/>
      <c r="JGB176" s="115"/>
      <c r="JGC176" s="115"/>
      <c r="JGD176" s="115"/>
      <c r="JGE176" s="115"/>
      <c r="JGF176" s="115"/>
      <c r="JGG176" s="115"/>
      <c r="JGH176" s="115"/>
      <c r="JGI176" s="115"/>
      <c r="JGJ176" s="115"/>
      <c r="JGK176" s="115"/>
      <c r="JGL176" s="115"/>
      <c r="JGM176" s="115"/>
      <c r="JGN176" s="115"/>
      <c r="JGO176" s="115"/>
      <c r="JGP176" s="115"/>
      <c r="JGQ176" s="115"/>
      <c r="JGR176" s="115"/>
      <c r="JGS176" s="115"/>
      <c r="JGT176" s="115"/>
      <c r="JGU176" s="115"/>
      <c r="JGV176" s="115"/>
      <c r="JGW176" s="115"/>
      <c r="JGX176" s="115"/>
      <c r="JGY176" s="115"/>
      <c r="JGZ176" s="115"/>
      <c r="JHA176" s="115"/>
      <c r="JHB176" s="115"/>
      <c r="JHC176" s="115"/>
      <c r="JHD176" s="115"/>
      <c r="JHE176" s="115"/>
      <c r="JHF176" s="115"/>
      <c r="JHG176" s="115"/>
      <c r="JHH176" s="115"/>
      <c r="JHI176" s="115"/>
      <c r="JHJ176" s="115"/>
      <c r="JHK176" s="115"/>
      <c r="JHL176" s="115"/>
      <c r="JHM176" s="115"/>
      <c r="JHN176" s="115"/>
      <c r="JHO176" s="115"/>
      <c r="JHP176" s="115"/>
      <c r="JHQ176" s="115"/>
      <c r="JHR176" s="115"/>
      <c r="JHS176" s="115"/>
      <c r="JHT176" s="115"/>
      <c r="JHU176" s="115"/>
      <c r="JHV176" s="115"/>
      <c r="JHW176" s="115"/>
      <c r="JHX176" s="115"/>
      <c r="JHY176" s="115"/>
      <c r="JHZ176" s="115"/>
      <c r="JIA176" s="115"/>
      <c r="JIB176" s="115"/>
      <c r="JIC176" s="115"/>
      <c r="JID176" s="115"/>
      <c r="JIE176" s="115"/>
      <c r="JIF176" s="115"/>
      <c r="JIG176" s="115"/>
      <c r="JIH176" s="115"/>
      <c r="JII176" s="115"/>
      <c r="JIJ176" s="115"/>
      <c r="JIK176" s="115"/>
      <c r="JIL176" s="115"/>
      <c r="JIM176" s="115"/>
      <c r="JIN176" s="115"/>
      <c r="JIO176" s="115"/>
      <c r="JIP176" s="115"/>
      <c r="JIQ176" s="115"/>
      <c r="JIR176" s="115"/>
      <c r="JIS176" s="115"/>
      <c r="JIT176" s="115"/>
      <c r="JIU176" s="115"/>
      <c r="JIV176" s="115"/>
      <c r="JIW176" s="115"/>
      <c r="JIX176" s="115"/>
      <c r="JIY176" s="115"/>
      <c r="JIZ176" s="115"/>
      <c r="JJA176" s="115"/>
      <c r="JJB176" s="115"/>
      <c r="JJC176" s="115"/>
      <c r="JJD176" s="115"/>
      <c r="JJE176" s="115"/>
      <c r="JJF176" s="115"/>
      <c r="JJG176" s="115"/>
      <c r="JJH176" s="115"/>
      <c r="JJI176" s="115"/>
      <c r="JJJ176" s="115"/>
      <c r="JJK176" s="115"/>
      <c r="JJL176" s="115"/>
      <c r="JJM176" s="115"/>
      <c r="JJN176" s="115"/>
      <c r="JJO176" s="115"/>
      <c r="JJP176" s="115"/>
      <c r="JJQ176" s="115"/>
      <c r="JJR176" s="115"/>
      <c r="JJS176" s="115"/>
      <c r="JJT176" s="115"/>
      <c r="JJU176" s="115"/>
      <c r="JJV176" s="115"/>
      <c r="JJW176" s="115"/>
      <c r="JJX176" s="115"/>
      <c r="JJY176" s="115"/>
      <c r="JJZ176" s="115"/>
      <c r="JKA176" s="115"/>
      <c r="JKB176" s="115"/>
      <c r="JKC176" s="115"/>
      <c r="JKD176" s="115"/>
      <c r="JKE176" s="115"/>
      <c r="JKF176" s="115"/>
      <c r="JKG176" s="115"/>
      <c r="JKH176" s="115"/>
      <c r="JKI176" s="115"/>
      <c r="JKJ176" s="115"/>
      <c r="JKK176" s="115"/>
      <c r="JKL176" s="115"/>
      <c r="JKM176" s="115"/>
      <c r="JKN176" s="115"/>
      <c r="JKO176" s="115"/>
      <c r="JKP176" s="115"/>
      <c r="JKQ176" s="115"/>
      <c r="JKR176" s="115"/>
      <c r="JKS176" s="115"/>
      <c r="JKT176" s="115"/>
      <c r="JKU176" s="115"/>
      <c r="JKV176" s="115"/>
      <c r="JKW176" s="115"/>
      <c r="JKX176" s="115"/>
      <c r="JKY176" s="115"/>
      <c r="JKZ176" s="115"/>
      <c r="JLA176" s="115"/>
      <c r="JLB176" s="115"/>
      <c r="JLC176" s="115"/>
      <c r="JLD176" s="115"/>
      <c r="JLE176" s="115"/>
      <c r="JLF176" s="115"/>
      <c r="JLG176" s="115"/>
      <c r="JLH176" s="115"/>
      <c r="JLI176" s="115"/>
      <c r="JLJ176" s="115"/>
      <c r="JLK176" s="115"/>
      <c r="JLL176" s="115"/>
      <c r="JLM176" s="115"/>
      <c r="JLN176" s="115"/>
      <c r="JLO176" s="115"/>
      <c r="JLP176" s="115"/>
      <c r="JLQ176" s="115"/>
      <c r="JLR176" s="115"/>
      <c r="JLS176" s="115"/>
      <c r="JLT176" s="115"/>
      <c r="JLU176" s="115"/>
      <c r="JLV176" s="115"/>
      <c r="JLW176" s="115"/>
      <c r="JLX176" s="115"/>
      <c r="JLY176" s="115"/>
      <c r="JLZ176" s="115"/>
      <c r="JMA176" s="115"/>
      <c r="JMB176" s="115"/>
      <c r="JMC176" s="115"/>
      <c r="JMD176" s="115"/>
      <c r="JME176" s="115"/>
      <c r="JMF176" s="115"/>
      <c r="JMG176" s="115"/>
      <c r="JMH176" s="115"/>
      <c r="JMI176" s="115"/>
      <c r="JMJ176" s="115"/>
      <c r="JMK176" s="115"/>
      <c r="JML176" s="115"/>
      <c r="JMM176" s="115"/>
      <c r="JMN176" s="115"/>
      <c r="JMO176" s="115"/>
      <c r="JMP176" s="115"/>
      <c r="JMQ176" s="115"/>
      <c r="JMR176" s="115"/>
      <c r="JMS176" s="115"/>
      <c r="JMT176" s="115"/>
      <c r="JMU176" s="115"/>
      <c r="JMV176" s="115"/>
      <c r="JMW176" s="115"/>
      <c r="JMX176" s="115"/>
      <c r="JMY176" s="115"/>
      <c r="JMZ176" s="115"/>
      <c r="JNA176" s="115"/>
      <c r="JNB176" s="115"/>
      <c r="JNC176" s="115"/>
      <c r="JND176" s="115"/>
      <c r="JNE176" s="115"/>
      <c r="JNF176" s="115"/>
      <c r="JNG176" s="115"/>
      <c r="JNH176" s="115"/>
      <c r="JNI176" s="115"/>
      <c r="JNJ176" s="115"/>
      <c r="JNK176" s="115"/>
      <c r="JNL176" s="115"/>
      <c r="JNM176" s="115"/>
      <c r="JNN176" s="115"/>
      <c r="JNO176" s="115"/>
      <c r="JNP176" s="115"/>
      <c r="JNQ176" s="115"/>
      <c r="JNR176" s="115"/>
      <c r="JNS176" s="115"/>
      <c r="JNT176" s="115"/>
      <c r="JNU176" s="115"/>
      <c r="JNV176" s="115"/>
      <c r="JNW176" s="115"/>
      <c r="JNX176" s="115"/>
      <c r="JNY176" s="115"/>
      <c r="JNZ176" s="115"/>
      <c r="JOA176" s="115"/>
      <c r="JOB176" s="115"/>
      <c r="JOC176" s="115"/>
      <c r="JOD176" s="115"/>
      <c r="JOE176" s="115"/>
      <c r="JOF176" s="115"/>
      <c r="JOG176" s="115"/>
      <c r="JOH176" s="115"/>
      <c r="JOI176" s="115"/>
      <c r="JOJ176" s="115"/>
      <c r="JOK176" s="115"/>
      <c r="JOL176" s="115"/>
      <c r="JOM176" s="115"/>
      <c r="JON176" s="115"/>
      <c r="JOO176" s="115"/>
      <c r="JOP176" s="115"/>
      <c r="JOQ176" s="115"/>
      <c r="JOR176" s="115"/>
      <c r="JOS176" s="115"/>
      <c r="JOT176" s="115"/>
      <c r="JOU176" s="115"/>
      <c r="JOV176" s="115"/>
      <c r="JOW176" s="115"/>
      <c r="JOX176" s="115"/>
      <c r="JOY176" s="115"/>
      <c r="JOZ176" s="115"/>
      <c r="JPA176" s="115"/>
      <c r="JPB176" s="115"/>
      <c r="JPC176" s="115"/>
      <c r="JPD176" s="115"/>
      <c r="JPE176" s="115"/>
      <c r="JPF176" s="115"/>
      <c r="JPG176" s="115"/>
      <c r="JPH176" s="115"/>
      <c r="JPI176" s="115"/>
      <c r="JPJ176" s="115"/>
      <c r="JPK176" s="115"/>
      <c r="JPL176" s="115"/>
      <c r="JPM176" s="115"/>
      <c r="JPN176" s="115"/>
      <c r="JPO176" s="115"/>
      <c r="JPP176" s="115"/>
      <c r="JPQ176" s="115"/>
      <c r="JPR176" s="115"/>
      <c r="JPS176" s="115"/>
      <c r="JPT176" s="115"/>
      <c r="JPU176" s="115"/>
      <c r="JPV176" s="115"/>
      <c r="JPW176" s="115"/>
      <c r="JPX176" s="115"/>
      <c r="JPY176" s="115"/>
      <c r="JPZ176" s="115"/>
      <c r="JQA176" s="115"/>
      <c r="JQB176" s="115"/>
      <c r="JQC176" s="115"/>
      <c r="JQD176" s="115"/>
      <c r="JQE176" s="115"/>
      <c r="JQF176" s="115"/>
      <c r="JQG176" s="115"/>
      <c r="JQH176" s="115"/>
      <c r="JQI176" s="115"/>
      <c r="JQJ176" s="115"/>
      <c r="JQK176" s="115"/>
      <c r="JQL176" s="115"/>
      <c r="JQM176" s="115"/>
      <c r="JQN176" s="115"/>
      <c r="JQO176" s="115"/>
      <c r="JQP176" s="115"/>
      <c r="JQQ176" s="115"/>
      <c r="JQR176" s="115"/>
      <c r="JQS176" s="115"/>
      <c r="JQT176" s="115"/>
      <c r="JQU176" s="115"/>
      <c r="JQV176" s="115"/>
      <c r="JQW176" s="115"/>
      <c r="JQX176" s="115"/>
      <c r="JQY176" s="115"/>
      <c r="JQZ176" s="115"/>
      <c r="JRA176" s="115"/>
      <c r="JRB176" s="115"/>
      <c r="JRC176" s="115"/>
      <c r="JRD176" s="115"/>
      <c r="JRE176" s="115"/>
      <c r="JRF176" s="115"/>
      <c r="JRG176" s="115"/>
      <c r="JRH176" s="115"/>
      <c r="JRI176" s="115"/>
      <c r="JRJ176" s="115"/>
      <c r="JRK176" s="115"/>
      <c r="JRL176" s="115"/>
      <c r="JRM176" s="115"/>
      <c r="JRN176" s="115"/>
      <c r="JRO176" s="115"/>
      <c r="JRP176" s="115"/>
      <c r="JRQ176" s="115"/>
      <c r="JRR176" s="115"/>
      <c r="JRS176" s="115"/>
      <c r="JRT176" s="115"/>
      <c r="JRU176" s="115"/>
      <c r="JRV176" s="115"/>
      <c r="JRW176" s="115"/>
      <c r="JRX176" s="115"/>
      <c r="JRY176" s="115"/>
      <c r="JRZ176" s="115"/>
      <c r="JSA176" s="115"/>
      <c r="JSB176" s="115"/>
      <c r="JSC176" s="115"/>
      <c r="JSD176" s="115"/>
      <c r="JSE176" s="115"/>
      <c r="JSF176" s="115"/>
      <c r="JSG176" s="115"/>
      <c r="JSH176" s="115"/>
      <c r="JSI176" s="115"/>
      <c r="JSJ176" s="115"/>
      <c r="JSK176" s="115"/>
      <c r="JSL176" s="115"/>
      <c r="JSM176" s="115"/>
      <c r="JSN176" s="115"/>
      <c r="JSO176" s="115"/>
      <c r="JSP176" s="115"/>
      <c r="JSQ176" s="115"/>
      <c r="JSR176" s="115"/>
      <c r="JSS176" s="115"/>
      <c r="JST176" s="115"/>
      <c r="JSU176" s="115"/>
      <c r="JSV176" s="115"/>
      <c r="JSW176" s="115"/>
      <c r="JSX176" s="115"/>
      <c r="JSY176" s="115"/>
      <c r="JSZ176" s="115"/>
      <c r="JTA176" s="115"/>
      <c r="JTB176" s="115"/>
      <c r="JTC176" s="115"/>
      <c r="JTD176" s="115"/>
      <c r="JTE176" s="115"/>
      <c r="JTF176" s="115"/>
      <c r="JTG176" s="115"/>
      <c r="JTH176" s="115"/>
      <c r="JTI176" s="115"/>
      <c r="JTJ176" s="115"/>
      <c r="JTK176" s="115"/>
      <c r="JTL176" s="115"/>
      <c r="JTM176" s="115"/>
      <c r="JTN176" s="115"/>
      <c r="JTO176" s="115"/>
      <c r="JTP176" s="115"/>
      <c r="JTQ176" s="115"/>
      <c r="JTR176" s="115"/>
      <c r="JTS176" s="115"/>
      <c r="JTT176" s="115"/>
      <c r="JTU176" s="115"/>
      <c r="JTV176" s="115"/>
      <c r="JTW176" s="115"/>
      <c r="JTX176" s="115"/>
      <c r="JTY176" s="115"/>
      <c r="JTZ176" s="115"/>
      <c r="JUA176" s="115"/>
      <c r="JUB176" s="115"/>
      <c r="JUC176" s="115"/>
      <c r="JUD176" s="115"/>
      <c r="JUE176" s="115"/>
      <c r="JUF176" s="115"/>
      <c r="JUG176" s="115"/>
      <c r="JUH176" s="115"/>
      <c r="JUI176" s="115"/>
      <c r="JUJ176" s="115"/>
      <c r="JUK176" s="115"/>
      <c r="JUL176" s="115"/>
      <c r="JUM176" s="115"/>
      <c r="JUN176" s="115"/>
      <c r="JUO176" s="115"/>
      <c r="JUP176" s="115"/>
      <c r="JUQ176" s="115"/>
      <c r="JUR176" s="115"/>
      <c r="JUS176" s="115"/>
      <c r="JUT176" s="115"/>
      <c r="JUU176" s="115"/>
      <c r="JUV176" s="115"/>
      <c r="JUW176" s="115"/>
      <c r="JUX176" s="115"/>
      <c r="JUY176" s="115"/>
      <c r="JUZ176" s="115"/>
      <c r="JVA176" s="115"/>
      <c r="JVB176" s="115"/>
      <c r="JVC176" s="115"/>
      <c r="JVD176" s="115"/>
      <c r="JVE176" s="115"/>
      <c r="JVF176" s="115"/>
      <c r="JVG176" s="115"/>
      <c r="JVH176" s="115"/>
      <c r="JVI176" s="115"/>
      <c r="JVJ176" s="115"/>
      <c r="JVK176" s="115"/>
      <c r="JVL176" s="115"/>
      <c r="JVM176" s="115"/>
      <c r="JVN176" s="115"/>
      <c r="JVO176" s="115"/>
      <c r="JVP176" s="115"/>
      <c r="JVQ176" s="115"/>
      <c r="JVR176" s="115"/>
      <c r="JVS176" s="115"/>
      <c r="JVT176" s="115"/>
      <c r="JVU176" s="115"/>
      <c r="JVV176" s="115"/>
      <c r="JVW176" s="115"/>
      <c r="JVX176" s="115"/>
      <c r="JVY176" s="115"/>
      <c r="JVZ176" s="115"/>
      <c r="JWA176" s="115"/>
      <c r="JWB176" s="115"/>
      <c r="JWC176" s="115"/>
      <c r="JWD176" s="115"/>
      <c r="JWE176" s="115"/>
      <c r="JWF176" s="115"/>
      <c r="JWG176" s="115"/>
      <c r="JWH176" s="115"/>
      <c r="JWI176" s="115"/>
      <c r="JWJ176" s="115"/>
      <c r="JWK176" s="115"/>
      <c r="JWL176" s="115"/>
      <c r="JWM176" s="115"/>
      <c r="JWN176" s="115"/>
      <c r="JWO176" s="115"/>
      <c r="JWP176" s="115"/>
      <c r="JWQ176" s="115"/>
      <c r="JWR176" s="115"/>
      <c r="JWS176" s="115"/>
      <c r="JWT176" s="115"/>
      <c r="JWU176" s="115"/>
      <c r="JWV176" s="115"/>
      <c r="JWW176" s="115"/>
      <c r="JWX176" s="115"/>
      <c r="JWY176" s="115"/>
      <c r="JWZ176" s="115"/>
      <c r="JXA176" s="115"/>
      <c r="JXB176" s="115"/>
      <c r="JXC176" s="115"/>
      <c r="JXD176" s="115"/>
      <c r="JXE176" s="115"/>
      <c r="JXF176" s="115"/>
      <c r="JXG176" s="115"/>
      <c r="JXH176" s="115"/>
      <c r="JXI176" s="115"/>
      <c r="JXJ176" s="115"/>
      <c r="JXK176" s="115"/>
      <c r="JXL176" s="115"/>
      <c r="JXM176" s="115"/>
      <c r="JXN176" s="115"/>
      <c r="JXO176" s="115"/>
      <c r="JXP176" s="115"/>
      <c r="JXQ176" s="115"/>
      <c r="JXR176" s="115"/>
      <c r="JXS176" s="115"/>
      <c r="JXT176" s="115"/>
      <c r="JXU176" s="115"/>
      <c r="JXV176" s="115"/>
      <c r="JXW176" s="115"/>
      <c r="JXX176" s="115"/>
      <c r="JXY176" s="115"/>
      <c r="JXZ176" s="115"/>
      <c r="JYA176" s="115"/>
      <c r="JYB176" s="115"/>
      <c r="JYC176" s="115"/>
      <c r="JYD176" s="115"/>
      <c r="JYE176" s="115"/>
      <c r="JYF176" s="115"/>
      <c r="JYG176" s="115"/>
      <c r="JYH176" s="115"/>
      <c r="JYI176" s="115"/>
      <c r="JYJ176" s="115"/>
      <c r="JYK176" s="115"/>
      <c r="JYL176" s="115"/>
      <c r="JYM176" s="115"/>
      <c r="JYN176" s="115"/>
      <c r="JYO176" s="115"/>
      <c r="JYP176" s="115"/>
      <c r="JYQ176" s="115"/>
      <c r="JYR176" s="115"/>
      <c r="JYS176" s="115"/>
      <c r="JYT176" s="115"/>
      <c r="JYU176" s="115"/>
      <c r="JYV176" s="115"/>
      <c r="JYW176" s="115"/>
      <c r="JYX176" s="115"/>
      <c r="JYY176" s="115"/>
      <c r="JYZ176" s="115"/>
      <c r="JZA176" s="115"/>
      <c r="JZB176" s="115"/>
      <c r="JZC176" s="115"/>
      <c r="JZD176" s="115"/>
      <c r="JZE176" s="115"/>
      <c r="JZF176" s="115"/>
      <c r="JZG176" s="115"/>
      <c r="JZH176" s="115"/>
      <c r="JZI176" s="115"/>
      <c r="JZJ176" s="115"/>
      <c r="JZK176" s="115"/>
      <c r="JZL176" s="115"/>
      <c r="JZM176" s="115"/>
      <c r="JZN176" s="115"/>
      <c r="JZO176" s="115"/>
      <c r="JZP176" s="115"/>
      <c r="JZQ176" s="115"/>
      <c r="JZR176" s="115"/>
      <c r="JZS176" s="115"/>
      <c r="JZT176" s="115"/>
      <c r="JZU176" s="115"/>
      <c r="JZV176" s="115"/>
      <c r="JZW176" s="115"/>
      <c r="JZX176" s="115"/>
      <c r="JZY176" s="115"/>
      <c r="JZZ176" s="115"/>
      <c r="KAA176" s="115"/>
      <c r="KAB176" s="115"/>
      <c r="KAC176" s="115"/>
      <c r="KAD176" s="115"/>
      <c r="KAE176" s="115"/>
      <c r="KAF176" s="115"/>
      <c r="KAG176" s="115"/>
      <c r="KAH176" s="115"/>
      <c r="KAI176" s="115"/>
      <c r="KAJ176" s="115"/>
      <c r="KAK176" s="115"/>
      <c r="KAL176" s="115"/>
      <c r="KAM176" s="115"/>
      <c r="KAN176" s="115"/>
      <c r="KAO176" s="115"/>
      <c r="KAP176" s="115"/>
      <c r="KAQ176" s="115"/>
      <c r="KAR176" s="115"/>
      <c r="KAS176" s="115"/>
      <c r="KAT176" s="115"/>
      <c r="KAU176" s="115"/>
      <c r="KAV176" s="115"/>
      <c r="KAW176" s="115"/>
      <c r="KAX176" s="115"/>
      <c r="KAY176" s="115"/>
      <c r="KAZ176" s="115"/>
      <c r="KBA176" s="115"/>
      <c r="KBB176" s="115"/>
      <c r="KBC176" s="115"/>
      <c r="KBD176" s="115"/>
      <c r="KBE176" s="115"/>
      <c r="KBF176" s="115"/>
      <c r="KBG176" s="115"/>
      <c r="KBH176" s="115"/>
      <c r="KBI176" s="115"/>
      <c r="KBJ176" s="115"/>
      <c r="KBK176" s="115"/>
      <c r="KBL176" s="115"/>
      <c r="KBM176" s="115"/>
      <c r="KBN176" s="115"/>
      <c r="KBO176" s="115"/>
      <c r="KBP176" s="115"/>
      <c r="KBQ176" s="115"/>
      <c r="KBR176" s="115"/>
      <c r="KBS176" s="115"/>
      <c r="KBT176" s="115"/>
      <c r="KBU176" s="115"/>
      <c r="KBV176" s="115"/>
      <c r="KBW176" s="115"/>
      <c r="KBX176" s="115"/>
      <c r="KBY176" s="115"/>
      <c r="KBZ176" s="115"/>
      <c r="KCA176" s="115"/>
      <c r="KCB176" s="115"/>
      <c r="KCC176" s="115"/>
      <c r="KCD176" s="115"/>
      <c r="KCE176" s="115"/>
      <c r="KCF176" s="115"/>
      <c r="KCG176" s="115"/>
      <c r="KCH176" s="115"/>
      <c r="KCI176" s="115"/>
      <c r="KCJ176" s="115"/>
      <c r="KCK176" s="115"/>
      <c r="KCL176" s="115"/>
      <c r="KCM176" s="115"/>
      <c r="KCN176" s="115"/>
      <c r="KCO176" s="115"/>
      <c r="KCP176" s="115"/>
      <c r="KCQ176" s="115"/>
      <c r="KCR176" s="115"/>
      <c r="KCS176" s="115"/>
      <c r="KCT176" s="115"/>
      <c r="KCU176" s="115"/>
      <c r="KCV176" s="115"/>
      <c r="KCW176" s="115"/>
      <c r="KCX176" s="115"/>
      <c r="KCY176" s="115"/>
      <c r="KCZ176" s="115"/>
      <c r="KDA176" s="115"/>
      <c r="KDB176" s="115"/>
      <c r="KDC176" s="115"/>
      <c r="KDD176" s="115"/>
      <c r="KDE176" s="115"/>
      <c r="KDF176" s="115"/>
      <c r="KDG176" s="115"/>
      <c r="KDH176" s="115"/>
      <c r="KDI176" s="115"/>
      <c r="KDJ176" s="115"/>
      <c r="KDK176" s="115"/>
      <c r="KDL176" s="115"/>
      <c r="KDM176" s="115"/>
      <c r="KDN176" s="115"/>
      <c r="KDO176" s="115"/>
      <c r="KDP176" s="115"/>
      <c r="KDQ176" s="115"/>
      <c r="KDR176" s="115"/>
      <c r="KDS176" s="115"/>
      <c r="KDT176" s="115"/>
      <c r="KDU176" s="115"/>
      <c r="KDV176" s="115"/>
      <c r="KDW176" s="115"/>
      <c r="KDX176" s="115"/>
      <c r="KDY176" s="115"/>
      <c r="KDZ176" s="115"/>
      <c r="KEA176" s="115"/>
      <c r="KEB176" s="115"/>
      <c r="KEC176" s="115"/>
      <c r="KED176" s="115"/>
      <c r="KEE176" s="115"/>
      <c r="KEF176" s="115"/>
      <c r="KEG176" s="115"/>
      <c r="KEH176" s="115"/>
      <c r="KEI176" s="115"/>
      <c r="KEJ176" s="115"/>
      <c r="KEK176" s="115"/>
      <c r="KEL176" s="115"/>
      <c r="KEM176" s="115"/>
      <c r="KEN176" s="115"/>
      <c r="KEO176" s="115"/>
      <c r="KEP176" s="115"/>
      <c r="KEQ176" s="115"/>
      <c r="KER176" s="115"/>
      <c r="KES176" s="115"/>
      <c r="KET176" s="115"/>
      <c r="KEU176" s="115"/>
      <c r="KEV176" s="115"/>
      <c r="KEW176" s="115"/>
      <c r="KEX176" s="115"/>
      <c r="KEY176" s="115"/>
      <c r="KEZ176" s="115"/>
      <c r="KFA176" s="115"/>
      <c r="KFB176" s="115"/>
      <c r="KFC176" s="115"/>
      <c r="KFD176" s="115"/>
      <c r="KFE176" s="115"/>
      <c r="KFF176" s="115"/>
      <c r="KFG176" s="115"/>
      <c r="KFH176" s="115"/>
      <c r="KFI176" s="115"/>
      <c r="KFJ176" s="115"/>
      <c r="KFK176" s="115"/>
      <c r="KFL176" s="115"/>
      <c r="KFM176" s="115"/>
      <c r="KFN176" s="115"/>
      <c r="KFO176" s="115"/>
      <c r="KFP176" s="115"/>
      <c r="KFQ176" s="115"/>
      <c r="KFR176" s="115"/>
      <c r="KFS176" s="115"/>
      <c r="KFT176" s="115"/>
      <c r="KFU176" s="115"/>
      <c r="KFV176" s="115"/>
      <c r="KFW176" s="115"/>
      <c r="KFX176" s="115"/>
      <c r="KFY176" s="115"/>
      <c r="KFZ176" s="115"/>
      <c r="KGA176" s="115"/>
      <c r="KGB176" s="115"/>
      <c r="KGC176" s="115"/>
      <c r="KGD176" s="115"/>
      <c r="KGE176" s="115"/>
      <c r="KGF176" s="115"/>
      <c r="KGG176" s="115"/>
      <c r="KGH176" s="115"/>
      <c r="KGI176" s="115"/>
      <c r="KGJ176" s="115"/>
      <c r="KGK176" s="115"/>
      <c r="KGL176" s="115"/>
      <c r="KGM176" s="115"/>
      <c r="KGN176" s="115"/>
      <c r="KGO176" s="115"/>
      <c r="KGP176" s="115"/>
      <c r="KGQ176" s="115"/>
      <c r="KGR176" s="115"/>
      <c r="KGS176" s="115"/>
      <c r="KGT176" s="115"/>
      <c r="KGU176" s="115"/>
      <c r="KGV176" s="115"/>
      <c r="KGW176" s="115"/>
      <c r="KGX176" s="115"/>
      <c r="KGY176" s="115"/>
      <c r="KGZ176" s="115"/>
      <c r="KHA176" s="115"/>
      <c r="KHB176" s="115"/>
      <c r="KHC176" s="115"/>
      <c r="KHD176" s="115"/>
      <c r="KHE176" s="115"/>
      <c r="KHF176" s="115"/>
      <c r="KHG176" s="115"/>
      <c r="KHH176" s="115"/>
      <c r="KHI176" s="115"/>
      <c r="KHJ176" s="115"/>
      <c r="KHK176" s="115"/>
      <c r="KHL176" s="115"/>
      <c r="KHM176" s="115"/>
      <c r="KHN176" s="115"/>
      <c r="KHO176" s="115"/>
      <c r="KHP176" s="115"/>
      <c r="KHQ176" s="115"/>
      <c r="KHR176" s="115"/>
      <c r="KHS176" s="115"/>
      <c r="KHT176" s="115"/>
      <c r="KHU176" s="115"/>
      <c r="KHV176" s="115"/>
      <c r="KHW176" s="115"/>
      <c r="KHX176" s="115"/>
      <c r="KHY176" s="115"/>
      <c r="KHZ176" s="115"/>
      <c r="KIA176" s="115"/>
      <c r="KIB176" s="115"/>
      <c r="KIC176" s="115"/>
      <c r="KID176" s="115"/>
      <c r="KIE176" s="115"/>
      <c r="KIF176" s="115"/>
      <c r="KIG176" s="115"/>
      <c r="KIH176" s="115"/>
      <c r="KII176" s="115"/>
      <c r="KIJ176" s="115"/>
      <c r="KIK176" s="115"/>
      <c r="KIL176" s="115"/>
      <c r="KIM176" s="115"/>
      <c r="KIN176" s="115"/>
      <c r="KIO176" s="115"/>
      <c r="KIP176" s="115"/>
      <c r="KIQ176" s="115"/>
      <c r="KIR176" s="115"/>
      <c r="KIS176" s="115"/>
      <c r="KIT176" s="115"/>
      <c r="KIU176" s="115"/>
      <c r="KIV176" s="115"/>
      <c r="KIW176" s="115"/>
      <c r="KIX176" s="115"/>
      <c r="KIY176" s="115"/>
      <c r="KIZ176" s="115"/>
      <c r="KJA176" s="115"/>
      <c r="KJB176" s="115"/>
      <c r="KJC176" s="115"/>
      <c r="KJD176" s="115"/>
      <c r="KJE176" s="115"/>
      <c r="KJF176" s="115"/>
      <c r="KJG176" s="115"/>
      <c r="KJH176" s="115"/>
      <c r="KJI176" s="115"/>
      <c r="KJJ176" s="115"/>
      <c r="KJK176" s="115"/>
      <c r="KJL176" s="115"/>
      <c r="KJM176" s="115"/>
      <c r="KJN176" s="115"/>
      <c r="KJO176" s="115"/>
      <c r="KJP176" s="115"/>
      <c r="KJQ176" s="115"/>
      <c r="KJR176" s="115"/>
      <c r="KJS176" s="115"/>
      <c r="KJT176" s="115"/>
      <c r="KJU176" s="115"/>
      <c r="KJV176" s="115"/>
      <c r="KJW176" s="115"/>
      <c r="KJX176" s="115"/>
      <c r="KJY176" s="115"/>
      <c r="KJZ176" s="115"/>
      <c r="KKA176" s="115"/>
      <c r="KKB176" s="115"/>
      <c r="KKC176" s="115"/>
      <c r="KKD176" s="115"/>
      <c r="KKE176" s="115"/>
      <c r="KKF176" s="115"/>
      <c r="KKG176" s="115"/>
      <c r="KKH176" s="115"/>
      <c r="KKI176" s="115"/>
      <c r="KKJ176" s="115"/>
      <c r="KKK176" s="115"/>
      <c r="KKL176" s="115"/>
      <c r="KKM176" s="115"/>
      <c r="KKN176" s="115"/>
      <c r="KKO176" s="115"/>
      <c r="KKP176" s="115"/>
      <c r="KKQ176" s="115"/>
      <c r="KKR176" s="115"/>
      <c r="KKS176" s="115"/>
      <c r="KKT176" s="115"/>
      <c r="KKU176" s="115"/>
      <c r="KKV176" s="115"/>
      <c r="KKW176" s="115"/>
      <c r="KKX176" s="115"/>
      <c r="KKY176" s="115"/>
      <c r="KKZ176" s="115"/>
      <c r="KLA176" s="115"/>
      <c r="KLB176" s="115"/>
      <c r="KLC176" s="115"/>
      <c r="KLD176" s="115"/>
      <c r="KLE176" s="115"/>
      <c r="KLF176" s="115"/>
      <c r="KLG176" s="115"/>
      <c r="KLH176" s="115"/>
      <c r="KLI176" s="115"/>
      <c r="KLJ176" s="115"/>
      <c r="KLK176" s="115"/>
      <c r="KLL176" s="115"/>
      <c r="KLM176" s="115"/>
      <c r="KLN176" s="115"/>
      <c r="KLO176" s="115"/>
      <c r="KLP176" s="115"/>
      <c r="KLQ176" s="115"/>
      <c r="KLR176" s="115"/>
      <c r="KLS176" s="115"/>
      <c r="KLT176" s="115"/>
      <c r="KLU176" s="115"/>
      <c r="KLV176" s="115"/>
      <c r="KLW176" s="115"/>
      <c r="KLX176" s="115"/>
      <c r="KLY176" s="115"/>
      <c r="KLZ176" s="115"/>
      <c r="KMA176" s="115"/>
      <c r="KMB176" s="115"/>
      <c r="KMC176" s="115"/>
      <c r="KMD176" s="115"/>
      <c r="KME176" s="115"/>
      <c r="KMF176" s="115"/>
      <c r="KMG176" s="115"/>
      <c r="KMH176" s="115"/>
      <c r="KMI176" s="115"/>
      <c r="KMJ176" s="115"/>
      <c r="KMK176" s="115"/>
      <c r="KML176" s="115"/>
      <c r="KMM176" s="115"/>
      <c r="KMN176" s="115"/>
      <c r="KMO176" s="115"/>
      <c r="KMP176" s="115"/>
      <c r="KMQ176" s="115"/>
      <c r="KMR176" s="115"/>
      <c r="KMS176" s="115"/>
      <c r="KMT176" s="115"/>
      <c r="KMU176" s="115"/>
      <c r="KMV176" s="115"/>
      <c r="KMW176" s="115"/>
      <c r="KMX176" s="115"/>
      <c r="KMY176" s="115"/>
      <c r="KMZ176" s="115"/>
      <c r="KNA176" s="115"/>
      <c r="KNB176" s="115"/>
      <c r="KNC176" s="115"/>
      <c r="KND176" s="115"/>
      <c r="KNE176" s="115"/>
      <c r="KNF176" s="115"/>
      <c r="KNG176" s="115"/>
      <c r="KNH176" s="115"/>
      <c r="KNI176" s="115"/>
      <c r="KNJ176" s="115"/>
      <c r="KNK176" s="115"/>
      <c r="KNL176" s="115"/>
      <c r="KNM176" s="115"/>
      <c r="KNN176" s="115"/>
      <c r="KNO176" s="115"/>
      <c r="KNP176" s="115"/>
      <c r="KNQ176" s="115"/>
      <c r="KNR176" s="115"/>
      <c r="KNS176" s="115"/>
      <c r="KNT176" s="115"/>
      <c r="KNU176" s="115"/>
      <c r="KNV176" s="115"/>
      <c r="KNW176" s="115"/>
      <c r="KNX176" s="115"/>
      <c r="KNY176" s="115"/>
      <c r="KNZ176" s="115"/>
      <c r="KOA176" s="115"/>
      <c r="KOB176" s="115"/>
      <c r="KOC176" s="115"/>
      <c r="KOD176" s="115"/>
      <c r="KOE176" s="115"/>
      <c r="KOF176" s="115"/>
      <c r="KOG176" s="115"/>
      <c r="KOH176" s="115"/>
      <c r="KOI176" s="115"/>
      <c r="KOJ176" s="115"/>
      <c r="KOK176" s="115"/>
      <c r="KOL176" s="115"/>
      <c r="KOM176" s="115"/>
      <c r="KON176" s="115"/>
      <c r="KOO176" s="115"/>
      <c r="KOP176" s="115"/>
      <c r="KOQ176" s="115"/>
      <c r="KOR176" s="115"/>
      <c r="KOS176" s="115"/>
      <c r="KOT176" s="115"/>
      <c r="KOU176" s="115"/>
      <c r="KOV176" s="115"/>
      <c r="KOW176" s="115"/>
      <c r="KOX176" s="115"/>
      <c r="KOY176" s="115"/>
      <c r="KOZ176" s="115"/>
      <c r="KPA176" s="115"/>
      <c r="KPB176" s="115"/>
      <c r="KPC176" s="115"/>
      <c r="KPD176" s="115"/>
      <c r="KPE176" s="115"/>
      <c r="KPF176" s="115"/>
      <c r="KPG176" s="115"/>
      <c r="KPH176" s="115"/>
      <c r="KPI176" s="115"/>
      <c r="KPJ176" s="115"/>
      <c r="KPK176" s="115"/>
      <c r="KPL176" s="115"/>
      <c r="KPM176" s="115"/>
      <c r="KPN176" s="115"/>
      <c r="KPO176" s="115"/>
      <c r="KPP176" s="115"/>
      <c r="KPQ176" s="115"/>
      <c r="KPR176" s="115"/>
      <c r="KPS176" s="115"/>
      <c r="KPT176" s="115"/>
      <c r="KPU176" s="115"/>
      <c r="KPV176" s="115"/>
      <c r="KPW176" s="115"/>
      <c r="KPX176" s="115"/>
      <c r="KPY176" s="115"/>
      <c r="KPZ176" s="115"/>
      <c r="KQA176" s="115"/>
      <c r="KQB176" s="115"/>
      <c r="KQC176" s="115"/>
      <c r="KQD176" s="115"/>
      <c r="KQE176" s="115"/>
      <c r="KQF176" s="115"/>
      <c r="KQG176" s="115"/>
      <c r="KQH176" s="115"/>
      <c r="KQI176" s="115"/>
      <c r="KQJ176" s="115"/>
      <c r="KQK176" s="115"/>
      <c r="KQL176" s="115"/>
      <c r="KQM176" s="115"/>
      <c r="KQN176" s="115"/>
      <c r="KQO176" s="115"/>
      <c r="KQP176" s="115"/>
      <c r="KQQ176" s="115"/>
      <c r="KQR176" s="115"/>
      <c r="KQS176" s="115"/>
      <c r="KQT176" s="115"/>
      <c r="KQU176" s="115"/>
      <c r="KQV176" s="115"/>
      <c r="KQW176" s="115"/>
      <c r="KQX176" s="115"/>
      <c r="KQY176" s="115"/>
      <c r="KQZ176" s="115"/>
      <c r="KRA176" s="115"/>
      <c r="KRB176" s="115"/>
      <c r="KRC176" s="115"/>
      <c r="KRD176" s="115"/>
      <c r="KRE176" s="115"/>
      <c r="KRF176" s="115"/>
      <c r="KRG176" s="115"/>
      <c r="KRH176" s="115"/>
      <c r="KRI176" s="115"/>
      <c r="KRJ176" s="115"/>
      <c r="KRK176" s="115"/>
      <c r="KRL176" s="115"/>
      <c r="KRM176" s="115"/>
      <c r="KRN176" s="115"/>
      <c r="KRO176" s="115"/>
      <c r="KRP176" s="115"/>
      <c r="KRQ176" s="115"/>
      <c r="KRR176" s="115"/>
      <c r="KRS176" s="115"/>
      <c r="KRT176" s="115"/>
      <c r="KRU176" s="115"/>
      <c r="KRV176" s="115"/>
      <c r="KRW176" s="115"/>
      <c r="KRX176" s="115"/>
      <c r="KRY176" s="115"/>
      <c r="KRZ176" s="115"/>
      <c r="KSA176" s="115"/>
      <c r="KSB176" s="115"/>
      <c r="KSC176" s="115"/>
      <c r="KSD176" s="115"/>
      <c r="KSE176" s="115"/>
      <c r="KSF176" s="115"/>
      <c r="KSG176" s="115"/>
      <c r="KSH176" s="115"/>
      <c r="KSI176" s="115"/>
      <c r="KSJ176" s="115"/>
      <c r="KSK176" s="115"/>
      <c r="KSL176" s="115"/>
      <c r="KSM176" s="115"/>
      <c r="KSN176" s="115"/>
      <c r="KSO176" s="115"/>
      <c r="KSP176" s="115"/>
      <c r="KSQ176" s="115"/>
      <c r="KSR176" s="115"/>
      <c r="KSS176" s="115"/>
      <c r="KST176" s="115"/>
      <c r="KSU176" s="115"/>
      <c r="KSV176" s="115"/>
      <c r="KSW176" s="115"/>
      <c r="KSX176" s="115"/>
      <c r="KSY176" s="115"/>
      <c r="KSZ176" s="115"/>
      <c r="KTA176" s="115"/>
      <c r="KTB176" s="115"/>
      <c r="KTC176" s="115"/>
      <c r="KTD176" s="115"/>
      <c r="KTE176" s="115"/>
      <c r="KTF176" s="115"/>
      <c r="KTG176" s="115"/>
      <c r="KTH176" s="115"/>
      <c r="KTI176" s="115"/>
      <c r="KTJ176" s="115"/>
      <c r="KTK176" s="115"/>
      <c r="KTL176" s="115"/>
      <c r="KTM176" s="115"/>
      <c r="KTN176" s="115"/>
      <c r="KTO176" s="115"/>
      <c r="KTP176" s="115"/>
      <c r="KTQ176" s="115"/>
      <c r="KTR176" s="115"/>
      <c r="KTS176" s="115"/>
      <c r="KTT176" s="115"/>
      <c r="KTU176" s="115"/>
      <c r="KTV176" s="115"/>
      <c r="KTW176" s="115"/>
      <c r="KTX176" s="115"/>
      <c r="KTY176" s="115"/>
      <c r="KTZ176" s="115"/>
      <c r="KUA176" s="115"/>
      <c r="KUB176" s="115"/>
      <c r="KUC176" s="115"/>
      <c r="KUD176" s="115"/>
      <c r="KUE176" s="115"/>
      <c r="KUF176" s="115"/>
      <c r="KUG176" s="115"/>
      <c r="KUH176" s="115"/>
      <c r="KUI176" s="115"/>
      <c r="KUJ176" s="115"/>
      <c r="KUK176" s="115"/>
      <c r="KUL176" s="115"/>
      <c r="KUM176" s="115"/>
      <c r="KUN176" s="115"/>
      <c r="KUO176" s="115"/>
      <c r="KUP176" s="115"/>
      <c r="KUQ176" s="115"/>
      <c r="KUR176" s="115"/>
      <c r="KUS176" s="115"/>
      <c r="KUT176" s="115"/>
      <c r="KUU176" s="115"/>
      <c r="KUV176" s="115"/>
      <c r="KUW176" s="115"/>
      <c r="KUX176" s="115"/>
      <c r="KUY176" s="115"/>
      <c r="KUZ176" s="115"/>
      <c r="KVA176" s="115"/>
      <c r="KVB176" s="115"/>
      <c r="KVC176" s="115"/>
      <c r="KVD176" s="115"/>
      <c r="KVE176" s="115"/>
      <c r="KVF176" s="115"/>
      <c r="KVG176" s="115"/>
      <c r="KVH176" s="115"/>
      <c r="KVI176" s="115"/>
      <c r="KVJ176" s="115"/>
      <c r="KVK176" s="115"/>
      <c r="KVL176" s="115"/>
      <c r="KVM176" s="115"/>
      <c r="KVN176" s="115"/>
      <c r="KVO176" s="115"/>
      <c r="KVP176" s="115"/>
      <c r="KVQ176" s="115"/>
      <c r="KVR176" s="115"/>
      <c r="KVS176" s="115"/>
      <c r="KVT176" s="115"/>
      <c r="KVU176" s="115"/>
      <c r="KVV176" s="115"/>
      <c r="KVW176" s="115"/>
      <c r="KVX176" s="115"/>
      <c r="KVY176" s="115"/>
      <c r="KVZ176" s="115"/>
      <c r="KWA176" s="115"/>
      <c r="KWB176" s="115"/>
      <c r="KWC176" s="115"/>
      <c r="KWD176" s="115"/>
      <c r="KWE176" s="115"/>
      <c r="KWF176" s="115"/>
      <c r="KWG176" s="115"/>
      <c r="KWH176" s="115"/>
      <c r="KWI176" s="115"/>
      <c r="KWJ176" s="115"/>
      <c r="KWK176" s="115"/>
      <c r="KWL176" s="115"/>
      <c r="KWM176" s="115"/>
      <c r="KWN176" s="115"/>
      <c r="KWO176" s="115"/>
      <c r="KWP176" s="115"/>
      <c r="KWQ176" s="115"/>
      <c r="KWR176" s="115"/>
      <c r="KWS176" s="115"/>
      <c r="KWT176" s="115"/>
      <c r="KWU176" s="115"/>
      <c r="KWV176" s="115"/>
      <c r="KWW176" s="115"/>
      <c r="KWX176" s="115"/>
      <c r="KWY176" s="115"/>
      <c r="KWZ176" s="115"/>
      <c r="KXA176" s="115"/>
      <c r="KXB176" s="115"/>
      <c r="KXC176" s="115"/>
      <c r="KXD176" s="115"/>
      <c r="KXE176" s="115"/>
      <c r="KXF176" s="115"/>
      <c r="KXG176" s="115"/>
      <c r="KXH176" s="115"/>
      <c r="KXI176" s="115"/>
      <c r="KXJ176" s="115"/>
      <c r="KXK176" s="115"/>
      <c r="KXL176" s="115"/>
      <c r="KXM176" s="115"/>
      <c r="KXN176" s="115"/>
      <c r="KXO176" s="115"/>
      <c r="KXP176" s="115"/>
      <c r="KXQ176" s="115"/>
      <c r="KXR176" s="115"/>
      <c r="KXS176" s="115"/>
      <c r="KXT176" s="115"/>
      <c r="KXU176" s="115"/>
      <c r="KXV176" s="115"/>
      <c r="KXW176" s="115"/>
      <c r="KXX176" s="115"/>
      <c r="KXY176" s="115"/>
      <c r="KXZ176" s="115"/>
      <c r="KYA176" s="115"/>
      <c r="KYB176" s="115"/>
      <c r="KYC176" s="115"/>
      <c r="KYD176" s="115"/>
      <c r="KYE176" s="115"/>
      <c r="KYF176" s="115"/>
      <c r="KYG176" s="115"/>
      <c r="KYH176" s="115"/>
      <c r="KYI176" s="115"/>
      <c r="KYJ176" s="115"/>
      <c r="KYK176" s="115"/>
      <c r="KYL176" s="115"/>
      <c r="KYM176" s="115"/>
      <c r="KYN176" s="115"/>
      <c r="KYO176" s="115"/>
      <c r="KYP176" s="115"/>
      <c r="KYQ176" s="115"/>
      <c r="KYR176" s="115"/>
      <c r="KYS176" s="115"/>
      <c r="KYT176" s="115"/>
      <c r="KYU176" s="115"/>
      <c r="KYV176" s="115"/>
      <c r="KYW176" s="115"/>
      <c r="KYX176" s="115"/>
      <c r="KYY176" s="115"/>
      <c r="KYZ176" s="115"/>
      <c r="KZA176" s="115"/>
      <c r="KZB176" s="115"/>
      <c r="KZC176" s="115"/>
      <c r="KZD176" s="115"/>
      <c r="KZE176" s="115"/>
      <c r="KZF176" s="115"/>
      <c r="KZG176" s="115"/>
      <c r="KZH176" s="115"/>
      <c r="KZI176" s="115"/>
      <c r="KZJ176" s="115"/>
      <c r="KZK176" s="115"/>
      <c r="KZL176" s="115"/>
      <c r="KZM176" s="115"/>
      <c r="KZN176" s="115"/>
      <c r="KZO176" s="115"/>
      <c r="KZP176" s="115"/>
      <c r="KZQ176" s="115"/>
      <c r="KZR176" s="115"/>
      <c r="KZS176" s="115"/>
      <c r="KZT176" s="115"/>
      <c r="KZU176" s="115"/>
      <c r="KZV176" s="115"/>
      <c r="KZW176" s="115"/>
      <c r="KZX176" s="115"/>
      <c r="KZY176" s="115"/>
      <c r="KZZ176" s="115"/>
      <c r="LAA176" s="115"/>
      <c r="LAB176" s="115"/>
      <c r="LAC176" s="115"/>
      <c r="LAD176" s="115"/>
      <c r="LAE176" s="115"/>
      <c r="LAF176" s="115"/>
      <c r="LAG176" s="115"/>
      <c r="LAH176" s="115"/>
      <c r="LAI176" s="115"/>
      <c r="LAJ176" s="115"/>
      <c r="LAK176" s="115"/>
      <c r="LAL176" s="115"/>
      <c r="LAM176" s="115"/>
      <c r="LAN176" s="115"/>
      <c r="LAO176" s="115"/>
      <c r="LAP176" s="115"/>
      <c r="LAQ176" s="115"/>
      <c r="LAR176" s="115"/>
      <c r="LAS176" s="115"/>
      <c r="LAT176" s="115"/>
      <c r="LAU176" s="115"/>
      <c r="LAV176" s="115"/>
      <c r="LAW176" s="115"/>
      <c r="LAX176" s="115"/>
      <c r="LAY176" s="115"/>
      <c r="LAZ176" s="115"/>
      <c r="LBA176" s="115"/>
      <c r="LBB176" s="115"/>
      <c r="LBC176" s="115"/>
      <c r="LBD176" s="115"/>
      <c r="LBE176" s="115"/>
      <c r="LBF176" s="115"/>
      <c r="LBG176" s="115"/>
      <c r="LBH176" s="115"/>
      <c r="LBI176" s="115"/>
      <c r="LBJ176" s="115"/>
      <c r="LBK176" s="115"/>
      <c r="LBL176" s="115"/>
      <c r="LBM176" s="115"/>
      <c r="LBN176" s="115"/>
      <c r="LBO176" s="115"/>
      <c r="LBP176" s="115"/>
      <c r="LBQ176" s="115"/>
      <c r="LBR176" s="115"/>
      <c r="LBS176" s="115"/>
      <c r="LBT176" s="115"/>
      <c r="LBU176" s="115"/>
      <c r="LBV176" s="115"/>
      <c r="LBW176" s="115"/>
      <c r="LBX176" s="115"/>
      <c r="LBY176" s="115"/>
      <c r="LBZ176" s="115"/>
      <c r="LCA176" s="115"/>
      <c r="LCB176" s="115"/>
      <c r="LCC176" s="115"/>
      <c r="LCD176" s="115"/>
      <c r="LCE176" s="115"/>
      <c r="LCF176" s="115"/>
      <c r="LCG176" s="115"/>
      <c r="LCH176" s="115"/>
      <c r="LCI176" s="115"/>
      <c r="LCJ176" s="115"/>
      <c r="LCK176" s="115"/>
      <c r="LCL176" s="115"/>
      <c r="LCM176" s="115"/>
      <c r="LCN176" s="115"/>
      <c r="LCO176" s="115"/>
      <c r="LCP176" s="115"/>
      <c r="LCQ176" s="115"/>
      <c r="LCR176" s="115"/>
      <c r="LCS176" s="115"/>
      <c r="LCT176" s="115"/>
      <c r="LCU176" s="115"/>
      <c r="LCV176" s="115"/>
      <c r="LCW176" s="115"/>
      <c r="LCX176" s="115"/>
      <c r="LCY176" s="115"/>
      <c r="LCZ176" s="115"/>
      <c r="LDA176" s="115"/>
      <c r="LDB176" s="115"/>
      <c r="LDC176" s="115"/>
      <c r="LDD176" s="115"/>
      <c r="LDE176" s="115"/>
      <c r="LDF176" s="115"/>
      <c r="LDG176" s="115"/>
      <c r="LDH176" s="115"/>
      <c r="LDI176" s="115"/>
      <c r="LDJ176" s="115"/>
      <c r="LDK176" s="115"/>
      <c r="LDL176" s="115"/>
      <c r="LDM176" s="115"/>
      <c r="LDN176" s="115"/>
      <c r="LDO176" s="115"/>
      <c r="LDP176" s="115"/>
      <c r="LDQ176" s="115"/>
      <c r="LDR176" s="115"/>
      <c r="LDS176" s="115"/>
      <c r="LDT176" s="115"/>
      <c r="LDU176" s="115"/>
      <c r="LDV176" s="115"/>
      <c r="LDW176" s="115"/>
      <c r="LDX176" s="115"/>
      <c r="LDY176" s="115"/>
      <c r="LDZ176" s="115"/>
      <c r="LEA176" s="115"/>
      <c r="LEB176" s="115"/>
      <c r="LEC176" s="115"/>
      <c r="LED176" s="115"/>
      <c r="LEE176" s="115"/>
      <c r="LEF176" s="115"/>
      <c r="LEG176" s="115"/>
      <c r="LEH176" s="115"/>
      <c r="LEI176" s="115"/>
      <c r="LEJ176" s="115"/>
      <c r="LEK176" s="115"/>
      <c r="LEL176" s="115"/>
      <c r="LEM176" s="115"/>
      <c r="LEN176" s="115"/>
      <c r="LEO176" s="115"/>
      <c r="LEP176" s="115"/>
      <c r="LEQ176" s="115"/>
      <c r="LER176" s="115"/>
      <c r="LES176" s="115"/>
      <c r="LET176" s="115"/>
      <c r="LEU176" s="115"/>
      <c r="LEV176" s="115"/>
      <c r="LEW176" s="115"/>
      <c r="LEX176" s="115"/>
      <c r="LEY176" s="115"/>
      <c r="LEZ176" s="115"/>
      <c r="LFA176" s="115"/>
      <c r="LFB176" s="115"/>
      <c r="LFC176" s="115"/>
      <c r="LFD176" s="115"/>
      <c r="LFE176" s="115"/>
      <c r="LFF176" s="115"/>
      <c r="LFG176" s="115"/>
      <c r="LFH176" s="115"/>
      <c r="LFI176" s="115"/>
      <c r="LFJ176" s="115"/>
      <c r="LFK176" s="115"/>
      <c r="LFL176" s="115"/>
      <c r="LFM176" s="115"/>
      <c r="LFN176" s="115"/>
      <c r="LFO176" s="115"/>
      <c r="LFP176" s="115"/>
      <c r="LFQ176" s="115"/>
      <c r="LFR176" s="115"/>
      <c r="LFS176" s="115"/>
      <c r="LFT176" s="115"/>
      <c r="LFU176" s="115"/>
      <c r="LFV176" s="115"/>
      <c r="LFW176" s="115"/>
      <c r="LFX176" s="115"/>
      <c r="LFY176" s="115"/>
      <c r="LFZ176" s="115"/>
      <c r="LGA176" s="115"/>
      <c r="LGB176" s="115"/>
      <c r="LGC176" s="115"/>
      <c r="LGD176" s="115"/>
      <c r="LGE176" s="115"/>
      <c r="LGF176" s="115"/>
      <c r="LGG176" s="115"/>
      <c r="LGH176" s="115"/>
      <c r="LGI176" s="115"/>
      <c r="LGJ176" s="115"/>
      <c r="LGK176" s="115"/>
      <c r="LGL176" s="115"/>
      <c r="LGM176" s="115"/>
      <c r="LGN176" s="115"/>
      <c r="LGO176" s="115"/>
      <c r="LGP176" s="115"/>
      <c r="LGQ176" s="115"/>
      <c r="LGR176" s="115"/>
      <c r="LGS176" s="115"/>
      <c r="LGT176" s="115"/>
      <c r="LGU176" s="115"/>
      <c r="LGV176" s="115"/>
      <c r="LGW176" s="115"/>
      <c r="LGX176" s="115"/>
      <c r="LGY176" s="115"/>
      <c r="LGZ176" s="115"/>
      <c r="LHA176" s="115"/>
      <c r="LHB176" s="115"/>
      <c r="LHC176" s="115"/>
      <c r="LHD176" s="115"/>
      <c r="LHE176" s="115"/>
      <c r="LHF176" s="115"/>
      <c r="LHG176" s="115"/>
      <c r="LHH176" s="115"/>
      <c r="LHI176" s="115"/>
      <c r="LHJ176" s="115"/>
      <c r="LHK176" s="115"/>
      <c r="LHL176" s="115"/>
      <c r="LHM176" s="115"/>
      <c r="LHN176" s="115"/>
      <c r="LHO176" s="115"/>
      <c r="LHP176" s="115"/>
      <c r="LHQ176" s="115"/>
      <c r="LHR176" s="115"/>
      <c r="LHS176" s="115"/>
      <c r="LHT176" s="115"/>
      <c r="LHU176" s="115"/>
      <c r="LHV176" s="115"/>
      <c r="LHW176" s="115"/>
      <c r="LHX176" s="115"/>
      <c r="LHY176" s="115"/>
      <c r="LHZ176" s="115"/>
      <c r="LIA176" s="115"/>
      <c r="LIB176" s="115"/>
      <c r="LIC176" s="115"/>
      <c r="LID176" s="115"/>
      <c r="LIE176" s="115"/>
      <c r="LIF176" s="115"/>
      <c r="LIG176" s="115"/>
      <c r="LIH176" s="115"/>
      <c r="LII176" s="115"/>
      <c r="LIJ176" s="115"/>
      <c r="LIK176" s="115"/>
      <c r="LIL176" s="115"/>
      <c r="LIM176" s="115"/>
      <c r="LIN176" s="115"/>
      <c r="LIO176" s="115"/>
      <c r="LIP176" s="115"/>
      <c r="LIQ176" s="115"/>
      <c r="LIR176" s="115"/>
      <c r="LIS176" s="115"/>
      <c r="LIT176" s="115"/>
      <c r="LIU176" s="115"/>
      <c r="LIV176" s="115"/>
      <c r="LIW176" s="115"/>
      <c r="LIX176" s="115"/>
      <c r="LIY176" s="115"/>
      <c r="LIZ176" s="115"/>
      <c r="LJA176" s="115"/>
      <c r="LJB176" s="115"/>
      <c r="LJC176" s="115"/>
      <c r="LJD176" s="115"/>
      <c r="LJE176" s="115"/>
      <c r="LJF176" s="115"/>
      <c r="LJG176" s="115"/>
      <c r="LJH176" s="115"/>
      <c r="LJI176" s="115"/>
      <c r="LJJ176" s="115"/>
      <c r="LJK176" s="115"/>
      <c r="LJL176" s="115"/>
      <c r="LJM176" s="115"/>
      <c r="LJN176" s="115"/>
      <c r="LJO176" s="115"/>
      <c r="LJP176" s="115"/>
      <c r="LJQ176" s="115"/>
      <c r="LJR176" s="115"/>
      <c r="LJS176" s="115"/>
      <c r="LJT176" s="115"/>
      <c r="LJU176" s="115"/>
      <c r="LJV176" s="115"/>
      <c r="LJW176" s="115"/>
      <c r="LJX176" s="115"/>
      <c r="LJY176" s="115"/>
      <c r="LJZ176" s="115"/>
      <c r="LKA176" s="115"/>
      <c r="LKB176" s="115"/>
      <c r="LKC176" s="115"/>
      <c r="LKD176" s="115"/>
      <c r="LKE176" s="115"/>
      <c r="LKF176" s="115"/>
      <c r="LKG176" s="115"/>
      <c r="LKH176" s="115"/>
      <c r="LKI176" s="115"/>
      <c r="LKJ176" s="115"/>
      <c r="LKK176" s="115"/>
      <c r="LKL176" s="115"/>
      <c r="LKM176" s="115"/>
      <c r="LKN176" s="115"/>
      <c r="LKO176" s="115"/>
      <c r="LKP176" s="115"/>
      <c r="LKQ176" s="115"/>
      <c r="LKR176" s="115"/>
      <c r="LKS176" s="115"/>
      <c r="LKT176" s="115"/>
      <c r="LKU176" s="115"/>
      <c r="LKV176" s="115"/>
      <c r="LKW176" s="115"/>
      <c r="LKX176" s="115"/>
      <c r="LKY176" s="115"/>
      <c r="LKZ176" s="115"/>
      <c r="LLA176" s="115"/>
      <c r="LLB176" s="115"/>
      <c r="LLC176" s="115"/>
      <c r="LLD176" s="115"/>
      <c r="LLE176" s="115"/>
      <c r="LLF176" s="115"/>
      <c r="LLG176" s="115"/>
      <c r="LLH176" s="115"/>
      <c r="LLI176" s="115"/>
      <c r="LLJ176" s="115"/>
      <c r="LLK176" s="115"/>
      <c r="LLL176" s="115"/>
      <c r="LLM176" s="115"/>
      <c r="LLN176" s="115"/>
      <c r="LLO176" s="115"/>
      <c r="LLP176" s="115"/>
      <c r="LLQ176" s="115"/>
      <c r="LLR176" s="115"/>
      <c r="LLS176" s="115"/>
      <c r="LLT176" s="115"/>
      <c r="LLU176" s="115"/>
      <c r="LLV176" s="115"/>
      <c r="LLW176" s="115"/>
      <c r="LLX176" s="115"/>
      <c r="LLY176" s="115"/>
      <c r="LLZ176" s="115"/>
      <c r="LMA176" s="115"/>
      <c r="LMB176" s="115"/>
      <c r="LMC176" s="115"/>
      <c r="LMD176" s="115"/>
      <c r="LME176" s="115"/>
      <c r="LMF176" s="115"/>
      <c r="LMG176" s="115"/>
      <c r="LMH176" s="115"/>
      <c r="LMI176" s="115"/>
      <c r="LMJ176" s="115"/>
      <c r="LMK176" s="115"/>
      <c r="LML176" s="115"/>
      <c r="LMM176" s="115"/>
      <c r="LMN176" s="115"/>
      <c r="LMO176" s="115"/>
      <c r="LMP176" s="115"/>
      <c r="LMQ176" s="115"/>
      <c r="LMR176" s="115"/>
      <c r="LMS176" s="115"/>
      <c r="LMT176" s="115"/>
      <c r="LMU176" s="115"/>
      <c r="LMV176" s="115"/>
      <c r="LMW176" s="115"/>
      <c r="LMX176" s="115"/>
      <c r="LMY176" s="115"/>
      <c r="LMZ176" s="115"/>
      <c r="LNA176" s="115"/>
      <c r="LNB176" s="115"/>
      <c r="LNC176" s="115"/>
      <c r="LND176" s="115"/>
      <c r="LNE176" s="115"/>
      <c r="LNF176" s="115"/>
      <c r="LNG176" s="115"/>
      <c r="LNH176" s="115"/>
      <c r="LNI176" s="115"/>
      <c r="LNJ176" s="115"/>
      <c r="LNK176" s="115"/>
      <c r="LNL176" s="115"/>
      <c r="LNM176" s="115"/>
      <c r="LNN176" s="115"/>
      <c r="LNO176" s="115"/>
      <c r="LNP176" s="115"/>
      <c r="LNQ176" s="115"/>
      <c r="LNR176" s="115"/>
      <c r="LNS176" s="115"/>
      <c r="LNT176" s="115"/>
      <c r="LNU176" s="115"/>
      <c r="LNV176" s="115"/>
      <c r="LNW176" s="115"/>
      <c r="LNX176" s="115"/>
      <c r="LNY176" s="115"/>
      <c r="LNZ176" s="115"/>
      <c r="LOA176" s="115"/>
      <c r="LOB176" s="115"/>
      <c r="LOC176" s="115"/>
      <c r="LOD176" s="115"/>
      <c r="LOE176" s="115"/>
      <c r="LOF176" s="115"/>
      <c r="LOG176" s="115"/>
      <c r="LOH176" s="115"/>
      <c r="LOI176" s="115"/>
      <c r="LOJ176" s="115"/>
      <c r="LOK176" s="115"/>
      <c r="LOL176" s="115"/>
      <c r="LOM176" s="115"/>
      <c r="LON176" s="115"/>
      <c r="LOO176" s="115"/>
      <c r="LOP176" s="115"/>
      <c r="LOQ176" s="115"/>
      <c r="LOR176" s="115"/>
      <c r="LOS176" s="115"/>
      <c r="LOT176" s="115"/>
      <c r="LOU176" s="115"/>
      <c r="LOV176" s="115"/>
      <c r="LOW176" s="115"/>
      <c r="LOX176" s="115"/>
      <c r="LOY176" s="115"/>
      <c r="LOZ176" s="115"/>
      <c r="LPA176" s="115"/>
      <c r="LPB176" s="115"/>
      <c r="LPC176" s="115"/>
      <c r="LPD176" s="115"/>
      <c r="LPE176" s="115"/>
      <c r="LPF176" s="115"/>
      <c r="LPG176" s="115"/>
      <c r="LPH176" s="115"/>
      <c r="LPI176" s="115"/>
      <c r="LPJ176" s="115"/>
      <c r="LPK176" s="115"/>
      <c r="LPL176" s="115"/>
      <c r="LPM176" s="115"/>
      <c r="LPN176" s="115"/>
      <c r="LPO176" s="115"/>
      <c r="LPP176" s="115"/>
      <c r="LPQ176" s="115"/>
      <c r="LPR176" s="115"/>
      <c r="LPS176" s="115"/>
      <c r="LPT176" s="115"/>
      <c r="LPU176" s="115"/>
      <c r="LPV176" s="115"/>
      <c r="LPW176" s="115"/>
      <c r="LPX176" s="115"/>
      <c r="LPY176" s="115"/>
      <c r="LPZ176" s="115"/>
      <c r="LQA176" s="115"/>
      <c r="LQB176" s="115"/>
      <c r="LQC176" s="115"/>
      <c r="LQD176" s="115"/>
      <c r="LQE176" s="115"/>
      <c r="LQF176" s="115"/>
      <c r="LQG176" s="115"/>
      <c r="LQH176" s="115"/>
      <c r="LQI176" s="115"/>
      <c r="LQJ176" s="115"/>
      <c r="LQK176" s="115"/>
      <c r="LQL176" s="115"/>
      <c r="LQM176" s="115"/>
      <c r="LQN176" s="115"/>
      <c r="LQO176" s="115"/>
      <c r="LQP176" s="115"/>
      <c r="LQQ176" s="115"/>
      <c r="LQR176" s="115"/>
      <c r="LQS176" s="115"/>
      <c r="LQT176" s="115"/>
      <c r="LQU176" s="115"/>
      <c r="LQV176" s="115"/>
      <c r="LQW176" s="115"/>
      <c r="LQX176" s="115"/>
      <c r="LQY176" s="115"/>
      <c r="LQZ176" s="115"/>
      <c r="LRA176" s="115"/>
      <c r="LRB176" s="115"/>
      <c r="LRC176" s="115"/>
      <c r="LRD176" s="115"/>
      <c r="LRE176" s="115"/>
      <c r="LRF176" s="115"/>
      <c r="LRG176" s="115"/>
      <c r="LRH176" s="115"/>
      <c r="LRI176" s="115"/>
      <c r="LRJ176" s="115"/>
      <c r="LRK176" s="115"/>
      <c r="LRL176" s="115"/>
      <c r="LRM176" s="115"/>
      <c r="LRN176" s="115"/>
      <c r="LRO176" s="115"/>
      <c r="LRP176" s="115"/>
      <c r="LRQ176" s="115"/>
      <c r="LRR176" s="115"/>
      <c r="LRS176" s="115"/>
      <c r="LRT176" s="115"/>
      <c r="LRU176" s="115"/>
      <c r="LRV176" s="115"/>
      <c r="LRW176" s="115"/>
      <c r="LRX176" s="115"/>
      <c r="LRY176" s="115"/>
      <c r="LRZ176" s="115"/>
      <c r="LSA176" s="115"/>
      <c r="LSB176" s="115"/>
      <c r="LSC176" s="115"/>
      <c r="LSD176" s="115"/>
      <c r="LSE176" s="115"/>
      <c r="LSF176" s="115"/>
      <c r="LSG176" s="115"/>
      <c r="LSH176" s="115"/>
      <c r="LSI176" s="115"/>
      <c r="LSJ176" s="115"/>
      <c r="LSK176" s="115"/>
      <c r="LSL176" s="115"/>
      <c r="LSM176" s="115"/>
      <c r="LSN176" s="115"/>
      <c r="LSO176" s="115"/>
      <c r="LSP176" s="115"/>
      <c r="LSQ176" s="115"/>
      <c r="LSR176" s="115"/>
      <c r="LSS176" s="115"/>
      <c r="LST176" s="115"/>
      <c r="LSU176" s="115"/>
      <c r="LSV176" s="115"/>
      <c r="LSW176" s="115"/>
      <c r="LSX176" s="115"/>
      <c r="LSY176" s="115"/>
      <c r="LSZ176" s="115"/>
      <c r="LTA176" s="115"/>
      <c r="LTB176" s="115"/>
      <c r="LTC176" s="115"/>
      <c r="LTD176" s="115"/>
      <c r="LTE176" s="115"/>
      <c r="LTF176" s="115"/>
      <c r="LTG176" s="115"/>
      <c r="LTH176" s="115"/>
      <c r="LTI176" s="115"/>
      <c r="LTJ176" s="115"/>
      <c r="LTK176" s="115"/>
      <c r="LTL176" s="115"/>
      <c r="LTM176" s="115"/>
      <c r="LTN176" s="115"/>
      <c r="LTO176" s="115"/>
      <c r="LTP176" s="115"/>
      <c r="LTQ176" s="115"/>
      <c r="LTR176" s="115"/>
      <c r="LTS176" s="115"/>
      <c r="LTT176" s="115"/>
      <c r="LTU176" s="115"/>
      <c r="LTV176" s="115"/>
      <c r="LTW176" s="115"/>
      <c r="LTX176" s="115"/>
      <c r="LTY176" s="115"/>
      <c r="LTZ176" s="115"/>
      <c r="LUA176" s="115"/>
      <c r="LUB176" s="115"/>
      <c r="LUC176" s="115"/>
      <c r="LUD176" s="115"/>
      <c r="LUE176" s="115"/>
      <c r="LUF176" s="115"/>
      <c r="LUG176" s="115"/>
      <c r="LUH176" s="115"/>
      <c r="LUI176" s="115"/>
      <c r="LUJ176" s="115"/>
      <c r="LUK176" s="115"/>
      <c r="LUL176" s="115"/>
      <c r="LUM176" s="115"/>
      <c r="LUN176" s="115"/>
      <c r="LUO176" s="115"/>
      <c r="LUP176" s="115"/>
      <c r="LUQ176" s="115"/>
      <c r="LUR176" s="115"/>
      <c r="LUS176" s="115"/>
      <c r="LUT176" s="115"/>
      <c r="LUU176" s="115"/>
      <c r="LUV176" s="115"/>
      <c r="LUW176" s="115"/>
      <c r="LUX176" s="115"/>
      <c r="LUY176" s="115"/>
      <c r="LUZ176" s="115"/>
      <c r="LVA176" s="115"/>
      <c r="LVB176" s="115"/>
      <c r="LVC176" s="115"/>
      <c r="LVD176" s="115"/>
      <c r="LVE176" s="115"/>
      <c r="LVF176" s="115"/>
      <c r="LVG176" s="115"/>
      <c r="LVH176" s="115"/>
      <c r="LVI176" s="115"/>
      <c r="LVJ176" s="115"/>
      <c r="LVK176" s="115"/>
      <c r="LVL176" s="115"/>
      <c r="LVM176" s="115"/>
      <c r="LVN176" s="115"/>
      <c r="LVO176" s="115"/>
      <c r="LVP176" s="115"/>
      <c r="LVQ176" s="115"/>
      <c r="LVR176" s="115"/>
      <c r="LVS176" s="115"/>
      <c r="LVT176" s="115"/>
      <c r="LVU176" s="115"/>
      <c r="LVV176" s="115"/>
      <c r="LVW176" s="115"/>
      <c r="LVX176" s="115"/>
      <c r="LVY176" s="115"/>
      <c r="LVZ176" s="115"/>
      <c r="LWA176" s="115"/>
      <c r="LWB176" s="115"/>
      <c r="LWC176" s="115"/>
      <c r="LWD176" s="115"/>
      <c r="LWE176" s="115"/>
      <c r="LWF176" s="115"/>
      <c r="LWG176" s="115"/>
      <c r="LWH176" s="115"/>
      <c r="LWI176" s="115"/>
      <c r="LWJ176" s="115"/>
      <c r="LWK176" s="115"/>
      <c r="LWL176" s="115"/>
      <c r="LWM176" s="115"/>
      <c r="LWN176" s="115"/>
      <c r="LWO176" s="115"/>
      <c r="LWP176" s="115"/>
      <c r="LWQ176" s="115"/>
      <c r="LWR176" s="115"/>
      <c r="LWS176" s="115"/>
      <c r="LWT176" s="115"/>
      <c r="LWU176" s="115"/>
      <c r="LWV176" s="115"/>
      <c r="LWW176" s="115"/>
      <c r="LWX176" s="115"/>
      <c r="LWY176" s="115"/>
      <c r="LWZ176" s="115"/>
      <c r="LXA176" s="115"/>
      <c r="LXB176" s="115"/>
      <c r="LXC176" s="115"/>
      <c r="LXD176" s="115"/>
      <c r="LXE176" s="115"/>
      <c r="LXF176" s="115"/>
      <c r="LXG176" s="115"/>
      <c r="LXH176" s="115"/>
      <c r="LXI176" s="115"/>
      <c r="LXJ176" s="115"/>
      <c r="LXK176" s="115"/>
      <c r="LXL176" s="115"/>
      <c r="LXM176" s="115"/>
      <c r="LXN176" s="115"/>
      <c r="LXO176" s="115"/>
      <c r="LXP176" s="115"/>
      <c r="LXQ176" s="115"/>
      <c r="LXR176" s="115"/>
      <c r="LXS176" s="115"/>
      <c r="LXT176" s="115"/>
      <c r="LXU176" s="115"/>
      <c r="LXV176" s="115"/>
      <c r="LXW176" s="115"/>
      <c r="LXX176" s="115"/>
      <c r="LXY176" s="115"/>
      <c r="LXZ176" s="115"/>
      <c r="LYA176" s="115"/>
      <c r="LYB176" s="115"/>
      <c r="LYC176" s="115"/>
      <c r="LYD176" s="115"/>
      <c r="LYE176" s="115"/>
      <c r="LYF176" s="115"/>
      <c r="LYG176" s="115"/>
      <c r="LYH176" s="115"/>
      <c r="LYI176" s="115"/>
      <c r="LYJ176" s="115"/>
      <c r="LYK176" s="115"/>
      <c r="LYL176" s="115"/>
      <c r="LYM176" s="115"/>
      <c r="LYN176" s="115"/>
      <c r="LYO176" s="115"/>
      <c r="LYP176" s="115"/>
      <c r="LYQ176" s="115"/>
      <c r="LYR176" s="115"/>
      <c r="LYS176" s="115"/>
      <c r="LYT176" s="115"/>
      <c r="LYU176" s="115"/>
      <c r="LYV176" s="115"/>
      <c r="LYW176" s="115"/>
      <c r="LYX176" s="115"/>
      <c r="LYY176" s="115"/>
      <c r="LYZ176" s="115"/>
      <c r="LZA176" s="115"/>
      <c r="LZB176" s="115"/>
      <c r="LZC176" s="115"/>
      <c r="LZD176" s="115"/>
      <c r="LZE176" s="115"/>
      <c r="LZF176" s="115"/>
      <c r="LZG176" s="115"/>
      <c r="LZH176" s="115"/>
      <c r="LZI176" s="115"/>
      <c r="LZJ176" s="115"/>
      <c r="LZK176" s="115"/>
      <c r="LZL176" s="115"/>
      <c r="LZM176" s="115"/>
      <c r="LZN176" s="115"/>
      <c r="LZO176" s="115"/>
      <c r="LZP176" s="115"/>
      <c r="LZQ176" s="115"/>
      <c r="LZR176" s="115"/>
      <c r="LZS176" s="115"/>
      <c r="LZT176" s="115"/>
      <c r="LZU176" s="115"/>
      <c r="LZV176" s="115"/>
      <c r="LZW176" s="115"/>
      <c r="LZX176" s="115"/>
      <c r="LZY176" s="115"/>
      <c r="LZZ176" s="115"/>
      <c r="MAA176" s="115"/>
      <c r="MAB176" s="115"/>
      <c r="MAC176" s="115"/>
      <c r="MAD176" s="115"/>
      <c r="MAE176" s="115"/>
      <c r="MAF176" s="115"/>
      <c r="MAG176" s="115"/>
      <c r="MAH176" s="115"/>
      <c r="MAI176" s="115"/>
      <c r="MAJ176" s="115"/>
      <c r="MAK176" s="115"/>
      <c r="MAL176" s="115"/>
      <c r="MAM176" s="115"/>
      <c r="MAN176" s="115"/>
      <c r="MAO176" s="115"/>
      <c r="MAP176" s="115"/>
      <c r="MAQ176" s="115"/>
      <c r="MAR176" s="115"/>
      <c r="MAS176" s="115"/>
      <c r="MAT176" s="115"/>
      <c r="MAU176" s="115"/>
      <c r="MAV176" s="115"/>
      <c r="MAW176" s="115"/>
      <c r="MAX176" s="115"/>
      <c r="MAY176" s="115"/>
      <c r="MAZ176" s="115"/>
      <c r="MBA176" s="115"/>
      <c r="MBB176" s="115"/>
      <c r="MBC176" s="115"/>
      <c r="MBD176" s="115"/>
      <c r="MBE176" s="115"/>
      <c r="MBF176" s="115"/>
      <c r="MBG176" s="115"/>
      <c r="MBH176" s="115"/>
      <c r="MBI176" s="115"/>
      <c r="MBJ176" s="115"/>
      <c r="MBK176" s="115"/>
      <c r="MBL176" s="115"/>
      <c r="MBM176" s="115"/>
      <c r="MBN176" s="115"/>
      <c r="MBO176" s="115"/>
      <c r="MBP176" s="115"/>
      <c r="MBQ176" s="115"/>
      <c r="MBR176" s="115"/>
      <c r="MBS176" s="115"/>
      <c r="MBT176" s="115"/>
      <c r="MBU176" s="115"/>
      <c r="MBV176" s="115"/>
      <c r="MBW176" s="115"/>
      <c r="MBX176" s="115"/>
      <c r="MBY176" s="115"/>
      <c r="MBZ176" s="115"/>
      <c r="MCA176" s="115"/>
      <c r="MCB176" s="115"/>
      <c r="MCC176" s="115"/>
      <c r="MCD176" s="115"/>
      <c r="MCE176" s="115"/>
      <c r="MCF176" s="115"/>
      <c r="MCG176" s="115"/>
      <c r="MCH176" s="115"/>
      <c r="MCI176" s="115"/>
      <c r="MCJ176" s="115"/>
      <c r="MCK176" s="115"/>
      <c r="MCL176" s="115"/>
      <c r="MCM176" s="115"/>
      <c r="MCN176" s="115"/>
      <c r="MCO176" s="115"/>
      <c r="MCP176" s="115"/>
      <c r="MCQ176" s="115"/>
      <c r="MCR176" s="115"/>
      <c r="MCS176" s="115"/>
      <c r="MCT176" s="115"/>
      <c r="MCU176" s="115"/>
      <c r="MCV176" s="115"/>
      <c r="MCW176" s="115"/>
      <c r="MCX176" s="115"/>
      <c r="MCY176" s="115"/>
      <c r="MCZ176" s="115"/>
      <c r="MDA176" s="115"/>
      <c r="MDB176" s="115"/>
      <c r="MDC176" s="115"/>
      <c r="MDD176" s="115"/>
      <c r="MDE176" s="115"/>
      <c r="MDF176" s="115"/>
      <c r="MDG176" s="115"/>
      <c r="MDH176" s="115"/>
      <c r="MDI176" s="115"/>
      <c r="MDJ176" s="115"/>
      <c r="MDK176" s="115"/>
      <c r="MDL176" s="115"/>
      <c r="MDM176" s="115"/>
      <c r="MDN176" s="115"/>
      <c r="MDO176" s="115"/>
      <c r="MDP176" s="115"/>
      <c r="MDQ176" s="115"/>
      <c r="MDR176" s="115"/>
      <c r="MDS176" s="115"/>
      <c r="MDT176" s="115"/>
      <c r="MDU176" s="115"/>
      <c r="MDV176" s="115"/>
      <c r="MDW176" s="115"/>
      <c r="MDX176" s="115"/>
      <c r="MDY176" s="115"/>
      <c r="MDZ176" s="115"/>
      <c r="MEA176" s="115"/>
      <c r="MEB176" s="115"/>
      <c r="MEC176" s="115"/>
      <c r="MED176" s="115"/>
      <c r="MEE176" s="115"/>
      <c r="MEF176" s="115"/>
      <c r="MEG176" s="115"/>
      <c r="MEH176" s="115"/>
      <c r="MEI176" s="115"/>
      <c r="MEJ176" s="115"/>
      <c r="MEK176" s="115"/>
      <c r="MEL176" s="115"/>
      <c r="MEM176" s="115"/>
      <c r="MEN176" s="115"/>
      <c r="MEO176" s="115"/>
      <c r="MEP176" s="115"/>
      <c r="MEQ176" s="115"/>
      <c r="MER176" s="115"/>
      <c r="MES176" s="115"/>
      <c r="MET176" s="115"/>
      <c r="MEU176" s="115"/>
      <c r="MEV176" s="115"/>
      <c r="MEW176" s="115"/>
      <c r="MEX176" s="115"/>
      <c r="MEY176" s="115"/>
      <c r="MEZ176" s="115"/>
      <c r="MFA176" s="115"/>
      <c r="MFB176" s="115"/>
      <c r="MFC176" s="115"/>
      <c r="MFD176" s="115"/>
      <c r="MFE176" s="115"/>
      <c r="MFF176" s="115"/>
      <c r="MFG176" s="115"/>
      <c r="MFH176" s="115"/>
      <c r="MFI176" s="115"/>
      <c r="MFJ176" s="115"/>
      <c r="MFK176" s="115"/>
      <c r="MFL176" s="115"/>
      <c r="MFM176" s="115"/>
      <c r="MFN176" s="115"/>
      <c r="MFO176" s="115"/>
      <c r="MFP176" s="115"/>
      <c r="MFQ176" s="115"/>
      <c r="MFR176" s="115"/>
      <c r="MFS176" s="115"/>
      <c r="MFT176" s="115"/>
      <c r="MFU176" s="115"/>
      <c r="MFV176" s="115"/>
      <c r="MFW176" s="115"/>
      <c r="MFX176" s="115"/>
      <c r="MFY176" s="115"/>
      <c r="MFZ176" s="115"/>
      <c r="MGA176" s="115"/>
      <c r="MGB176" s="115"/>
      <c r="MGC176" s="115"/>
      <c r="MGD176" s="115"/>
      <c r="MGE176" s="115"/>
      <c r="MGF176" s="115"/>
      <c r="MGG176" s="115"/>
      <c r="MGH176" s="115"/>
      <c r="MGI176" s="115"/>
      <c r="MGJ176" s="115"/>
      <c r="MGK176" s="115"/>
      <c r="MGL176" s="115"/>
      <c r="MGM176" s="115"/>
      <c r="MGN176" s="115"/>
      <c r="MGO176" s="115"/>
      <c r="MGP176" s="115"/>
      <c r="MGQ176" s="115"/>
      <c r="MGR176" s="115"/>
      <c r="MGS176" s="115"/>
      <c r="MGT176" s="115"/>
      <c r="MGU176" s="115"/>
      <c r="MGV176" s="115"/>
      <c r="MGW176" s="115"/>
      <c r="MGX176" s="115"/>
      <c r="MGY176" s="115"/>
      <c r="MGZ176" s="115"/>
      <c r="MHA176" s="115"/>
      <c r="MHB176" s="115"/>
      <c r="MHC176" s="115"/>
      <c r="MHD176" s="115"/>
      <c r="MHE176" s="115"/>
      <c r="MHF176" s="115"/>
      <c r="MHG176" s="115"/>
      <c r="MHH176" s="115"/>
      <c r="MHI176" s="115"/>
      <c r="MHJ176" s="115"/>
      <c r="MHK176" s="115"/>
      <c r="MHL176" s="115"/>
      <c r="MHM176" s="115"/>
      <c r="MHN176" s="115"/>
      <c r="MHO176" s="115"/>
      <c r="MHP176" s="115"/>
      <c r="MHQ176" s="115"/>
      <c r="MHR176" s="115"/>
      <c r="MHS176" s="115"/>
      <c r="MHT176" s="115"/>
      <c r="MHU176" s="115"/>
      <c r="MHV176" s="115"/>
      <c r="MHW176" s="115"/>
      <c r="MHX176" s="115"/>
      <c r="MHY176" s="115"/>
      <c r="MHZ176" s="115"/>
      <c r="MIA176" s="115"/>
      <c r="MIB176" s="115"/>
      <c r="MIC176" s="115"/>
      <c r="MID176" s="115"/>
      <c r="MIE176" s="115"/>
      <c r="MIF176" s="115"/>
      <c r="MIG176" s="115"/>
      <c r="MIH176" s="115"/>
      <c r="MII176" s="115"/>
      <c r="MIJ176" s="115"/>
      <c r="MIK176" s="115"/>
      <c r="MIL176" s="115"/>
      <c r="MIM176" s="115"/>
      <c r="MIN176" s="115"/>
      <c r="MIO176" s="115"/>
      <c r="MIP176" s="115"/>
      <c r="MIQ176" s="115"/>
      <c r="MIR176" s="115"/>
      <c r="MIS176" s="115"/>
      <c r="MIT176" s="115"/>
      <c r="MIU176" s="115"/>
      <c r="MIV176" s="115"/>
      <c r="MIW176" s="115"/>
      <c r="MIX176" s="115"/>
      <c r="MIY176" s="115"/>
      <c r="MIZ176" s="115"/>
      <c r="MJA176" s="115"/>
      <c r="MJB176" s="115"/>
      <c r="MJC176" s="115"/>
      <c r="MJD176" s="115"/>
      <c r="MJE176" s="115"/>
      <c r="MJF176" s="115"/>
      <c r="MJG176" s="115"/>
      <c r="MJH176" s="115"/>
      <c r="MJI176" s="115"/>
      <c r="MJJ176" s="115"/>
      <c r="MJK176" s="115"/>
      <c r="MJL176" s="115"/>
      <c r="MJM176" s="115"/>
      <c r="MJN176" s="115"/>
      <c r="MJO176" s="115"/>
      <c r="MJP176" s="115"/>
      <c r="MJQ176" s="115"/>
      <c r="MJR176" s="115"/>
      <c r="MJS176" s="115"/>
      <c r="MJT176" s="115"/>
      <c r="MJU176" s="115"/>
      <c r="MJV176" s="115"/>
      <c r="MJW176" s="115"/>
      <c r="MJX176" s="115"/>
      <c r="MJY176" s="115"/>
      <c r="MJZ176" s="115"/>
      <c r="MKA176" s="115"/>
      <c r="MKB176" s="115"/>
      <c r="MKC176" s="115"/>
      <c r="MKD176" s="115"/>
      <c r="MKE176" s="115"/>
      <c r="MKF176" s="115"/>
      <c r="MKG176" s="115"/>
      <c r="MKH176" s="115"/>
      <c r="MKI176" s="115"/>
      <c r="MKJ176" s="115"/>
      <c r="MKK176" s="115"/>
      <c r="MKL176" s="115"/>
      <c r="MKM176" s="115"/>
      <c r="MKN176" s="115"/>
      <c r="MKO176" s="115"/>
      <c r="MKP176" s="115"/>
      <c r="MKQ176" s="115"/>
      <c r="MKR176" s="115"/>
      <c r="MKS176" s="115"/>
      <c r="MKT176" s="115"/>
      <c r="MKU176" s="115"/>
      <c r="MKV176" s="115"/>
      <c r="MKW176" s="115"/>
      <c r="MKX176" s="115"/>
      <c r="MKY176" s="115"/>
      <c r="MKZ176" s="115"/>
      <c r="MLA176" s="115"/>
      <c r="MLB176" s="115"/>
      <c r="MLC176" s="115"/>
      <c r="MLD176" s="115"/>
      <c r="MLE176" s="115"/>
      <c r="MLF176" s="115"/>
      <c r="MLG176" s="115"/>
      <c r="MLH176" s="115"/>
      <c r="MLI176" s="115"/>
      <c r="MLJ176" s="115"/>
      <c r="MLK176" s="115"/>
      <c r="MLL176" s="115"/>
      <c r="MLM176" s="115"/>
      <c r="MLN176" s="115"/>
      <c r="MLO176" s="115"/>
      <c r="MLP176" s="115"/>
      <c r="MLQ176" s="115"/>
      <c r="MLR176" s="115"/>
      <c r="MLS176" s="115"/>
      <c r="MLT176" s="115"/>
      <c r="MLU176" s="115"/>
      <c r="MLV176" s="115"/>
      <c r="MLW176" s="115"/>
      <c r="MLX176" s="115"/>
      <c r="MLY176" s="115"/>
      <c r="MLZ176" s="115"/>
      <c r="MMA176" s="115"/>
      <c r="MMB176" s="115"/>
      <c r="MMC176" s="115"/>
      <c r="MMD176" s="115"/>
      <c r="MME176" s="115"/>
      <c r="MMF176" s="115"/>
      <c r="MMG176" s="115"/>
      <c r="MMH176" s="115"/>
      <c r="MMI176" s="115"/>
      <c r="MMJ176" s="115"/>
      <c r="MMK176" s="115"/>
      <c r="MML176" s="115"/>
      <c r="MMM176" s="115"/>
      <c r="MMN176" s="115"/>
      <c r="MMO176" s="115"/>
      <c r="MMP176" s="115"/>
      <c r="MMQ176" s="115"/>
      <c r="MMR176" s="115"/>
      <c r="MMS176" s="115"/>
      <c r="MMT176" s="115"/>
      <c r="MMU176" s="115"/>
      <c r="MMV176" s="115"/>
      <c r="MMW176" s="115"/>
      <c r="MMX176" s="115"/>
      <c r="MMY176" s="115"/>
      <c r="MMZ176" s="115"/>
      <c r="MNA176" s="115"/>
      <c r="MNB176" s="115"/>
      <c r="MNC176" s="115"/>
      <c r="MND176" s="115"/>
      <c r="MNE176" s="115"/>
      <c r="MNF176" s="115"/>
      <c r="MNG176" s="115"/>
      <c r="MNH176" s="115"/>
      <c r="MNI176" s="115"/>
      <c r="MNJ176" s="115"/>
      <c r="MNK176" s="115"/>
      <c r="MNL176" s="115"/>
      <c r="MNM176" s="115"/>
      <c r="MNN176" s="115"/>
      <c r="MNO176" s="115"/>
      <c r="MNP176" s="115"/>
      <c r="MNQ176" s="115"/>
      <c r="MNR176" s="115"/>
      <c r="MNS176" s="115"/>
      <c r="MNT176" s="115"/>
      <c r="MNU176" s="115"/>
      <c r="MNV176" s="115"/>
      <c r="MNW176" s="115"/>
      <c r="MNX176" s="115"/>
      <c r="MNY176" s="115"/>
      <c r="MNZ176" s="115"/>
      <c r="MOA176" s="115"/>
      <c r="MOB176" s="115"/>
      <c r="MOC176" s="115"/>
      <c r="MOD176" s="115"/>
      <c r="MOE176" s="115"/>
      <c r="MOF176" s="115"/>
      <c r="MOG176" s="115"/>
      <c r="MOH176" s="115"/>
      <c r="MOI176" s="115"/>
      <c r="MOJ176" s="115"/>
      <c r="MOK176" s="115"/>
      <c r="MOL176" s="115"/>
      <c r="MOM176" s="115"/>
      <c r="MON176" s="115"/>
      <c r="MOO176" s="115"/>
      <c r="MOP176" s="115"/>
      <c r="MOQ176" s="115"/>
      <c r="MOR176" s="115"/>
      <c r="MOS176" s="115"/>
      <c r="MOT176" s="115"/>
      <c r="MOU176" s="115"/>
      <c r="MOV176" s="115"/>
      <c r="MOW176" s="115"/>
      <c r="MOX176" s="115"/>
      <c r="MOY176" s="115"/>
      <c r="MOZ176" s="115"/>
      <c r="MPA176" s="115"/>
      <c r="MPB176" s="115"/>
      <c r="MPC176" s="115"/>
      <c r="MPD176" s="115"/>
      <c r="MPE176" s="115"/>
      <c r="MPF176" s="115"/>
      <c r="MPG176" s="115"/>
      <c r="MPH176" s="115"/>
      <c r="MPI176" s="115"/>
      <c r="MPJ176" s="115"/>
      <c r="MPK176" s="115"/>
      <c r="MPL176" s="115"/>
      <c r="MPM176" s="115"/>
      <c r="MPN176" s="115"/>
      <c r="MPO176" s="115"/>
      <c r="MPP176" s="115"/>
      <c r="MPQ176" s="115"/>
      <c r="MPR176" s="115"/>
      <c r="MPS176" s="115"/>
      <c r="MPT176" s="115"/>
      <c r="MPU176" s="115"/>
      <c r="MPV176" s="115"/>
      <c r="MPW176" s="115"/>
      <c r="MPX176" s="115"/>
      <c r="MPY176" s="115"/>
      <c r="MPZ176" s="115"/>
      <c r="MQA176" s="115"/>
      <c r="MQB176" s="115"/>
      <c r="MQC176" s="115"/>
      <c r="MQD176" s="115"/>
      <c r="MQE176" s="115"/>
      <c r="MQF176" s="115"/>
      <c r="MQG176" s="115"/>
      <c r="MQH176" s="115"/>
      <c r="MQI176" s="115"/>
      <c r="MQJ176" s="115"/>
      <c r="MQK176" s="115"/>
      <c r="MQL176" s="115"/>
      <c r="MQM176" s="115"/>
      <c r="MQN176" s="115"/>
      <c r="MQO176" s="115"/>
      <c r="MQP176" s="115"/>
      <c r="MQQ176" s="115"/>
      <c r="MQR176" s="115"/>
      <c r="MQS176" s="115"/>
      <c r="MQT176" s="115"/>
      <c r="MQU176" s="115"/>
      <c r="MQV176" s="115"/>
      <c r="MQW176" s="115"/>
      <c r="MQX176" s="115"/>
      <c r="MQY176" s="115"/>
      <c r="MQZ176" s="115"/>
      <c r="MRA176" s="115"/>
      <c r="MRB176" s="115"/>
      <c r="MRC176" s="115"/>
      <c r="MRD176" s="115"/>
      <c r="MRE176" s="115"/>
      <c r="MRF176" s="115"/>
      <c r="MRG176" s="115"/>
      <c r="MRH176" s="115"/>
      <c r="MRI176" s="115"/>
      <c r="MRJ176" s="115"/>
      <c r="MRK176" s="115"/>
      <c r="MRL176" s="115"/>
      <c r="MRM176" s="115"/>
      <c r="MRN176" s="115"/>
      <c r="MRO176" s="115"/>
      <c r="MRP176" s="115"/>
      <c r="MRQ176" s="115"/>
      <c r="MRR176" s="115"/>
      <c r="MRS176" s="115"/>
      <c r="MRT176" s="115"/>
      <c r="MRU176" s="115"/>
      <c r="MRV176" s="115"/>
      <c r="MRW176" s="115"/>
      <c r="MRX176" s="115"/>
      <c r="MRY176" s="115"/>
      <c r="MRZ176" s="115"/>
      <c r="MSA176" s="115"/>
      <c r="MSB176" s="115"/>
      <c r="MSC176" s="115"/>
      <c r="MSD176" s="115"/>
      <c r="MSE176" s="115"/>
      <c r="MSF176" s="115"/>
      <c r="MSG176" s="115"/>
      <c r="MSH176" s="115"/>
      <c r="MSI176" s="115"/>
      <c r="MSJ176" s="115"/>
      <c r="MSK176" s="115"/>
      <c r="MSL176" s="115"/>
      <c r="MSM176" s="115"/>
      <c r="MSN176" s="115"/>
      <c r="MSO176" s="115"/>
      <c r="MSP176" s="115"/>
      <c r="MSQ176" s="115"/>
      <c r="MSR176" s="115"/>
      <c r="MSS176" s="115"/>
      <c r="MST176" s="115"/>
      <c r="MSU176" s="115"/>
      <c r="MSV176" s="115"/>
      <c r="MSW176" s="115"/>
      <c r="MSX176" s="115"/>
      <c r="MSY176" s="115"/>
      <c r="MSZ176" s="115"/>
      <c r="MTA176" s="115"/>
      <c r="MTB176" s="115"/>
      <c r="MTC176" s="115"/>
      <c r="MTD176" s="115"/>
      <c r="MTE176" s="115"/>
      <c r="MTF176" s="115"/>
      <c r="MTG176" s="115"/>
      <c r="MTH176" s="115"/>
      <c r="MTI176" s="115"/>
      <c r="MTJ176" s="115"/>
      <c r="MTK176" s="115"/>
      <c r="MTL176" s="115"/>
      <c r="MTM176" s="115"/>
      <c r="MTN176" s="115"/>
      <c r="MTO176" s="115"/>
      <c r="MTP176" s="115"/>
      <c r="MTQ176" s="115"/>
      <c r="MTR176" s="115"/>
      <c r="MTS176" s="115"/>
      <c r="MTT176" s="115"/>
      <c r="MTU176" s="115"/>
      <c r="MTV176" s="115"/>
      <c r="MTW176" s="115"/>
      <c r="MTX176" s="115"/>
      <c r="MTY176" s="115"/>
      <c r="MTZ176" s="115"/>
      <c r="MUA176" s="115"/>
      <c r="MUB176" s="115"/>
      <c r="MUC176" s="115"/>
      <c r="MUD176" s="115"/>
      <c r="MUE176" s="115"/>
      <c r="MUF176" s="115"/>
      <c r="MUG176" s="115"/>
      <c r="MUH176" s="115"/>
      <c r="MUI176" s="115"/>
      <c r="MUJ176" s="115"/>
      <c r="MUK176" s="115"/>
      <c r="MUL176" s="115"/>
      <c r="MUM176" s="115"/>
      <c r="MUN176" s="115"/>
      <c r="MUO176" s="115"/>
      <c r="MUP176" s="115"/>
      <c r="MUQ176" s="115"/>
      <c r="MUR176" s="115"/>
      <c r="MUS176" s="115"/>
      <c r="MUT176" s="115"/>
      <c r="MUU176" s="115"/>
      <c r="MUV176" s="115"/>
      <c r="MUW176" s="115"/>
      <c r="MUX176" s="115"/>
      <c r="MUY176" s="115"/>
      <c r="MUZ176" s="115"/>
      <c r="MVA176" s="115"/>
      <c r="MVB176" s="115"/>
      <c r="MVC176" s="115"/>
      <c r="MVD176" s="115"/>
      <c r="MVE176" s="115"/>
      <c r="MVF176" s="115"/>
      <c r="MVG176" s="115"/>
      <c r="MVH176" s="115"/>
      <c r="MVI176" s="115"/>
      <c r="MVJ176" s="115"/>
      <c r="MVK176" s="115"/>
      <c r="MVL176" s="115"/>
      <c r="MVM176" s="115"/>
      <c r="MVN176" s="115"/>
      <c r="MVO176" s="115"/>
      <c r="MVP176" s="115"/>
      <c r="MVQ176" s="115"/>
      <c r="MVR176" s="115"/>
      <c r="MVS176" s="115"/>
      <c r="MVT176" s="115"/>
      <c r="MVU176" s="115"/>
      <c r="MVV176" s="115"/>
      <c r="MVW176" s="115"/>
      <c r="MVX176" s="115"/>
      <c r="MVY176" s="115"/>
      <c r="MVZ176" s="115"/>
      <c r="MWA176" s="115"/>
      <c r="MWB176" s="115"/>
      <c r="MWC176" s="115"/>
      <c r="MWD176" s="115"/>
      <c r="MWE176" s="115"/>
      <c r="MWF176" s="115"/>
      <c r="MWG176" s="115"/>
      <c r="MWH176" s="115"/>
      <c r="MWI176" s="115"/>
      <c r="MWJ176" s="115"/>
      <c r="MWK176" s="115"/>
      <c r="MWL176" s="115"/>
      <c r="MWM176" s="115"/>
      <c r="MWN176" s="115"/>
      <c r="MWO176" s="115"/>
      <c r="MWP176" s="115"/>
      <c r="MWQ176" s="115"/>
      <c r="MWR176" s="115"/>
      <c r="MWS176" s="115"/>
      <c r="MWT176" s="115"/>
      <c r="MWU176" s="115"/>
      <c r="MWV176" s="115"/>
      <c r="MWW176" s="115"/>
      <c r="MWX176" s="115"/>
      <c r="MWY176" s="115"/>
      <c r="MWZ176" s="115"/>
      <c r="MXA176" s="115"/>
      <c r="MXB176" s="115"/>
      <c r="MXC176" s="115"/>
      <c r="MXD176" s="115"/>
      <c r="MXE176" s="115"/>
      <c r="MXF176" s="115"/>
      <c r="MXG176" s="115"/>
      <c r="MXH176" s="115"/>
      <c r="MXI176" s="115"/>
      <c r="MXJ176" s="115"/>
      <c r="MXK176" s="115"/>
      <c r="MXL176" s="115"/>
      <c r="MXM176" s="115"/>
      <c r="MXN176" s="115"/>
      <c r="MXO176" s="115"/>
      <c r="MXP176" s="115"/>
      <c r="MXQ176" s="115"/>
      <c r="MXR176" s="115"/>
      <c r="MXS176" s="115"/>
      <c r="MXT176" s="115"/>
      <c r="MXU176" s="115"/>
      <c r="MXV176" s="115"/>
      <c r="MXW176" s="115"/>
      <c r="MXX176" s="115"/>
      <c r="MXY176" s="115"/>
      <c r="MXZ176" s="115"/>
      <c r="MYA176" s="115"/>
      <c r="MYB176" s="115"/>
      <c r="MYC176" s="115"/>
      <c r="MYD176" s="115"/>
      <c r="MYE176" s="115"/>
      <c r="MYF176" s="115"/>
      <c r="MYG176" s="115"/>
      <c r="MYH176" s="115"/>
      <c r="MYI176" s="115"/>
      <c r="MYJ176" s="115"/>
      <c r="MYK176" s="115"/>
      <c r="MYL176" s="115"/>
      <c r="MYM176" s="115"/>
      <c r="MYN176" s="115"/>
      <c r="MYO176" s="115"/>
      <c r="MYP176" s="115"/>
      <c r="MYQ176" s="115"/>
      <c r="MYR176" s="115"/>
      <c r="MYS176" s="115"/>
      <c r="MYT176" s="115"/>
      <c r="MYU176" s="115"/>
      <c r="MYV176" s="115"/>
      <c r="MYW176" s="115"/>
      <c r="MYX176" s="115"/>
      <c r="MYY176" s="115"/>
      <c r="MYZ176" s="115"/>
      <c r="MZA176" s="115"/>
      <c r="MZB176" s="115"/>
      <c r="MZC176" s="115"/>
      <c r="MZD176" s="115"/>
      <c r="MZE176" s="115"/>
      <c r="MZF176" s="115"/>
      <c r="MZG176" s="115"/>
      <c r="MZH176" s="115"/>
      <c r="MZI176" s="115"/>
      <c r="MZJ176" s="115"/>
      <c r="MZK176" s="115"/>
      <c r="MZL176" s="115"/>
      <c r="MZM176" s="115"/>
      <c r="MZN176" s="115"/>
      <c r="MZO176" s="115"/>
      <c r="MZP176" s="115"/>
      <c r="MZQ176" s="115"/>
      <c r="MZR176" s="115"/>
      <c r="MZS176" s="115"/>
      <c r="MZT176" s="115"/>
      <c r="MZU176" s="115"/>
      <c r="MZV176" s="115"/>
      <c r="MZW176" s="115"/>
      <c r="MZX176" s="115"/>
      <c r="MZY176" s="115"/>
      <c r="MZZ176" s="115"/>
      <c r="NAA176" s="115"/>
      <c r="NAB176" s="115"/>
      <c r="NAC176" s="115"/>
      <c r="NAD176" s="115"/>
      <c r="NAE176" s="115"/>
      <c r="NAF176" s="115"/>
      <c r="NAG176" s="115"/>
      <c r="NAH176" s="115"/>
      <c r="NAI176" s="115"/>
      <c r="NAJ176" s="115"/>
      <c r="NAK176" s="115"/>
      <c r="NAL176" s="115"/>
      <c r="NAM176" s="115"/>
      <c r="NAN176" s="115"/>
      <c r="NAO176" s="115"/>
      <c r="NAP176" s="115"/>
      <c r="NAQ176" s="115"/>
      <c r="NAR176" s="115"/>
      <c r="NAS176" s="115"/>
      <c r="NAT176" s="115"/>
      <c r="NAU176" s="115"/>
      <c r="NAV176" s="115"/>
      <c r="NAW176" s="115"/>
      <c r="NAX176" s="115"/>
      <c r="NAY176" s="115"/>
      <c r="NAZ176" s="115"/>
      <c r="NBA176" s="115"/>
      <c r="NBB176" s="115"/>
      <c r="NBC176" s="115"/>
      <c r="NBD176" s="115"/>
      <c r="NBE176" s="115"/>
      <c r="NBF176" s="115"/>
      <c r="NBG176" s="115"/>
      <c r="NBH176" s="115"/>
      <c r="NBI176" s="115"/>
      <c r="NBJ176" s="115"/>
      <c r="NBK176" s="115"/>
      <c r="NBL176" s="115"/>
      <c r="NBM176" s="115"/>
      <c r="NBN176" s="115"/>
      <c r="NBO176" s="115"/>
      <c r="NBP176" s="115"/>
      <c r="NBQ176" s="115"/>
      <c r="NBR176" s="115"/>
      <c r="NBS176" s="115"/>
      <c r="NBT176" s="115"/>
      <c r="NBU176" s="115"/>
      <c r="NBV176" s="115"/>
      <c r="NBW176" s="115"/>
      <c r="NBX176" s="115"/>
      <c r="NBY176" s="115"/>
      <c r="NBZ176" s="115"/>
      <c r="NCA176" s="115"/>
      <c r="NCB176" s="115"/>
      <c r="NCC176" s="115"/>
      <c r="NCD176" s="115"/>
      <c r="NCE176" s="115"/>
      <c r="NCF176" s="115"/>
      <c r="NCG176" s="115"/>
      <c r="NCH176" s="115"/>
      <c r="NCI176" s="115"/>
      <c r="NCJ176" s="115"/>
      <c r="NCK176" s="115"/>
      <c r="NCL176" s="115"/>
      <c r="NCM176" s="115"/>
      <c r="NCN176" s="115"/>
      <c r="NCO176" s="115"/>
      <c r="NCP176" s="115"/>
      <c r="NCQ176" s="115"/>
      <c r="NCR176" s="115"/>
      <c r="NCS176" s="115"/>
      <c r="NCT176" s="115"/>
      <c r="NCU176" s="115"/>
      <c r="NCV176" s="115"/>
      <c r="NCW176" s="115"/>
      <c r="NCX176" s="115"/>
      <c r="NCY176" s="115"/>
      <c r="NCZ176" s="115"/>
      <c r="NDA176" s="115"/>
      <c r="NDB176" s="115"/>
      <c r="NDC176" s="115"/>
      <c r="NDD176" s="115"/>
      <c r="NDE176" s="115"/>
      <c r="NDF176" s="115"/>
      <c r="NDG176" s="115"/>
      <c r="NDH176" s="115"/>
      <c r="NDI176" s="115"/>
      <c r="NDJ176" s="115"/>
      <c r="NDK176" s="115"/>
      <c r="NDL176" s="115"/>
      <c r="NDM176" s="115"/>
      <c r="NDN176" s="115"/>
      <c r="NDO176" s="115"/>
      <c r="NDP176" s="115"/>
      <c r="NDQ176" s="115"/>
      <c r="NDR176" s="115"/>
      <c r="NDS176" s="115"/>
      <c r="NDT176" s="115"/>
      <c r="NDU176" s="115"/>
      <c r="NDV176" s="115"/>
      <c r="NDW176" s="115"/>
      <c r="NDX176" s="115"/>
      <c r="NDY176" s="115"/>
      <c r="NDZ176" s="115"/>
      <c r="NEA176" s="115"/>
      <c r="NEB176" s="115"/>
      <c r="NEC176" s="115"/>
      <c r="NED176" s="115"/>
      <c r="NEE176" s="115"/>
      <c r="NEF176" s="115"/>
      <c r="NEG176" s="115"/>
      <c r="NEH176" s="115"/>
      <c r="NEI176" s="115"/>
      <c r="NEJ176" s="115"/>
      <c r="NEK176" s="115"/>
      <c r="NEL176" s="115"/>
      <c r="NEM176" s="115"/>
      <c r="NEN176" s="115"/>
      <c r="NEO176" s="115"/>
      <c r="NEP176" s="115"/>
      <c r="NEQ176" s="115"/>
      <c r="NER176" s="115"/>
      <c r="NES176" s="115"/>
      <c r="NET176" s="115"/>
      <c r="NEU176" s="115"/>
      <c r="NEV176" s="115"/>
      <c r="NEW176" s="115"/>
      <c r="NEX176" s="115"/>
      <c r="NEY176" s="115"/>
      <c r="NEZ176" s="115"/>
      <c r="NFA176" s="115"/>
      <c r="NFB176" s="115"/>
      <c r="NFC176" s="115"/>
      <c r="NFD176" s="115"/>
      <c r="NFE176" s="115"/>
      <c r="NFF176" s="115"/>
      <c r="NFG176" s="115"/>
      <c r="NFH176" s="115"/>
      <c r="NFI176" s="115"/>
      <c r="NFJ176" s="115"/>
      <c r="NFK176" s="115"/>
      <c r="NFL176" s="115"/>
      <c r="NFM176" s="115"/>
      <c r="NFN176" s="115"/>
      <c r="NFO176" s="115"/>
      <c r="NFP176" s="115"/>
      <c r="NFQ176" s="115"/>
      <c r="NFR176" s="115"/>
      <c r="NFS176" s="115"/>
      <c r="NFT176" s="115"/>
      <c r="NFU176" s="115"/>
      <c r="NFV176" s="115"/>
      <c r="NFW176" s="115"/>
      <c r="NFX176" s="115"/>
      <c r="NFY176" s="115"/>
      <c r="NFZ176" s="115"/>
      <c r="NGA176" s="115"/>
      <c r="NGB176" s="115"/>
      <c r="NGC176" s="115"/>
      <c r="NGD176" s="115"/>
      <c r="NGE176" s="115"/>
      <c r="NGF176" s="115"/>
      <c r="NGG176" s="115"/>
      <c r="NGH176" s="115"/>
      <c r="NGI176" s="115"/>
      <c r="NGJ176" s="115"/>
      <c r="NGK176" s="115"/>
      <c r="NGL176" s="115"/>
      <c r="NGM176" s="115"/>
      <c r="NGN176" s="115"/>
      <c r="NGO176" s="115"/>
      <c r="NGP176" s="115"/>
      <c r="NGQ176" s="115"/>
      <c r="NGR176" s="115"/>
      <c r="NGS176" s="115"/>
      <c r="NGT176" s="115"/>
      <c r="NGU176" s="115"/>
      <c r="NGV176" s="115"/>
      <c r="NGW176" s="115"/>
      <c r="NGX176" s="115"/>
      <c r="NGY176" s="115"/>
      <c r="NGZ176" s="115"/>
      <c r="NHA176" s="115"/>
      <c r="NHB176" s="115"/>
      <c r="NHC176" s="115"/>
      <c r="NHD176" s="115"/>
      <c r="NHE176" s="115"/>
      <c r="NHF176" s="115"/>
      <c r="NHG176" s="115"/>
      <c r="NHH176" s="115"/>
      <c r="NHI176" s="115"/>
      <c r="NHJ176" s="115"/>
      <c r="NHK176" s="115"/>
      <c r="NHL176" s="115"/>
      <c r="NHM176" s="115"/>
      <c r="NHN176" s="115"/>
      <c r="NHO176" s="115"/>
      <c r="NHP176" s="115"/>
      <c r="NHQ176" s="115"/>
      <c r="NHR176" s="115"/>
      <c r="NHS176" s="115"/>
      <c r="NHT176" s="115"/>
      <c r="NHU176" s="115"/>
      <c r="NHV176" s="115"/>
      <c r="NHW176" s="115"/>
      <c r="NHX176" s="115"/>
      <c r="NHY176" s="115"/>
      <c r="NHZ176" s="115"/>
      <c r="NIA176" s="115"/>
      <c r="NIB176" s="115"/>
      <c r="NIC176" s="115"/>
      <c r="NID176" s="115"/>
      <c r="NIE176" s="115"/>
      <c r="NIF176" s="115"/>
      <c r="NIG176" s="115"/>
      <c r="NIH176" s="115"/>
      <c r="NII176" s="115"/>
      <c r="NIJ176" s="115"/>
      <c r="NIK176" s="115"/>
      <c r="NIL176" s="115"/>
      <c r="NIM176" s="115"/>
      <c r="NIN176" s="115"/>
      <c r="NIO176" s="115"/>
      <c r="NIP176" s="115"/>
      <c r="NIQ176" s="115"/>
      <c r="NIR176" s="115"/>
      <c r="NIS176" s="115"/>
      <c r="NIT176" s="115"/>
      <c r="NIU176" s="115"/>
      <c r="NIV176" s="115"/>
      <c r="NIW176" s="115"/>
      <c r="NIX176" s="115"/>
      <c r="NIY176" s="115"/>
      <c r="NIZ176" s="115"/>
      <c r="NJA176" s="115"/>
      <c r="NJB176" s="115"/>
      <c r="NJC176" s="115"/>
      <c r="NJD176" s="115"/>
      <c r="NJE176" s="115"/>
      <c r="NJF176" s="115"/>
      <c r="NJG176" s="115"/>
      <c r="NJH176" s="115"/>
      <c r="NJI176" s="115"/>
      <c r="NJJ176" s="115"/>
      <c r="NJK176" s="115"/>
      <c r="NJL176" s="115"/>
      <c r="NJM176" s="115"/>
      <c r="NJN176" s="115"/>
      <c r="NJO176" s="115"/>
      <c r="NJP176" s="115"/>
      <c r="NJQ176" s="115"/>
      <c r="NJR176" s="115"/>
      <c r="NJS176" s="115"/>
      <c r="NJT176" s="115"/>
      <c r="NJU176" s="115"/>
      <c r="NJV176" s="115"/>
      <c r="NJW176" s="115"/>
      <c r="NJX176" s="115"/>
      <c r="NJY176" s="115"/>
      <c r="NJZ176" s="115"/>
      <c r="NKA176" s="115"/>
      <c r="NKB176" s="115"/>
      <c r="NKC176" s="115"/>
      <c r="NKD176" s="115"/>
      <c r="NKE176" s="115"/>
      <c r="NKF176" s="115"/>
      <c r="NKG176" s="115"/>
      <c r="NKH176" s="115"/>
      <c r="NKI176" s="115"/>
      <c r="NKJ176" s="115"/>
      <c r="NKK176" s="115"/>
      <c r="NKL176" s="115"/>
      <c r="NKM176" s="115"/>
      <c r="NKN176" s="115"/>
      <c r="NKO176" s="115"/>
      <c r="NKP176" s="115"/>
      <c r="NKQ176" s="115"/>
      <c r="NKR176" s="115"/>
      <c r="NKS176" s="115"/>
      <c r="NKT176" s="115"/>
      <c r="NKU176" s="115"/>
      <c r="NKV176" s="115"/>
      <c r="NKW176" s="115"/>
      <c r="NKX176" s="115"/>
      <c r="NKY176" s="115"/>
      <c r="NKZ176" s="115"/>
      <c r="NLA176" s="115"/>
      <c r="NLB176" s="115"/>
      <c r="NLC176" s="115"/>
      <c r="NLD176" s="115"/>
      <c r="NLE176" s="115"/>
      <c r="NLF176" s="115"/>
      <c r="NLG176" s="115"/>
      <c r="NLH176" s="115"/>
      <c r="NLI176" s="115"/>
      <c r="NLJ176" s="115"/>
      <c r="NLK176" s="115"/>
      <c r="NLL176" s="115"/>
      <c r="NLM176" s="115"/>
      <c r="NLN176" s="115"/>
      <c r="NLO176" s="115"/>
      <c r="NLP176" s="115"/>
      <c r="NLQ176" s="115"/>
      <c r="NLR176" s="115"/>
      <c r="NLS176" s="115"/>
      <c r="NLT176" s="115"/>
      <c r="NLU176" s="115"/>
      <c r="NLV176" s="115"/>
      <c r="NLW176" s="115"/>
      <c r="NLX176" s="115"/>
      <c r="NLY176" s="115"/>
      <c r="NLZ176" s="115"/>
      <c r="NMA176" s="115"/>
      <c r="NMB176" s="115"/>
      <c r="NMC176" s="115"/>
      <c r="NMD176" s="115"/>
      <c r="NME176" s="115"/>
      <c r="NMF176" s="115"/>
      <c r="NMG176" s="115"/>
      <c r="NMH176" s="115"/>
      <c r="NMI176" s="115"/>
      <c r="NMJ176" s="115"/>
      <c r="NMK176" s="115"/>
      <c r="NML176" s="115"/>
      <c r="NMM176" s="115"/>
      <c r="NMN176" s="115"/>
      <c r="NMO176" s="115"/>
      <c r="NMP176" s="115"/>
      <c r="NMQ176" s="115"/>
      <c r="NMR176" s="115"/>
      <c r="NMS176" s="115"/>
      <c r="NMT176" s="115"/>
      <c r="NMU176" s="115"/>
      <c r="NMV176" s="115"/>
      <c r="NMW176" s="115"/>
      <c r="NMX176" s="115"/>
      <c r="NMY176" s="115"/>
      <c r="NMZ176" s="115"/>
      <c r="NNA176" s="115"/>
      <c r="NNB176" s="115"/>
      <c r="NNC176" s="115"/>
      <c r="NND176" s="115"/>
      <c r="NNE176" s="115"/>
      <c r="NNF176" s="115"/>
      <c r="NNG176" s="115"/>
      <c r="NNH176" s="115"/>
      <c r="NNI176" s="115"/>
      <c r="NNJ176" s="115"/>
      <c r="NNK176" s="115"/>
      <c r="NNL176" s="115"/>
      <c r="NNM176" s="115"/>
      <c r="NNN176" s="115"/>
      <c r="NNO176" s="115"/>
      <c r="NNP176" s="115"/>
      <c r="NNQ176" s="115"/>
      <c r="NNR176" s="115"/>
      <c r="NNS176" s="115"/>
      <c r="NNT176" s="115"/>
      <c r="NNU176" s="115"/>
      <c r="NNV176" s="115"/>
      <c r="NNW176" s="115"/>
      <c r="NNX176" s="115"/>
      <c r="NNY176" s="115"/>
      <c r="NNZ176" s="115"/>
      <c r="NOA176" s="115"/>
      <c r="NOB176" s="115"/>
      <c r="NOC176" s="115"/>
      <c r="NOD176" s="115"/>
      <c r="NOE176" s="115"/>
      <c r="NOF176" s="115"/>
      <c r="NOG176" s="115"/>
      <c r="NOH176" s="115"/>
      <c r="NOI176" s="115"/>
      <c r="NOJ176" s="115"/>
      <c r="NOK176" s="115"/>
      <c r="NOL176" s="115"/>
      <c r="NOM176" s="115"/>
      <c r="NON176" s="115"/>
      <c r="NOO176" s="115"/>
      <c r="NOP176" s="115"/>
      <c r="NOQ176" s="115"/>
      <c r="NOR176" s="115"/>
      <c r="NOS176" s="115"/>
      <c r="NOT176" s="115"/>
      <c r="NOU176" s="115"/>
      <c r="NOV176" s="115"/>
      <c r="NOW176" s="115"/>
      <c r="NOX176" s="115"/>
      <c r="NOY176" s="115"/>
      <c r="NOZ176" s="115"/>
      <c r="NPA176" s="115"/>
      <c r="NPB176" s="115"/>
      <c r="NPC176" s="115"/>
      <c r="NPD176" s="115"/>
      <c r="NPE176" s="115"/>
      <c r="NPF176" s="115"/>
      <c r="NPG176" s="115"/>
      <c r="NPH176" s="115"/>
      <c r="NPI176" s="115"/>
      <c r="NPJ176" s="115"/>
      <c r="NPK176" s="115"/>
      <c r="NPL176" s="115"/>
      <c r="NPM176" s="115"/>
      <c r="NPN176" s="115"/>
      <c r="NPO176" s="115"/>
      <c r="NPP176" s="115"/>
      <c r="NPQ176" s="115"/>
      <c r="NPR176" s="115"/>
      <c r="NPS176" s="115"/>
      <c r="NPT176" s="115"/>
      <c r="NPU176" s="115"/>
      <c r="NPV176" s="115"/>
      <c r="NPW176" s="115"/>
      <c r="NPX176" s="115"/>
      <c r="NPY176" s="115"/>
      <c r="NPZ176" s="115"/>
      <c r="NQA176" s="115"/>
      <c r="NQB176" s="115"/>
      <c r="NQC176" s="115"/>
      <c r="NQD176" s="115"/>
      <c r="NQE176" s="115"/>
      <c r="NQF176" s="115"/>
      <c r="NQG176" s="115"/>
      <c r="NQH176" s="115"/>
      <c r="NQI176" s="115"/>
      <c r="NQJ176" s="115"/>
      <c r="NQK176" s="115"/>
      <c r="NQL176" s="115"/>
      <c r="NQM176" s="115"/>
      <c r="NQN176" s="115"/>
      <c r="NQO176" s="115"/>
      <c r="NQP176" s="115"/>
      <c r="NQQ176" s="115"/>
      <c r="NQR176" s="115"/>
      <c r="NQS176" s="115"/>
      <c r="NQT176" s="115"/>
      <c r="NQU176" s="115"/>
      <c r="NQV176" s="115"/>
      <c r="NQW176" s="115"/>
      <c r="NQX176" s="115"/>
      <c r="NQY176" s="115"/>
      <c r="NQZ176" s="115"/>
      <c r="NRA176" s="115"/>
      <c r="NRB176" s="115"/>
      <c r="NRC176" s="115"/>
      <c r="NRD176" s="115"/>
      <c r="NRE176" s="115"/>
      <c r="NRF176" s="115"/>
      <c r="NRG176" s="115"/>
      <c r="NRH176" s="115"/>
      <c r="NRI176" s="115"/>
      <c r="NRJ176" s="115"/>
      <c r="NRK176" s="115"/>
      <c r="NRL176" s="115"/>
      <c r="NRM176" s="115"/>
      <c r="NRN176" s="115"/>
      <c r="NRO176" s="115"/>
      <c r="NRP176" s="115"/>
      <c r="NRQ176" s="115"/>
      <c r="NRR176" s="115"/>
      <c r="NRS176" s="115"/>
      <c r="NRT176" s="115"/>
      <c r="NRU176" s="115"/>
      <c r="NRV176" s="115"/>
      <c r="NRW176" s="115"/>
      <c r="NRX176" s="115"/>
      <c r="NRY176" s="115"/>
      <c r="NRZ176" s="115"/>
      <c r="NSA176" s="115"/>
      <c r="NSB176" s="115"/>
      <c r="NSC176" s="115"/>
      <c r="NSD176" s="115"/>
      <c r="NSE176" s="115"/>
      <c r="NSF176" s="115"/>
      <c r="NSG176" s="115"/>
      <c r="NSH176" s="115"/>
      <c r="NSI176" s="115"/>
      <c r="NSJ176" s="115"/>
      <c r="NSK176" s="115"/>
      <c r="NSL176" s="115"/>
      <c r="NSM176" s="115"/>
      <c r="NSN176" s="115"/>
      <c r="NSO176" s="115"/>
      <c r="NSP176" s="115"/>
      <c r="NSQ176" s="115"/>
      <c r="NSR176" s="115"/>
      <c r="NSS176" s="115"/>
      <c r="NST176" s="115"/>
      <c r="NSU176" s="115"/>
      <c r="NSV176" s="115"/>
      <c r="NSW176" s="115"/>
      <c r="NSX176" s="115"/>
      <c r="NSY176" s="115"/>
      <c r="NSZ176" s="115"/>
      <c r="NTA176" s="115"/>
      <c r="NTB176" s="115"/>
      <c r="NTC176" s="115"/>
      <c r="NTD176" s="115"/>
      <c r="NTE176" s="115"/>
      <c r="NTF176" s="115"/>
      <c r="NTG176" s="115"/>
      <c r="NTH176" s="115"/>
      <c r="NTI176" s="115"/>
      <c r="NTJ176" s="115"/>
      <c r="NTK176" s="115"/>
      <c r="NTL176" s="115"/>
      <c r="NTM176" s="115"/>
      <c r="NTN176" s="115"/>
      <c r="NTO176" s="115"/>
      <c r="NTP176" s="115"/>
      <c r="NTQ176" s="115"/>
      <c r="NTR176" s="115"/>
      <c r="NTS176" s="115"/>
      <c r="NTT176" s="115"/>
      <c r="NTU176" s="115"/>
      <c r="NTV176" s="115"/>
      <c r="NTW176" s="115"/>
      <c r="NTX176" s="115"/>
      <c r="NTY176" s="115"/>
      <c r="NTZ176" s="115"/>
      <c r="NUA176" s="115"/>
      <c r="NUB176" s="115"/>
      <c r="NUC176" s="115"/>
      <c r="NUD176" s="115"/>
      <c r="NUE176" s="115"/>
      <c r="NUF176" s="115"/>
      <c r="NUG176" s="115"/>
      <c r="NUH176" s="115"/>
      <c r="NUI176" s="115"/>
      <c r="NUJ176" s="115"/>
      <c r="NUK176" s="115"/>
      <c r="NUL176" s="115"/>
      <c r="NUM176" s="115"/>
      <c r="NUN176" s="115"/>
      <c r="NUO176" s="115"/>
      <c r="NUP176" s="115"/>
      <c r="NUQ176" s="115"/>
      <c r="NUR176" s="115"/>
      <c r="NUS176" s="115"/>
      <c r="NUT176" s="115"/>
      <c r="NUU176" s="115"/>
      <c r="NUV176" s="115"/>
      <c r="NUW176" s="115"/>
      <c r="NUX176" s="115"/>
      <c r="NUY176" s="115"/>
      <c r="NUZ176" s="115"/>
      <c r="NVA176" s="115"/>
      <c r="NVB176" s="115"/>
      <c r="NVC176" s="115"/>
      <c r="NVD176" s="115"/>
      <c r="NVE176" s="115"/>
      <c r="NVF176" s="115"/>
      <c r="NVG176" s="115"/>
      <c r="NVH176" s="115"/>
      <c r="NVI176" s="115"/>
      <c r="NVJ176" s="115"/>
      <c r="NVK176" s="115"/>
      <c r="NVL176" s="115"/>
      <c r="NVM176" s="115"/>
      <c r="NVN176" s="115"/>
      <c r="NVO176" s="115"/>
      <c r="NVP176" s="115"/>
      <c r="NVQ176" s="115"/>
      <c r="NVR176" s="115"/>
      <c r="NVS176" s="115"/>
      <c r="NVT176" s="115"/>
      <c r="NVU176" s="115"/>
      <c r="NVV176" s="115"/>
      <c r="NVW176" s="115"/>
      <c r="NVX176" s="115"/>
      <c r="NVY176" s="115"/>
      <c r="NVZ176" s="115"/>
      <c r="NWA176" s="115"/>
      <c r="NWB176" s="115"/>
      <c r="NWC176" s="115"/>
      <c r="NWD176" s="115"/>
      <c r="NWE176" s="115"/>
      <c r="NWF176" s="115"/>
      <c r="NWG176" s="115"/>
      <c r="NWH176" s="115"/>
      <c r="NWI176" s="115"/>
      <c r="NWJ176" s="115"/>
      <c r="NWK176" s="115"/>
      <c r="NWL176" s="115"/>
      <c r="NWM176" s="115"/>
      <c r="NWN176" s="115"/>
      <c r="NWO176" s="115"/>
      <c r="NWP176" s="115"/>
      <c r="NWQ176" s="115"/>
      <c r="NWR176" s="115"/>
      <c r="NWS176" s="115"/>
      <c r="NWT176" s="115"/>
      <c r="NWU176" s="115"/>
      <c r="NWV176" s="115"/>
      <c r="NWW176" s="115"/>
      <c r="NWX176" s="115"/>
      <c r="NWY176" s="115"/>
      <c r="NWZ176" s="115"/>
      <c r="NXA176" s="115"/>
      <c r="NXB176" s="115"/>
      <c r="NXC176" s="115"/>
      <c r="NXD176" s="115"/>
      <c r="NXE176" s="115"/>
      <c r="NXF176" s="115"/>
      <c r="NXG176" s="115"/>
      <c r="NXH176" s="115"/>
      <c r="NXI176" s="115"/>
      <c r="NXJ176" s="115"/>
      <c r="NXK176" s="115"/>
      <c r="NXL176" s="115"/>
      <c r="NXM176" s="115"/>
      <c r="NXN176" s="115"/>
      <c r="NXO176" s="115"/>
      <c r="NXP176" s="115"/>
      <c r="NXQ176" s="115"/>
      <c r="NXR176" s="115"/>
      <c r="NXS176" s="115"/>
      <c r="NXT176" s="115"/>
      <c r="NXU176" s="115"/>
      <c r="NXV176" s="115"/>
      <c r="NXW176" s="115"/>
      <c r="NXX176" s="115"/>
      <c r="NXY176" s="115"/>
      <c r="NXZ176" s="115"/>
      <c r="NYA176" s="115"/>
      <c r="NYB176" s="115"/>
      <c r="NYC176" s="115"/>
      <c r="NYD176" s="115"/>
      <c r="NYE176" s="115"/>
      <c r="NYF176" s="115"/>
      <c r="NYG176" s="115"/>
      <c r="NYH176" s="115"/>
      <c r="NYI176" s="115"/>
      <c r="NYJ176" s="115"/>
      <c r="NYK176" s="115"/>
      <c r="NYL176" s="115"/>
      <c r="NYM176" s="115"/>
      <c r="NYN176" s="115"/>
      <c r="NYO176" s="115"/>
      <c r="NYP176" s="115"/>
      <c r="NYQ176" s="115"/>
      <c r="NYR176" s="115"/>
      <c r="NYS176" s="115"/>
      <c r="NYT176" s="115"/>
      <c r="NYU176" s="115"/>
      <c r="NYV176" s="115"/>
      <c r="NYW176" s="115"/>
      <c r="NYX176" s="115"/>
      <c r="NYY176" s="115"/>
      <c r="NYZ176" s="115"/>
      <c r="NZA176" s="115"/>
      <c r="NZB176" s="115"/>
      <c r="NZC176" s="115"/>
      <c r="NZD176" s="115"/>
      <c r="NZE176" s="115"/>
      <c r="NZF176" s="115"/>
      <c r="NZG176" s="115"/>
      <c r="NZH176" s="115"/>
      <c r="NZI176" s="115"/>
      <c r="NZJ176" s="115"/>
      <c r="NZK176" s="115"/>
      <c r="NZL176" s="115"/>
      <c r="NZM176" s="115"/>
      <c r="NZN176" s="115"/>
      <c r="NZO176" s="115"/>
      <c r="NZP176" s="115"/>
      <c r="NZQ176" s="115"/>
      <c r="NZR176" s="115"/>
      <c r="NZS176" s="115"/>
      <c r="NZT176" s="115"/>
      <c r="NZU176" s="115"/>
      <c r="NZV176" s="115"/>
      <c r="NZW176" s="115"/>
      <c r="NZX176" s="115"/>
      <c r="NZY176" s="115"/>
      <c r="NZZ176" s="115"/>
      <c r="OAA176" s="115"/>
      <c r="OAB176" s="115"/>
      <c r="OAC176" s="115"/>
      <c r="OAD176" s="115"/>
      <c r="OAE176" s="115"/>
      <c r="OAF176" s="115"/>
      <c r="OAG176" s="115"/>
      <c r="OAH176" s="115"/>
      <c r="OAI176" s="115"/>
      <c r="OAJ176" s="115"/>
      <c r="OAK176" s="115"/>
      <c r="OAL176" s="115"/>
      <c r="OAM176" s="115"/>
      <c r="OAN176" s="115"/>
      <c r="OAO176" s="115"/>
      <c r="OAP176" s="115"/>
      <c r="OAQ176" s="115"/>
      <c r="OAR176" s="115"/>
      <c r="OAS176" s="115"/>
      <c r="OAT176" s="115"/>
      <c r="OAU176" s="115"/>
      <c r="OAV176" s="115"/>
      <c r="OAW176" s="115"/>
      <c r="OAX176" s="115"/>
      <c r="OAY176" s="115"/>
      <c r="OAZ176" s="115"/>
      <c r="OBA176" s="115"/>
      <c r="OBB176" s="115"/>
      <c r="OBC176" s="115"/>
      <c r="OBD176" s="115"/>
      <c r="OBE176" s="115"/>
      <c r="OBF176" s="115"/>
      <c r="OBG176" s="115"/>
      <c r="OBH176" s="115"/>
      <c r="OBI176" s="115"/>
      <c r="OBJ176" s="115"/>
      <c r="OBK176" s="115"/>
      <c r="OBL176" s="115"/>
      <c r="OBM176" s="115"/>
      <c r="OBN176" s="115"/>
      <c r="OBO176" s="115"/>
      <c r="OBP176" s="115"/>
      <c r="OBQ176" s="115"/>
      <c r="OBR176" s="115"/>
      <c r="OBS176" s="115"/>
      <c r="OBT176" s="115"/>
      <c r="OBU176" s="115"/>
      <c r="OBV176" s="115"/>
      <c r="OBW176" s="115"/>
      <c r="OBX176" s="115"/>
      <c r="OBY176" s="115"/>
      <c r="OBZ176" s="115"/>
      <c r="OCA176" s="115"/>
      <c r="OCB176" s="115"/>
      <c r="OCC176" s="115"/>
      <c r="OCD176" s="115"/>
      <c r="OCE176" s="115"/>
      <c r="OCF176" s="115"/>
      <c r="OCG176" s="115"/>
      <c r="OCH176" s="115"/>
      <c r="OCI176" s="115"/>
      <c r="OCJ176" s="115"/>
      <c r="OCK176" s="115"/>
      <c r="OCL176" s="115"/>
      <c r="OCM176" s="115"/>
      <c r="OCN176" s="115"/>
      <c r="OCO176" s="115"/>
      <c r="OCP176" s="115"/>
      <c r="OCQ176" s="115"/>
      <c r="OCR176" s="115"/>
      <c r="OCS176" s="115"/>
      <c r="OCT176" s="115"/>
      <c r="OCU176" s="115"/>
      <c r="OCV176" s="115"/>
      <c r="OCW176" s="115"/>
      <c r="OCX176" s="115"/>
      <c r="OCY176" s="115"/>
      <c r="OCZ176" s="115"/>
      <c r="ODA176" s="115"/>
      <c r="ODB176" s="115"/>
      <c r="ODC176" s="115"/>
      <c r="ODD176" s="115"/>
      <c r="ODE176" s="115"/>
      <c r="ODF176" s="115"/>
      <c r="ODG176" s="115"/>
      <c r="ODH176" s="115"/>
      <c r="ODI176" s="115"/>
      <c r="ODJ176" s="115"/>
      <c r="ODK176" s="115"/>
      <c r="ODL176" s="115"/>
      <c r="ODM176" s="115"/>
      <c r="ODN176" s="115"/>
      <c r="ODO176" s="115"/>
      <c r="ODP176" s="115"/>
      <c r="ODQ176" s="115"/>
      <c r="ODR176" s="115"/>
      <c r="ODS176" s="115"/>
      <c r="ODT176" s="115"/>
      <c r="ODU176" s="115"/>
      <c r="ODV176" s="115"/>
      <c r="ODW176" s="115"/>
      <c r="ODX176" s="115"/>
      <c r="ODY176" s="115"/>
      <c r="ODZ176" s="115"/>
      <c r="OEA176" s="115"/>
      <c r="OEB176" s="115"/>
      <c r="OEC176" s="115"/>
      <c r="OED176" s="115"/>
      <c r="OEE176" s="115"/>
      <c r="OEF176" s="115"/>
      <c r="OEG176" s="115"/>
      <c r="OEH176" s="115"/>
      <c r="OEI176" s="115"/>
      <c r="OEJ176" s="115"/>
      <c r="OEK176" s="115"/>
      <c r="OEL176" s="115"/>
      <c r="OEM176" s="115"/>
      <c r="OEN176" s="115"/>
      <c r="OEO176" s="115"/>
      <c r="OEP176" s="115"/>
      <c r="OEQ176" s="115"/>
      <c r="OER176" s="115"/>
      <c r="OES176" s="115"/>
      <c r="OET176" s="115"/>
      <c r="OEU176" s="115"/>
      <c r="OEV176" s="115"/>
      <c r="OEW176" s="115"/>
      <c r="OEX176" s="115"/>
      <c r="OEY176" s="115"/>
      <c r="OEZ176" s="115"/>
      <c r="OFA176" s="115"/>
      <c r="OFB176" s="115"/>
      <c r="OFC176" s="115"/>
      <c r="OFD176" s="115"/>
      <c r="OFE176" s="115"/>
      <c r="OFF176" s="115"/>
      <c r="OFG176" s="115"/>
      <c r="OFH176" s="115"/>
      <c r="OFI176" s="115"/>
      <c r="OFJ176" s="115"/>
      <c r="OFK176" s="115"/>
      <c r="OFL176" s="115"/>
      <c r="OFM176" s="115"/>
      <c r="OFN176" s="115"/>
      <c r="OFO176" s="115"/>
      <c r="OFP176" s="115"/>
      <c r="OFQ176" s="115"/>
      <c r="OFR176" s="115"/>
      <c r="OFS176" s="115"/>
      <c r="OFT176" s="115"/>
      <c r="OFU176" s="115"/>
      <c r="OFV176" s="115"/>
      <c r="OFW176" s="115"/>
      <c r="OFX176" s="115"/>
      <c r="OFY176" s="115"/>
      <c r="OFZ176" s="115"/>
      <c r="OGA176" s="115"/>
      <c r="OGB176" s="115"/>
      <c r="OGC176" s="115"/>
      <c r="OGD176" s="115"/>
      <c r="OGE176" s="115"/>
      <c r="OGF176" s="115"/>
      <c r="OGG176" s="115"/>
      <c r="OGH176" s="115"/>
      <c r="OGI176" s="115"/>
      <c r="OGJ176" s="115"/>
      <c r="OGK176" s="115"/>
      <c r="OGL176" s="115"/>
      <c r="OGM176" s="115"/>
      <c r="OGN176" s="115"/>
      <c r="OGO176" s="115"/>
      <c r="OGP176" s="115"/>
      <c r="OGQ176" s="115"/>
      <c r="OGR176" s="115"/>
      <c r="OGS176" s="115"/>
      <c r="OGT176" s="115"/>
      <c r="OGU176" s="115"/>
      <c r="OGV176" s="115"/>
      <c r="OGW176" s="115"/>
      <c r="OGX176" s="115"/>
      <c r="OGY176" s="115"/>
      <c r="OGZ176" s="115"/>
      <c r="OHA176" s="115"/>
      <c r="OHB176" s="115"/>
      <c r="OHC176" s="115"/>
      <c r="OHD176" s="115"/>
      <c r="OHE176" s="115"/>
      <c r="OHF176" s="115"/>
      <c r="OHG176" s="115"/>
      <c r="OHH176" s="115"/>
      <c r="OHI176" s="115"/>
      <c r="OHJ176" s="115"/>
      <c r="OHK176" s="115"/>
      <c r="OHL176" s="115"/>
      <c r="OHM176" s="115"/>
      <c r="OHN176" s="115"/>
      <c r="OHO176" s="115"/>
      <c r="OHP176" s="115"/>
      <c r="OHQ176" s="115"/>
      <c r="OHR176" s="115"/>
      <c r="OHS176" s="115"/>
      <c r="OHT176" s="115"/>
      <c r="OHU176" s="115"/>
      <c r="OHV176" s="115"/>
      <c r="OHW176" s="115"/>
      <c r="OHX176" s="115"/>
      <c r="OHY176" s="115"/>
      <c r="OHZ176" s="115"/>
      <c r="OIA176" s="115"/>
      <c r="OIB176" s="115"/>
      <c r="OIC176" s="115"/>
      <c r="OID176" s="115"/>
      <c r="OIE176" s="115"/>
      <c r="OIF176" s="115"/>
      <c r="OIG176" s="115"/>
      <c r="OIH176" s="115"/>
      <c r="OII176" s="115"/>
      <c r="OIJ176" s="115"/>
      <c r="OIK176" s="115"/>
      <c r="OIL176" s="115"/>
      <c r="OIM176" s="115"/>
      <c r="OIN176" s="115"/>
      <c r="OIO176" s="115"/>
      <c r="OIP176" s="115"/>
      <c r="OIQ176" s="115"/>
      <c r="OIR176" s="115"/>
      <c r="OIS176" s="115"/>
      <c r="OIT176" s="115"/>
      <c r="OIU176" s="115"/>
      <c r="OIV176" s="115"/>
      <c r="OIW176" s="115"/>
      <c r="OIX176" s="115"/>
      <c r="OIY176" s="115"/>
      <c r="OIZ176" s="115"/>
      <c r="OJA176" s="115"/>
      <c r="OJB176" s="115"/>
      <c r="OJC176" s="115"/>
      <c r="OJD176" s="115"/>
      <c r="OJE176" s="115"/>
      <c r="OJF176" s="115"/>
      <c r="OJG176" s="115"/>
      <c r="OJH176" s="115"/>
      <c r="OJI176" s="115"/>
      <c r="OJJ176" s="115"/>
      <c r="OJK176" s="115"/>
      <c r="OJL176" s="115"/>
      <c r="OJM176" s="115"/>
      <c r="OJN176" s="115"/>
      <c r="OJO176" s="115"/>
      <c r="OJP176" s="115"/>
      <c r="OJQ176" s="115"/>
      <c r="OJR176" s="115"/>
      <c r="OJS176" s="115"/>
      <c r="OJT176" s="115"/>
      <c r="OJU176" s="115"/>
      <c r="OJV176" s="115"/>
      <c r="OJW176" s="115"/>
      <c r="OJX176" s="115"/>
      <c r="OJY176" s="115"/>
      <c r="OJZ176" s="115"/>
      <c r="OKA176" s="115"/>
      <c r="OKB176" s="115"/>
      <c r="OKC176" s="115"/>
      <c r="OKD176" s="115"/>
      <c r="OKE176" s="115"/>
      <c r="OKF176" s="115"/>
      <c r="OKG176" s="115"/>
      <c r="OKH176" s="115"/>
      <c r="OKI176" s="115"/>
      <c r="OKJ176" s="115"/>
      <c r="OKK176" s="115"/>
      <c r="OKL176" s="115"/>
      <c r="OKM176" s="115"/>
      <c r="OKN176" s="115"/>
      <c r="OKO176" s="115"/>
      <c r="OKP176" s="115"/>
      <c r="OKQ176" s="115"/>
      <c r="OKR176" s="115"/>
      <c r="OKS176" s="115"/>
      <c r="OKT176" s="115"/>
      <c r="OKU176" s="115"/>
      <c r="OKV176" s="115"/>
      <c r="OKW176" s="115"/>
      <c r="OKX176" s="115"/>
      <c r="OKY176" s="115"/>
      <c r="OKZ176" s="115"/>
      <c r="OLA176" s="115"/>
      <c r="OLB176" s="115"/>
      <c r="OLC176" s="115"/>
      <c r="OLD176" s="115"/>
      <c r="OLE176" s="115"/>
      <c r="OLF176" s="115"/>
      <c r="OLG176" s="115"/>
      <c r="OLH176" s="115"/>
      <c r="OLI176" s="115"/>
      <c r="OLJ176" s="115"/>
      <c r="OLK176" s="115"/>
      <c r="OLL176" s="115"/>
      <c r="OLM176" s="115"/>
      <c r="OLN176" s="115"/>
      <c r="OLO176" s="115"/>
      <c r="OLP176" s="115"/>
      <c r="OLQ176" s="115"/>
      <c r="OLR176" s="115"/>
      <c r="OLS176" s="115"/>
      <c r="OLT176" s="115"/>
      <c r="OLU176" s="115"/>
      <c r="OLV176" s="115"/>
      <c r="OLW176" s="115"/>
      <c r="OLX176" s="115"/>
      <c r="OLY176" s="115"/>
      <c r="OLZ176" s="115"/>
      <c r="OMA176" s="115"/>
      <c r="OMB176" s="115"/>
      <c r="OMC176" s="115"/>
      <c r="OMD176" s="115"/>
      <c r="OME176" s="115"/>
      <c r="OMF176" s="115"/>
      <c r="OMG176" s="115"/>
      <c r="OMH176" s="115"/>
      <c r="OMI176" s="115"/>
      <c r="OMJ176" s="115"/>
      <c r="OMK176" s="115"/>
      <c r="OML176" s="115"/>
      <c r="OMM176" s="115"/>
      <c r="OMN176" s="115"/>
      <c r="OMO176" s="115"/>
      <c r="OMP176" s="115"/>
      <c r="OMQ176" s="115"/>
      <c r="OMR176" s="115"/>
      <c r="OMS176" s="115"/>
      <c r="OMT176" s="115"/>
      <c r="OMU176" s="115"/>
      <c r="OMV176" s="115"/>
      <c r="OMW176" s="115"/>
      <c r="OMX176" s="115"/>
      <c r="OMY176" s="115"/>
      <c r="OMZ176" s="115"/>
      <c r="ONA176" s="115"/>
      <c r="ONB176" s="115"/>
      <c r="ONC176" s="115"/>
      <c r="OND176" s="115"/>
      <c r="ONE176" s="115"/>
      <c r="ONF176" s="115"/>
      <c r="ONG176" s="115"/>
      <c r="ONH176" s="115"/>
      <c r="ONI176" s="115"/>
      <c r="ONJ176" s="115"/>
      <c r="ONK176" s="115"/>
      <c r="ONL176" s="115"/>
      <c r="ONM176" s="115"/>
      <c r="ONN176" s="115"/>
      <c r="ONO176" s="115"/>
      <c r="ONP176" s="115"/>
      <c r="ONQ176" s="115"/>
      <c r="ONR176" s="115"/>
      <c r="ONS176" s="115"/>
      <c r="ONT176" s="115"/>
      <c r="ONU176" s="115"/>
      <c r="ONV176" s="115"/>
      <c r="ONW176" s="115"/>
      <c r="ONX176" s="115"/>
      <c r="ONY176" s="115"/>
      <c r="ONZ176" s="115"/>
      <c r="OOA176" s="115"/>
      <c r="OOB176" s="115"/>
      <c r="OOC176" s="115"/>
      <c r="OOD176" s="115"/>
      <c r="OOE176" s="115"/>
      <c r="OOF176" s="115"/>
      <c r="OOG176" s="115"/>
      <c r="OOH176" s="115"/>
      <c r="OOI176" s="115"/>
      <c r="OOJ176" s="115"/>
      <c r="OOK176" s="115"/>
      <c r="OOL176" s="115"/>
      <c r="OOM176" s="115"/>
      <c r="OON176" s="115"/>
      <c r="OOO176" s="115"/>
      <c r="OOP176" s="115"/>
      <c r="OOQ176" s="115"/>
      <c r="OOR176" s="115"/>
      <c r="OOS176" s="115"/>
      <c r="OOT176" s="115"/>
      <c r="OOU176" s="115"/>
      <c r="OOV176" s="115"/>
      <c r="OOW176" s="115"/>
      <c r="OOX176" s="115"/>
      <c r="OOY176" s="115"/>
      <c r="OOZ176" s="115"/>
      <c r="OPA176" s="115"/>
      <c r="OPB176" s="115"/>
      <c r="OPC176" s="115"/>
      <c r="OPD176" s="115"/>
      <c r="OPE176" s="115"/>
      <c r="OPF176" s="115"/>
      <c r="OPG176" s="115"/>
      <c r="OPH176" s="115"/>
      <c r="OPI176" s="115"/>
      <c r="OPJ176" s="115"/>
      <c r="OPK176" s="115"/>
      <c r="OPL176" s="115"/>
      <c r="OPM176" s="115"/>
      <c r="OPN176" s="115"/>
      <c r="OPO176" s="115"/>
      <c r="OPP176" s="115"/>
      <c r="OPQ176" s="115"/>
      <c r="OPR176" s="115"/>
      <c r="OPS176" s="115"/>
      <c r="OPT176" s="115"/>
      <c r="OPU176" s="115"/>
      <c r="OPV176" s="115"/>
      <c r="OPW176" s="115"/>
      <c r="OPX176" s="115"/>
      <c r="OPY176" s="115"/>
      <c r="OPZ176" s="115"/>
      <c r="OQA176" s="115"/>
      <c r="OQB176" s="115"/>
      <c r="OQC176" s="115"/>
      <c r="OQD176" s="115"/>
      <c r="OQE176" s="115"/>
      <c r="OQF176" s="115"/>
      <c r="OQG176" s="115"/>
      <c r="OQH176" s="115"/>
      <c r="OQI176" s="115"/>
      <c r="OQJ176" s="115"/>
      <c r="OQK176" s="115"/>
      <c r="OQL176" s="115"/>
      <c r="OQM176" s="115"/>
      <c r="OQN176" s="115"/>
      <c r="OQO176" s="115"/>
      <c r="OQP176" s="115"/>
      <c r="OQQ176" s="115"/>
      <c r="OQR176" s="115"/>
      <c r="OQS176" s="115"/>
      <c r="OQT176" s="115"/>
      <c r="OQU176" s="115"/>
      <c r="OQV176" s="115"/>
      <c r="OQW176" s="115"/>
      <c r="OQX176" s="115"/>
      <c r="OQY176" s="115"/>
      <c r="OQZ176" s="115"/>
      <c r="ORA176" s="115"/>
      <c r="ORB176" s="115"/>
      <c r="ORC176" s="115"/>
      <c r="ORD176" s="115"/>
      <c r="ORE176" s="115"/>
      <c r="ORF176" s="115"/>
      <c r="ORG176" s="115"/>
      <c r="ORH176" s="115"/>
      <c r="ORI176" s="115"/>
      <c r="ORJ176" s="115"/>
      <c r="ORK176" s="115"/>
      <c r="ORL176" s="115"/>
      <c r="ORM176" s="115"/>
      <c r="ORN176" s="115"/>
      <c r="ORO176" s="115"/>
      <c r="ORP176" s="115"/>
      <c r="ORQ176" s="115"/>
      <c r="ORR176" s="115"/>
      <c r="ORS176" s="115"/>
      <c r="ORT176" s="115"/>
      <c r="ORU176" s="115"/>
      <c r="ORV176" s="115"/>
      <c r="ORW176" s="115"/>
      <c r="ORX176" s="115"/>
      <c r="ORY176" s="115"/>
      <c r="ORZ176" s="115"/>
      <c r="OSA176" s="115"/>
      <c r="OSB176" s="115"/>
      <c r="OSC176" s="115"/>
      <c r="OSD176" s="115"/>
      <c r="OSE176" s="115"/>
      <c r="OSF176" s="115"/>
      <c r="OSG176" s="115"/>
      <c r="OSH176" s="115"/>
      <c r="OSI176" s="115"/>
      <c r="OSJ176" s="115"/>
      <c r="OSK176" s="115"/>
      <c r="OSL176" s="115"/>
      <c r="OSM176" s="115"/>
      <c r="OSN176" s="115"/>
      <c r="OSO176" s="115"/>
      <c r="OSP176" s="115"/>
      <c r="OSQ176" s="115"/>
      <c r="OSR176" s="115"/>
      <c r="OSS176" s="115"/>
      <c r="OST176" s="115"/>
      <c r="OSU176" s="115"/>
      <c r="OSV176" s="115"/>
      <c r="OSW176" s="115"/>
      <c r="OSX176" s="115"/>
      <c r="OSY176" s="115"/>
      <c r="OSZ176" s="115"/>
      <c r="OTA176" s="115"/>
      <c r="OTB176" s="115"/>
      <c r="OTC176" s="115"/>
      <c r="OTD176" s="115"/>
      <c r="OTE176" s="115"/>
      <c r="OTF176" s="115"/>
      <c r="OTG176" s="115"/>
      <c r="OTH176" s="115"/>
      <c r="OTI176" s="115"/>
      <c r="OTJ176" s="115"/>
      <c r="OTK176" s="115"/>
      <c r="OTL176" s="115"/>
      <c r="OTM176" s="115"/>
      <c r="OTN176" s="115"/>
      <c r="OTO176" s="115"/>
      <c r="OTP176" s="115"/>
      <c r="OTQ176" s="115"/>
      <c r="OTR176" s="115"/>
      <c r="OTS176" s="115"/>
      <c r="OTT176" s="115"/>
      <c r="OTU176" s="115"/>
      <c r="OTV176" s="115"/>
      <c r="OTW176" s="115"/>
      <c r="OTX176" s="115"/>
      <c r="OTY176" s="115"/>
      <c r="OTZ176" s="115"/>
      <c r="OUA176" s="115"/>
      <c r="OUB176" s="115"/>
      <c r="OUC176" s="115"/>
      <c r="OUD176" s="115"/>
      <c r="OUE176" s="115"/>
      <c r="OUF176" s="115"/>
      <c r="OUG176" s="115"/>
      <c r="OUH176" s="115"/>
      <c r="OUI176" s="115"/>
      <c r="OUJ176" s="115"/>
      <c r="OUK176" s="115"/>
      <c r="OUL176" s="115"/>
      <c r="OUM176" s="115"/>
      <c r="OUN176" s="115"/>
      <c r="OUO176" s="115"/>
      <c r="OUP176" s="115"/>
      <c r="OUQ176" s="115"/>
      <c r="OUR176" s="115"/>
      <c r="OUS176" s="115"/>
      <c r="OUT176" s="115"/>
      <c r="OUU176" s="115"/>
      <c r="OUV176" s="115"/>
      <c r="OUW176" s="115"/>
      <c r="OUX176" s="115"/>
      <c r="OUY176" s="115"/>
      <c r="OUZ176" s="115"/>
      <c r="OVA176" s="115"/>
      <c r="OVB176" s="115"/>
      <c r="OVC176" s="115"/>
      <c r="OVD176" s="115"/>
      <c r="OVE176" s="115"/>
      <c r="OVF176" s="115"/>
      <c r="OVG176" s="115"/>
      <c r="OVH176" s="115"/>
      <c r="OVI176" s="115"/>
      <c r="OVJ176" s="115"/>
      <c r="OVK176" s="115"/>
      <c r="OVL176" s="115"/>
      <c r="OVM176" s="115"/>
      <c r="OVN176" s="115"/>
      <c r="OVO176" s="115"/>
      <c r="OVP176" s="115"/>
      <c r="OVQ176" s="115"/>
      <c r="OVR176" s="115"/>
      <c r="OVS176" s="115"/>
      <c r="OVT176" s="115"/>
      <c r="OVU176" s="115"/>
      <c r="OVV176" s="115"/>
      <c r="OVW176" s="115"/>
      <c r="OVX176" s="115"/>
      <c r="OVY176" s="115"/>
      <c r="OVZ176" s="115"/>
      <c r="OWA176" s="115"/>
      <c r="OWB176" s="115"/>
      <c r="OWC176" s="115"/>
      <c r="OWD176" s="115"/>
      <c r="OWE176" s="115"/>
      <c r="OWF176" s="115"/>
      <c r="OWG176" s="115"/>
      <c r="OWH176" s="115"/>
      <c r="OWI176" s="115"/>
      <c r="OWJ176" s="115"/>
      <c r="OWK176" s="115"/>
      <c r="OWL176" s="115"/>
      <c r="OWM176" s="115"/>
      <c r="OWN176" s="115"/>
      <c r="OWO176" s="115"/>
      <c r="OWP176" s="115"/>
      <c r="OWQ176" s="115"/>
      <c r="OWR176" s="115"/>
      <c r="OWS176" s="115"/>
      <c r="OWT176" s="115"/>
      <c r="OWU176" s="115"/>
      <c r="OWV176" s="115"/>
      <c r="OWW176" s="115"/>
      <c r="OWX176" s="115"/>
      <c r="OWY176" s="115"/>
      <c r="OWZ176" s="115"/>
      <c r="OXA176" s="115"/>
      <c r="OXB176" s="115"/>
      <c r="OXC176" s="115"/>
      <c r="OXD176" s="115"/>
      <c r="OXE176" s="115"/>
      <c r="OXF176" s="115"/>
      <c r="OXG176" s="115"/>
      <c r="OXH176" s="115"/>
      <c r="OXI176" s="115"/>
      <c r="OXJ176" s="115"/>
      <c r="OXK176" s="115"/>
      <c r="OXL176" s="115"/>
      <c r="OXM176" s="115"/>
      <c r="OXN176" s="115"/>
      <c r="OXO176" s="115"/>
      <c r="OXP176" s="115"/>
      <c r="OXQ176" s="115"/>
      <c r="OXR176" s="115"/>
      <c r="OXS176" s="115"/>
      <c r="OXT176" s="115"/>
      <c r="OXU176" s="115"/>
      <c r="OXV176" s="115"/>
      <c r="OXW176" s="115"/>
      <c r="OXX176" s="115"/>
      <c r="OXY176" s="115"/>
      <c r="OXZ176" s="115"/>
      <c r="OYA176" s="115"/>
      <c r="OYB176" s="115"/>
      <c r="OYC176" s="115"/>
      <c r="OYD176" s="115"/>
      <c r="OYE176" s="115"/>
      <c r="OYF176" s="115"/>
      <c r="OYG176" s="115"/>
      <c r="OYH176" s="115"/>
      <c r="OYI176" s="115"/>
      <c r="OYJ176" s="115"/>
      <c r="OYK176" s="115"/>
      <c r="OYL176" s="115"/>
      <c r="OYM176" s="115"/>
      <c r="OYN176" s="115"/>
      <c r="OYO176" s="115"/>
      <c r="OYP176" s="115"/>
      <c r="OYQ176" s="115"/>
      <c r="OYR176" s="115"/>
      <c r="OYS176" s="115"/>
      <c r="OYT176" s="115"/>
      <c r="OYU176" s="115"/>
      <c r="OYV176" s="115"/>
      <c r="OYW176" s="115"/>
      <c r="OYX176" s="115"/>
      <c r="OYY176" s="115"/>
      <c r="OYZ176" s="115"/>
      <c r="OZA176" s="115"/>
      <c r="OZB176" s="115"/>
      <c r="OZC176" s="115"/>
      <c r="OZD176" s="115"/>
      <c r="OZE176" s="115"/>
      <c r="OZF176" s="115"/>
      <c r="OZG176" s="115"/>
      <c r="OZH176" s="115"/>
      <c r="OZI176" s="115"/>
      <c r="OZJ176" s="115"/>
      <c r="OZK176" s="115"/>
      <c r="OZL176" s="115"/>
      <c r="OZM176" s="115"/>
      <c r="OZN176" s="115"/>
      <c r="OZO176" s="115"/>
      <c r="OZP176" s="115"/>
      <c r="OZQ176" s="115"/>
      <c r="OZR176" s="115"/>
      <c r="OZS176" s="115"/>
      <c r="OZT176" s="115"/>
      <c r="OZU176" s="115"/>
      <c r="OZV176" s="115"/>
      <c r="OZW176" s="115"/>
      <c r="OZX176" s="115"/>
      <c r="OZY176" s="115"/>
      <c r="OZZ176" s="115"/>
      <c r="PAA176" s="115"/>
      <c r="PAB176" s="115"/>
      <c r="PAC176" s="115"/>
      <c r="PAD176" s="115"/>
      <c r="PAE176" s="115"/>
      <c r="PAF176" s="115"/>
      <c r="PAG176" s="115"/>
      <c r="PAH176" s="115"/>
      <c r="PAI176" s="115"/>
      <c r="PAJ176" s="115"/>
      <c r="PAK176" s="115"/>
      <c r="PAL176" s="115"/>
      <c r="PAM176" s="115"/>
      <c r="PAN176" s="115"/>
      <c r="PAO176" s="115"/>
      <c r="PAP176" s="115"/>
      <c r="PAQ176" s="115"/>
      <c r="PAR176" s="115"/>
      <c r="PAS176" s="115"/>
      <c r="PAT176" s="115"/>
      <c r="PAU176" s="115"/>
      <c r="PAV176" s="115"/>
      <c r="PAW176" s="115"/>
      <c r="PAX176" s="115"/>
      <c r="PAY176" s="115"/>
      <c r="PAZ176" s="115"/>
      <c r="PBA176" s="115"/>
      <c r="PBB176" s="115"/>
      <c r="PBC176" s="115"/>
      <c r="PBD176" s="115"/>
      <c r="PBE176" s="115"/>
      <c r="PBF176" s="115"/>
      <c r="PBG176" s="115"/>
      <c r="PBH176" s="115"/>
      <c r="PBI176" s="115"/>
      <c r="PBJ176" s="115"/>
      <c r="PBK176" s="115"/>
      <c r="PBL176" s="115"/>
      <c r="PBM176" s="115"/>
      <c r="PBN176" s="115"/>
      <c r="PBO176" s="115"/>
      <c r="PBP176" s="115"/>
      <c r="PBQ176" s="115"/>
      <c r="PBR176" s="115"/>
      <c r="PBS176" s="115"/>
      <c r="PBT176" s="115"/>
      <c r="PBU176" s="115"/>
      <c r="PBV176" s="115"/>
      <c r="PBW176" s="115"/>
      <c r="PBX176" s="115"/>
      <c r="PBY176" s="115"/>
      <c r="PBZ176" s="115"/>
      <c r="PCA176" s="115"/>
      <c r="PCB176" s="115"/>
      <c r="PCC176" s="115"/>
      <c r="PCD176" s="115"/>
      <c r="PCE176" s="115"/>
      <c r="PCF176" s="115"/>
      <c r="PCG176" s="115"/>
      <c r="PCH176" s="115"/>
      <c r="PCI176" s="115"/>
      <c r="PCJ176" s="115"/>
      <c r="PCK176" s="115"/>
      <c r="PCL176" s="115"/>
      <c r="PCM176" s="115"/>
      <c r="PCN176" s="115"/>
      <c r="PCO176" s="115"/>
      <c r="PCP176" s="115"/>
      <c r="PCQ176" s="115"/>
      <c r="PCR176" s="115"/>
      <c r="PCS176" s="115"/>
      <c r="PCT176" s="115"/>
      <c r="PCU176" s="115"/>
      <c r="PCV176" s="115"/>
      <c r="PCW176" s="115"/>
      <c r="PCX176" s="115"/>
      <c r="PCY176" s="115"/>
      <c r="PCZ176" s="115"/>
      <c r="PDA176" s="115"/>
      <c r="PDB176" s="115"/>
      <c r="PDC176" s="115"/>
      <c r="PDD176" s="115"/>
      <c r="PDE176" s="115"/>
      <c r="PDF176" s="115"/>
      <c r="PDG176" s="115"/>
      <c r="PDH176" s="115"/>
      <c r="PDI176" s="115"/>
      <c r="PDJ176" s="115"/>
      <c r="PDK176" s="115"/>
      <c r="PDL176" s="115"/>
      <c r="PDM176" s="115"/>
      <c r="PDN176" s="115"/>
      <c r="PDO176" s="115"/>
      <c r="PDP176" s="115"/>
      <c r="PDQ176" s="115"/>
      <c r="PDR176" s="115"/>
      <c r="PDS176" s="115"/>
      <c r="PDT176" s="115"/>
      <c r="PDU176" s="115"/>
      <c r="PDV176" s="115"/>
      <c r="PDW176" s="115"/>
      <c r="PDX176" s="115"/>
      <c r="PDY176" s="115"/>
      <c r="PDZ176" s="115"/>
      <c r="PEA176" s="115"/>
      <c r="PEB176" s="115"/>
      <c r="PEC176" s="115"/>
      <c r="PED176" s="115"/>
      <c r="PEE176" s="115"/>
      <c r="PEF176" s="115"/>
      <c r="PEG176" s="115"/>
      <c r="PEH176" s="115"/>
      <c r="PEI176" s="115"/>
      <c r="PEJ176" s="115"/>
      <c r="PEK176" s="115"/>
      <c r="PEL176" s="115"/>
      <c r="PEM176" s="115"/>
      <c r="PEN176" s="115"/>
      <c r="PEO176" s="115"/>
      <c r="PEP176" s="115"/>
      <c r="PEQ176" s="115"/>
      <c r="PER176" s="115"/>
      <c r="PES176" s="115"/>
      <c r="PET176" s="115"/>
      <c r="PEU176" s="115"/>
      <c r="PEV176" s="115"/>
      <c r="PEW176" s="115"/>
      <c r="PEX176" s="115"/>
      <c r="PEY176" s="115"/>
      <c r="PEZ176" s="115"/>
      <c r="PFA176" s="115"/>
      <c r="PFB176" s="115"/>
      <c r="PFC176" s="115"/>
      <c r="PFD176" s="115"/>
      <c r="PFE176" s="115"/>
      <c r="PFF176" s="115"/>
      <c r="PFG176" s="115"/>
      <c r="PFH176" s="115"/>
      <c r="PFI176" s="115"/>
      <c r="PFJ176" s="115"/>
      <c r="PFK176" s="115"/>
      <c r="PFL176" s="115"/>
      <c r="PFM176" s="115"/>
      <c r="PFN176" s="115"/>
      <c r="PFO176" s="115"/>
      <c r="PFP176" s="115"/>
      <c r="PFQ176" s="115"/>
      <c r="PFR176" s="115"/>
      <c r="PFS176" s="115"/>
      <c r="PFT176" s="115"/>
      <c r="PFU176" s="115"/>
      <c r="PFV176" s="115"/>
      <c r="PFW176" s="115"/>
      <c r="PFX176" s="115"/>
      <c r="PFY176" s="115"/>
      <c r="PFZ176" s="115"/>
      <c r="PGA176" s="115"/>
      <c r="PGB176" s="115"/>
      <c r="PGC176" s="115"/>
      <c r="PGD176" s="115"/>
      <c r="PGE176" s="115"/>
      <c r="PGF176" s="115"/>
      <c r="PGG176" s="115"/>
      <c r="PGH176" s="115"/>
      <c r="PGI176" s="115"/>
      <c r="PGJ176" s="115"/>
      <c r="PGK176" s="115"/>
      <c r="PGL176" s="115"/>
      <c r="PGM176" s="115"/>
      <c r="PGN176" s="115"/>
      <c r="PGO176" s="115"/>
      <c r="PGP176" s="115"/>
      <c r="PGQ176" s="115"/>
      <c r="PGR176" s="115"/>
      <c r="PGS176" s="115"/>
      <c r="PGT176" s="115"/>
      <c r="PGU176" s="115"/>
      <c r="PGV176" s="115"/>
      <c r="PGW176" s="115"/>
      <c r="PGX176" s="115"/>
      <c r="PGY176" s="115"/>
      <c r="PGZ176" s="115"/>
      <c r="PHA176" s="115"/>
      <c r="PHB176" s="115"/>
      <c r="PHC176" s="115"/>
      <c r="PHD176" s="115"/>
      <c r="PHE176" s="115"/>
      <c r="PHF176" s="115"/>
      <c r="PHG176" s="115"/>
      <c r="PHH176" s="115"/>
      <c r="PHI176" s="115"/>
      <c r="PHJ176" s="115"/>
      <c r="PHK176" s="115"/>
      <c r="PHL176" s="115"/>
      <c r="PHM176" s="115"/>
      <c r="PHN176" s="115"/>
      <c r="PHO176" s="115"/>
      <c r="PHP176" s="115"/>
      <c r="PHQ176" s="115"/>
      <c r="PHR176" s="115"/>
      <c r="PHS176" s="115"/>
      <c r="PHT176" s="115"/>
      <c r="PHU176" s="115"/>
      <c r="PHV176" s="115"/>
      <c r="PHW176" s="115"/>
      <c r="PHX176" s="115"/>
      <c r="PHY176" s="115"/>
      <c r="PHZ176" s="115"/>
      <c r="PIA176" s="115"/>
      <c r="PIB176" s="115"/>
      <c r="PIC176" s="115"/>
      <c r="PID176" s="115"/>
      <c r="PIE176" s="115"/>
      <c r="PIF176" s="115"/>
      <c r="PIG176" s="115"/>
      <c r="PIH176" s="115"/>
      <c r="PII176" s="115"/>
      <c r="PIJ176" s="115"/>
      <c r="PIK176" s="115"/>
      <c r="PIL176" s="115"/>
      <c r="PIM176" s="115"/>
      <c r="PIN176" s="115"/>
      <c r="PIO176" s="115"/>
      <c r="PIP176" s="115"/>
      <c r="PIQ176" s="115"/>
      <c r="PIR176" s="115"/>
      <c r="PIS176" s="115"/>
      <c r="PIT176" s="115"/>
      <c r="PIU176" s="115"/>
      <c r="PIV176" s="115"/>
      <c r="PIW176" s="115"/>
      <c r="PIX176" s="115"/>
      <c r="PIY176" s="115"/>
      <c r="PIZ176" s="115"/>
      <c r="PJA176" s="115"/>
      <c r="PJB176" s="115"/>
      <c r="PJC176" s="115"/>
      <c r="PJD176" s="115"/>
      <c r="PJE176" s="115"/>
      <c r="PJF176" s="115"/>
      <c r="PJG176" s="115"/>
      <c r="PJH176" s="115"/>
      <c r="PJI176" s="115"/>
      <c r="PJJ176" s="115"/>
      <c r="PJK176" s="115"/>
      <c r="PJL176" s="115"/>
      <c r="PJM176" s="115"/>
      <c r="PJN176" s="115"/>
      <c r="PJO176" s="115"/>
      <c r="PJP176" s="115"/>
      <c r="PJQ176" s="115"/>
      <c r="PJR176" s="115"/>
      <c r="PJS176" s="115"/>
      <c r="PJT176" s="115"/>
      <c r="PJU176" s="115"/>
      <c r="PJV176" s="115"/>
      <c r="PJW176" s="115"/>
      <c r="PJX176" s="115"/>
      <c r="PJY176" s="115"/>
      <c r="PJZ176" s="115"/>
      <c r="PKA176" s="115"/>
      <c r="PKB176" s="115"/>
      <c r="PKC176" s="115"/>
      <c r="PKD176" s="115"/>
      <c r="PKE176" s="115"/>
      <c r="PKF176" s="115"/>
      <c r="PKG176" s="115"/>
      <c r="PKH176" s="115"/>
      <c r="PKI176" s="115"/>
      <c r="PKJ176" s="115"/>
      <c r="PKK176" s="115"/>
      <c r="PKL176" s="115"/>
      <c r="PKM176" s="115"/>
      <c r="PKN176" s="115"/>
      <c r="PKO176" s="115"/>
      <c r="PKP176" s="115"/>
      <c r="PKQ176" s="115"/>
      <c r="PKR176" s="115"/>
      <c r="PKS176" s="115"/>
      <c r="PKT176" s="115"/>
      <c r="PKU176" s="115"/>
      <c r="PKV176" s="115"/>
      <c r="PKW176" s="115"/>
      <c r="PKX176" s="115"/>
      <c r="PKY176" s="115"/>
      <c r="PKZ176" s="115"/>
      <c r="PLA176" s="115"/>
      <c r="PLB176" s="115"/>
      <c r="PLC176" s="115"/>
      <c r="PLD176" s="115"/>
      <c r="PLE176" s="115"/>
      <c r="PLF176" s="115"/>
      <c r="PLG176" s="115"/>
      <c r="PLH176" s="115"/>
      <c r="PLI176" s="115"/>
      <c r="PLJ176" s="115"/>
      <c r="PLK176" s="115"/>
      <c r="PLL176" s="115"/>
      <c r="PLM176" s="115"/>
      <c r="PLN176" s="115"/>
      <c r="PLO176" s="115"/>
      <c r="PLP176" s="115"/>
      <c r="PLQ176" s="115"/>
      <c r="PLR176" s="115"/>
      <c r="PLS176" s="115"/>
      <c r="PLT176" s="115"/>
      <c r="PLU176" s="115"/>
      <c r="PLV176" s="115"/>
      <c r="PLW176" s="115"/>
      <c r="PLX176" s="115"/>
      <c r="PLY176" s="115"/>
      <c r="PLZ176" s="115"/>
      <c r="PMA176" s="115"/>
      <c r="PMB176" s="115"/>
      <c r="PMC176" s="115"/>
      <c r="PMD176" s="115"/>
      <c r="PME176" s="115"/>
      <c r="PMF176" s="115"/>
      <c r="PMG176" s="115"/>
      <c r="PMH176" s="115"/>
      <c r="PMI176" s="115"/>
      <c r="PMJ176" s="115"/>
      <c r="PMK176" s="115"/>
      <c r="PML176" s="115"/>
      <c r="PMM176" s="115"/>
      <c r="PMN176" s="115"/>
      <c r="PMO176" s="115"/>
      <c r="PMP176" s="115"/>
      <c r="PMQ176" s="115"/>
      <c r="PMR176" s="115"/>
      <c r="PMS176" s="115"/>
      <c r="PMT176" s="115"/>
      <c r="PMU176" s="115"/>
      <c r="PMV176" s="115"/>
      <c r="PMW176" s="115"/>
      <c r="PMX176" s="115"/>
      <c r="PMY176" s="115"/>
      <c r="PMZ176" s="115"/>
      <c r="PNA176" s="115"/>
      <c r="PNB176" s="115"/>
      <c r="PNC176" s="115"/>
      <c r="PND176" s="115"/>
      <c r="PNE176" s="115"/>
      <c r="PNF176" s="115"/>
      <c r="PNG176" s="115"/>
      <c r="PNH176" s="115"/>
      <c r="PNI176" s="115"/>
      <c r="PNJ176" s="115"/>
      <c r="PNK176" s="115"/>
      <c r="PNL176" s="115"/>
      <c r="PNM176" s="115"/>
      <c r="PNN176" s="115"/>
      <c r="PNO176" s="115"/>
      <c r="PNP176" s="115"/>
      <c r="PNQ176" s="115"/>
      <c r="PNR176" s="115"/>
      <c r="PNS176" s="115"/>
      <c r="PNT176" s="115"/>
      <c r="PNU176" s="115"/>
      <c r="PNV176" s="115"/>
      <c r="PNW176" s="115"/>
      <c r="PNX176" s="115"/>
      <c r="PNY176" s="115"/>
      <c r="PNZ176" s="115"/>
      <c r="POA176" s="115"/>
      <c r="POB176" s="115"/>
      <c r="POC176" s="115"/>
      <c r="POD176" s="115"/>
      <c r="POE176" s="115"/>
      <c r="POF176" s="115"/>
      <c r="POG176" s="115"/>
      <c r="POH176" s="115"/>
      <c r="POI176" s="115"/>
      <c r="POJ176" s="115"/>
      <c r="POK176" s="115"/>
      <c r="POL176" s="115"/>
      <c r="POM176" s="115"/>
      <c r="PON176" s="115"/>
      <c r="POO176" s="115"/>
      <c r="POP176" s="115"/>
      <c r="POQ176" s="115"/>
      <c r="POR176" s="115"/>
      <c r="POS176" s="115"/>
      <c r="POT176" s="115"/>
      <c r="POU176" s="115"/>
      <c r="POV176" s="115"/>
      <c r="POW176" s="115"/>
      <c r="POX176" s="115"/>
      <c r="POY176" s="115"/>
      <c r="POZ176" s="115"/>
      <c r="PPA176" s="115"/>
      <c r="PPB176" s="115"/>
      <c r="PPC176" s="115"/>
      <c r="PPD176" s="115"/>
      <c r="PPE176" s="115"/>
      <c r="PPF176" s="115"/>
      <c r="PPG176" s="115"/>
      <c r="PPH176" s="115"/>
      <c r="PPI176" s="115"/>
      <c r="PPJ176" s="115"/>
      <c r="PPK176" s="115"/>
      <c r="PPL176" s="115"/>
      <c r="PPM176" s="115"/>
      <c r="PPN176" s="115"/>
      <c r="PPO176" s="115"/>
      <c r="PPP176" s="115"/>
      <c r="PPQ176" s="115"/>
      <c r="PPR176" s="115"/>
      <c r="PPS176" s="115"/>
      <c r="PPT176" s="115"/>
      <c r="PPU176" s="115"/>
      <c r="PPV176" s="115"/>
      <c r="PPW176" s="115"/>
      <c r="PPX176" s="115"/>
      <c r="PPY176" s="115"/>
      <c r="PPZ176" s="115"/>
      <c r="PQA176" s="115"/>
      <c r="PQB176" s="115"/>
      <c r="PQC176" s="115"/>
      <c r="PQD176" s="115"/>
      <c r="PQE176" s="115"/>
      <c r="PQF176" s="115"/>
      <c r="PQG176" s="115"/>
      <c r="PQH176" s="115"/>
      <c r="PQI176" s="115"/>
      <c r="PQJ176" s="115"/>
      <c r="PQK176" s="115"/>
      <c r="PQL176" s="115"/>
      <c r="PQM176" s="115"/>
      <c r="PQN176" s="115"/>
      <c r="PQO176" s="115"/>
      <c r="PQP176" s="115"/>
      <c r="PQQ176" s="115"/>
      <c r="PQR176" s="115"/>
      <c r="PQS176" s="115"/>
      <c r="PQT176" s="115"/>
      <c r="PQU176" s="115"/>
      <c r="PQV176" s="115"/>
      <c r="PQW176" s="115"/>
      <c r="PQX176" s="115"/>
      <c r="PQY176" s="115"/>
      <c r="PQZ176" s="115"/>
      <c r="PRA176" s="115"/>
      <c r="PRB176" s="115"/>
      <c r="PRC176" s="115"/>
      <c r="PRD176" s="115"/>
      <c r="PRE176" s="115"/>
      <c r="PRF176" s="115"/>
      <c r="PRG176" s="115"/>
      <c r="PRH176" s="115"/>
      <c r="PRI176" s="115"/>
      <c r="PRJ176" s="115"/>
      <c r="PRK176" s="115"/>
      <c r="PRL176" s="115"/>
      <c r="PRM176" s="115"/>
      <c r="PRN176" s="115"/>
      <c r="PRO176" s="115"/>
      <c r="PRP176" s="115"/>
      <c r="PRQ176" s="115"/>
      <c r="PRR176" s="115"/>
      <c r="PRS176" s="115"/>
      <c r="PRT176" s="115"/>
      <c r="PRU176" s="115"/>
      <c r="PRV176" s="115"/>
      <c r="PRW176" s="115"/>
      <c r="PRX176" s="115"/>
      <c r="PRY176" s="115"/>
      <c r="PRZ176" s="115"/>
      <c r="PSA176" s="115"/>
      <c r="PSB176" s="115"/>
      <c r="PSC176" s="115"/>
      <c r="PSD176" s="115"/>
      <c r="PSE176" s="115"/>
      <c r="PSF176" s="115"/>
      <c r="PSG176" s="115"/>
      <c r="PSH176" s="115"/>
      <c r="PSI176" s="115"/>
      <c r="PSJ176" s="115"/>
      <c r="PSK176" s="115"/>
      <c r="PSL176" s="115"/>
      <c r="PSM176" s="115"/>
      <c r="PSN176" s="115"/>
      <c r="PSO176" s="115"/>
      <c r="PSP176" s="115"/>
      <c r="PSQ176" s="115"/>
      <c r="PSR176" s="115"/>
      <c r="PSS176" s="115"/>
      <c r="PST176" s="115"/>
      <c r="PSU176" s="115"/>
      <c r="PSV176" s="115"/>
      <c r="PSW176" s="115"/>
      <c r="PSX176" s="115"/>
      <c r="PSY176" s="115"/>
      <c r="PSZ176" s="115"/>
      <c r="PTA176" s="115"/>
      <c r="PTB176" s="115"/>
      <c r="PTC176" s="115"/>
      <c r="PTD176" s="115"/>
      <c r="PTE176" s="115"/>
      <c r="PTF176" s="115"/>
      <c r="PTG176" s="115"/>
      <c r="PTH176" s="115"/>
      <c r="PTI176" s="115"/>
      <c r="PTJ176" s="115"/>
      <c r="PTK176" s="115"/>
      <c r="PTL176" s="115"/>
      <c r="PTM176" s="115"/>
      <c r="PTN176" s="115"/>
      <c r="PTO176" s="115"/>
      <c r="PTP176" s="115"/>
      <c r="PTQ176" s="115"/>
      <c r="PTR176" s="115"/>
      <c r="PTS176" s="115"/>
      <c r="PTT176" s="115"/>
      <c r="PTU176" s="115"/>
      <c r="PTV176" s="115"/>
      <c r="PTW176" s="115"/>
      <c r="PTX176" s="115"/>
      <c r="PTY176" s="115"/>
      <c r="PTZ176" s="115"/>
      <c r="PUA176" s="115"/>
      <c r="PUB176" s="115"/>
      <c r="PUC176" s="115"/>
      <c r="PUD176" s="115"/>
      <c r="PUE176" s="115"/>
      <c r="PUF176" s="115"/>
      <c r="PUG176" s="115"/>
      <c r="PUH176" s="115"/>
      <c r="PUI176" s="115"/>
      <c r="PUJ176" s="115"/>
      <c r="PUK176" s="115"/>
      <c r="PUL176" s="115"/>
      <c r="PUM176" s="115"/>
      <c r="PUN176" s="115"/>
      <c r="PUO176" s="115"/>
      <c r="PUP176" s="115"/>
      <c r="PUQ176" s="115"/>
      <c r="PUR176" s="115"/>
      <c r="PUS176" s="115"/>
      <c r="PUT176" s="115"/>
      <c r="PUU176" s="115"/>
      <c r="PUV176" s="115"/>
      <c r="PUW176" s="115"/>
      <c r="PUX176" s="115"/>
      <c r="PUY176" s="115"/>
      <c r="PUZ176" s="115"/>
      <c r="PVA176" s="115"/>
      <c r="PVB176" s="115"/>
      <c r="PVC176" s="115"/>
      <c r="PVD176" s="115"/>
      <c r="PVE176" s="115"/>
      <c r="PVF176" s="115"/>
      <c r="PVG176" s="115"/>
      <c r="PVH176" s="115"/>
      <c r="PVI176" s="115"/>
      <c r="PVJ176" s="115"/>
      <c r="PVK176" s="115"/>
      <c r="PVL176" s="115"/>
      <c r="PVM176" s="115"/>
      <c r="PVN176" s="115"/>
      <c r="PVO176" s="115"/>
      <c r="PVP176" s="115"/>
      <c r="PVQ176" s="115"/>
      <c r="PVR176" s="115"/>
      <c r="PVS176" s="115"/>
      <c r="PVT176" s="115"/>
      <c r="PVU176" s="115"/>
      <c r="PVV176" s="115"/>
      <c r="PVW176" s="115"/>
      <c r="PVX176" s="115"/>
      <c r="PVY176" s="115"/>
      <c r="PVZ176" s="115"/>
      <c r="PWA176" s="115"/>
      <c r="PWB176" s="115"/>
      <c r="PWC176" s="115"/>
      <c r="PWD176" s="115"/>
      <c r="PWE176" s="115"/>
      <c r="PWF176" s="115"/>
      <c r="PWG176" s="115"/>
      <c r="PWH176" s="115"/>
      <c r="PWI176" s="115"/>
      <c r="PWJ176" s="115"/>
      <c r="PWK176" s="115"/>
      <c r="PWL176" s="115"/>
      <c r="PWM176" s="115"/>
      <c r="PWN176" s="115"/>
      <c r="PWO176" s="115"/>
      <c r="PWP176" s="115"/>
      <c r="PWQ176" s="115"/>
      <c r="PWR176" s="115"/>
      <c r="PWS176" s="115"/>
      <c r="PWT176" s="115"/>
      <c r="PWU176" s="115"/>
      <c r="PWV176" s="115"/>
      <c r="PWW176" s="115"/>
      <c r="PWX176" s="115"/>
      <c r="PWY176" s="115"/>
      <c r="PWZ176" s="115"/>
      <c r="PXA176" s="115"/>
      <c r="PXB176" s="115"/>
      <c r="PXC176" s="115"/>
      <c r="PXD176" s="115"/>
      <c r="PXE176" s="115"/>
      <c r="PXF176" s="115"/>
      <c r="PXG176" s="115"/>
      <c r="PXH176" s="115"/>
      <c r="PXI176" s="115"/>
      <c r="PXJ176" s="115"/>
      <c r="PXK176" s="115"/>
      <c r="PXL176" s="115"/>
      <c r="PXM176" s="115"/>
      <c r="PXN176" s="115"/>
      <c r="PXO176" s="115"/>
      <c r="PXP176" s="115"/>
      <c r="PXQ176" s="115"/>
      <c r="PXR176" s="115"/>
      <c r="PXS176" s="115"/>
      <c r="PXT176" s="115"/>
      <c r="PXU176" s="115"/>
      <c r="PXV176" s="115"/>
      <c r="PXW176" s="115"/>
      <c r="PXX176" s="115"/>
      <c r="PXY176" s="115"/>
      <c r="PXZ176" s="115"/>
      <c r="PYA176" s="115"/>
      <c r="PYB176" s="115"/>
      <c r="PYC176" s="115"/>
      <c r="PYD176" s="115"/>
      <c r="PYE176" s="115"/>
      <c r="PYF176" s="115"/>
      <c r="PYG176" s="115"/>
      <c r="PYH176" s="115"/>
      <c r="PYI176" s="115"/>
      <c r="PYJ176" s="115"/>
      <c r="PYK176" s="115"/>
      <c r="PYL176" s="115"/>
      <c r="PYM176" s="115"/>
      <c r="PYN176" s="115"/>
      <c r="PYO176" s="115"/>
      <c r="PYP176" s="115"/>
      <c r="PYQ176" s="115"/>
      <c r="PYR176" s="115"/>
      <c r="PYS176" s="115"/>
      <c r="PYT176" s="115"/>
      <c r="PYU176" s="115"/>
      <c r="PYV176" s="115"/>
      <c r="PYW176" s="115"/>
      <c r="PYX176" s="115"/>
      <c r="PYY176" s="115"/>
      <c r="PYZ176" s="115"/>
      <c r="PZA176" s="115"/>
      <c r="PZB176" s="115"/>
      <c r="PZC176" s="115"/>
      <c r="PZD176" s="115"/>
      <c r="PZE176" s="115"/>
      <c r="PZF176" s="115"/>
      <c r="PZG176" s="115"/>
      <c r="PZH176" s="115"/>
      <c r="PZI176" s="115"/>
      <c r="PZJ176" s="115"/>
      <c r="PZK176" s="115"/>
      <c r="PZL176" s="115"/>
      <c r="PZM176" s="115"/>
      <c r="PZN176" s="115"/>
      <c r="PZO176" s="115"/>
      <c r="PZP176" s="115"/>
      <c r="PZQ176" s="115"/>
      <c r="PZR176" s="115"/>
      <c r="PZS176" s="115"/>
      <c r="PZT176" s="115"/>
      <c r="PZU176" s="115"/>
      <c r="PZV176" s="115"/>
      <c r="PZW176" s="115"/>
      <c r="PZX176" s="115"/>
      <c r="PZY176" s="115"/>
      <c r="PZZ176" s="115"/>
      <c r="QAA176" s="115"/>
      <c r="QAB176" s="115"/>
      <c r="QAC176" s="115"/>
      <c r="QAD176" s="115"/>
      <c r="QAE176" s="115"/>
      <c r="QAF176" s="115"/>
      <c r="QAG176" s="115"/>
      <c r="QAH176" s="115"/>
      <c r="QAI176" s="115"/>
      <c r="QAJ176" s="115"/>
      <c r="QAK176" s="115"/>
      <c r="QAL176" s="115"/>
      <c r="QAM176" s="115"/>
      <c r="QAN176" s="115"/>
      <c r="QAO176" s="115"/>
      <c r="QAP176" s="115"/>
      <c r="QAQ176" s="115"/>
      <c r="QAR176" s="115"/>
      <c r="QAS176" s="115"/>
      <c r="QAT176" s="115"/>
      <c r="QAU176" s="115"/>
      <c r="QAV176" s="115"/>
      <c r="QAW176" s="115"/>
      <c r="QAX176" s="115"/>
      <c r="QAY176" s="115"/>
      <c r="QAZ176" s="115"/>
      <c r="QBA176" s="115"/>
      <c r="QBB176" s="115"/>
      <c r="QBC176" s="115"/>
      <c r="QBD176" s="115"/>
      <c r="QBE176" s="115"/>
      <c r="QBF176" s="115"/>
      <c r="QBG176" s="115"/>
      <c r="QBH176" s="115"/>
      <c r="QBI176" s="115"/>
      <c r="QBJ176" s="115"/>
      <c r="QBK176" s="115"/>
      <c r="QBL176" s="115"/>
      <c r="QBM176" s="115"/>
      <c r="QBN176" s="115"/>
      <c r="QBO176" s="115"/>
      <c r="QBP176" s="115"/>
      <c r="QBQ176" s="115"/>
      <c r="QBR176" s="115"/>
      <c r="QBS176" s="115"/>
      <c r="QBT176" s="115"/>
      <c r="QBU176" s="115"/>
      <c r="QBV176" s="115"/>
      <c r="QBW176" s="115"/>
      <c r="QBX176" s="115"/>
      <c r="QBY176" s="115"/>
      <c r="QBZ176" s="115"/>
      <c r="QCA176" s="115"/>
      <c r="QCB176" s="115"/>
      <c r="QCC176" s="115"/>
      <c r="QCD176" s="115"/>
      <c r="QCE176" s="115"/>
      <c r="QCF176" s="115"/>
      <c r="QCG176" s="115"/>
      <c r="QCH176" s="115"/>
      <c r="QCI176" s="115"/>
      <c r="QCJ176" s="115"/>
      <c r="QCK176" s="115"/>
      <c r="QCL176" s="115"/>
      <c r="QCM176" s="115"/>
      <c r="QCN176" s="115"/>
      <c r="QCO176" s="115"/>
      <c r="QCP176" s="115"/>
      <c r="QCQ176" s="115"/>
      <c r="QCR176" s="115"/>
      <c r="QCS176" s="115"/>
      <c r="QCT176" s="115"/>
      <c r="QCU176" s="115"/>
      <c r="QCV176" s="115"/>
      <c r="QCW176" s="115"/>
      <c r="QCX176" s="115"/>
      <c r="QCY176" s="115"/>
      <c r="QCZ176" s="115"/>
      <c r="QDA176" s="115"/>
      <c r="QDB176" s="115"/>
      <c r="QDC176" s="115"/>
      <c r="QDD176" s="115"/>
      <c r="QDE176" s="115"/>
      <c r="QDF176" s="115"/>
      <c r="QDG176" s="115"/>
      <c r="QDH176" s="115"/>
      <c r="QDI176" s="115"/>
      <c r="QDJ176" s="115"/>
      <c r="QDK176" s="115"/>
      <c r="QDL176" s="115"/>
      <c r="QDM176" s="115"/>
      <c r="QDN176" s="115"/>
      <c r="QDO176" s="115"/>
      <c r="QDP176" s="115"/>
      <c r="QDQ176" s="115"/>
      <c r="QDR176" s="115"/>
      <c r="QDS176" s="115"/>
      <c r="QDT176" s="115"/>
      <c r="QDU176" s="115"/>
      <c r="QDV176" s="115"/>
      <c r="QDW176" s="115"/>
      <c r="QDX176" s="115"/>
      <c r="QDY176" s="115"/>
      <c r="QDZ176" s="115"/>
      <c r="QEA176" s="115"/>
      <c r="QEB176" s="115"/>
      <c r="QEC176" s="115"/>
      <c r="QED176" s="115"/>
      <c r="QEE176" s="115"/>
      <c r="QEF176" s="115"/>
      <c r="QEG176" s="115"/>
      <c r="QEH176" s="115"/>
      <c r="QEI176" s="115"/>
      <c r="QEJ176" s="115"/>
      <c r="QEK176" s="115"/>
      <c r="QEL176" s="115"/>
      <c r="QEM176" s="115"/>
      <c r="QEN176" s="115"/>
      <c r="QEO176" s="115"/>
      <c r="QEP176" s="115"/>
      <c r="QEQ176" s="115"/>
      <c r="QER176" s="115"/>
      <c r="QES176" s="115"/>
      <c r="QET176" s="115"/>
      <c r="QEU176" s="115"/>
      <c r="QEV176" s="115"/>
      <c r="QEW176" s="115"/>
      <c r="QEX176" s="115"/>
      <c r="QEY176" s="115"/>
      <c r="QEZ176" s="115"/>
      <c r="QFA176" s="115"/>
      <c r="QFB176" s="115"/>
      <c r="QFC176" s="115"/>
      <c r="QFD176" s="115"/>
      <c r="QFE176" s="115"/>
      <c r="QFF176" s="115"/>
      <c r="QFG176" s="115"/>
      <c r="QFH176" s="115"/>
      <c r="QFI176" s="115"/>
      <c r="QFJ176" s="115"/>
      <c r="QFK176" s="115"/>
      <c r="QFL176" s="115"/>
      <c r="QFM176" s="115"/>
      <c r="QFN176" s="115"/>
      <c r="QFO176" s="115"/>
      <c r="QFP176" s="115"/>
      <c r="QFQ176" s="115"/>
      <c r="QFR176" s="115"/>
      <c r="QFS176" s="115"/>
      <c r="QFT176" s="115"/>
      <c r="QFU176" s="115"/>
      <c r="QFV176" s="115"/>
      <c r="QFW176" s="115"/>
      <c r="QFX176" s="115"/>
      <c r="QFY176" s="115"/>
      <c r="QFZ176" s="115"/>
      <c r="QGA176" s="115"/>
      <c r="QGB176" s="115"/>
      <c r="QGC176" s="115"/>
      <c r="QGD176" s="115"/>
      <c r="QGE176" s="115"/>
      <c r="QGF176" s="115"/>
      <c r="QGG176" s="115"/>
      <c r="QGH176" s="115"/>
      <c r="QGI176" s="115"/>
      <c r="QGJ176" s="115"/>
      <c r="QGK176" s="115"/>
      <c r="QGL176" s="115"/>
      <c r="QGM176" s="115"/>
      <c r="QGN176" s="115"/>
      <c r="QGO176" s="115"/>
      <c r="QGP176" s="115"/>
      <c r="QGQ176" s="115"/>
      <c r="QGR176" s="115"/>
      <c r="QGS176" s="115"/>
      <c r="QGT176" s="115"/>
      <c r="QGU176" s="115"/>
      <c r="QGV176" s="115"/>
      <c r="QGW176" s="115"/>
      <c r="QGX176" s="115"/>
      <c r="QGY176" s="115"/>
      <c r="QGZ176" s="115"/>
      <c r="QHA176" s="115"/>
      <c r="QHB176" s="115"/>
      <c r="QHC176" s="115"/>
      <c r="QHD176" s="115"/>
      <c r="QHE176" s="115"/>
      <c r="QHF176" s="115"/>
      <c r="QHG176" s="115"/>
      <c r="QHH176" s="115"/>
      <c r="QHI176" s="115"/>
      <c r="QHJ176" s="115"/>
      <c r="QHK176" s="115"/>
      <c r="QHL176" s="115"/>
      <c r="QHM176" s="115"/>
      <c r="QHN176" s="115"/>
      <c r="QHO176" s="115"/>
      <c r="QHP176" s="115"/>
      <c r="QHQ176" s="115"/>
      <c r="QHR176" s="115"/>
      <c r="QHS176" s="115"/>
      <c r="QHT176" s="115"/>
      <c r="QHU176" s="115"/>
      <c r="QHV176" s="115"/>
      <c r="QHW176" s="115"/>
      <c r="QHX176" s="115"/>
      <c r="QHY176" s="115"/>
      <c r="QHZ176" s="115"/>
      <c r="QIA176" s="115"/>
      <c r="QIB176" s="115"/>
      <c r="QIC176" s="115"/>
      <c r="QID176" s="115"/>
      <c r="QIE176" s="115"/>
      <c r="QIF176" s="115"/>
      <c r="QIG176" s="115"/>
      <c r="QIH176" s="115"/>
      <c r="QII176" s="115"/>
      <c r="QIJ176" s="115"/>
      <c r="QIK176" s="115"/>
      <c r="QIL176" s="115"/>
      <c r="QIM176" s="115"/>
      <c r="QIN176" s="115"/>
      <c r="QIO176" s="115"/>
      <c r="QIP176" s="115"/>
      <c r="QIQ176" s="115"/>
      <c r="QIR176" s="115"/>
      <c r="QIS176" s="115"/>
      <c r="QIT176" s="115"/>
      <c r="QIU176" s="115"/>
      <c r="QIV176" s="115"/>
      <c r="QIW176" s="115"/>
      <c r="QIX176" s="115"/>
      <c r="QIY176" s="115"/>
      <c r="QIZ176" s="115"/>
      <c r="QJA176" s="115"/>
      <c r="QJB176" s="115"/>
      <c r="QJC176" s="115"/>
      <c r="QJD176" s="115"/>
      <c r="QJE176" s="115"/>
      <c r="QJF176" s="115"/>
      <c r="QJG176" s="115"/>
      <c r="QJH176" s="115"/>
      <c r="QJI176" s="115"/>
      <c r="QJJ176" s="115"/>
      <c r="QJK176" s="115"/>
      <c r="QJL176" s="115"/>
      <c r="QJM176" s="115"/>
      <c r="QJN176" s="115"/>
      <c r="QJO176" s="115"/>
      <c r="QJP176" s="115"/>
      <c r="QJQ176" s="115"/>
      <c r="QJR176" s="115"/>
      <c r="QJS176" s="115"/>
      <c r="QJT176" s="115"/>
      <c r="QJU176" s="115"/>
      <c r="QJV176" s="115"/>
      <c r="QJW176" s="115"/>
      <c r="QJX176" s="115"/>
      <c r="QJY176" s="115"/>
      <c r="QJZ176" s="115"/>
      <c r="QKA176" s="115"/>
      <c r="QKB176" s="115"/>
      <c r="QKC176" s="115"/>
      <c r="QKD176" s="115"/>
      <c r="QKE176" s="115"/>
      <c r="QKF176" s="115"/>
      <c r="QKG176" s="115"/>
      <c r="QKH176" s="115"/>
      <c r="QKI176" s="115"/>
      <c r="QKJ176" s="115"/>
      <c r="QKK176" s="115"/>
      <c r="QKL176" s="115"/>
      <c r="QKM176" s="115"/>
      <c r="QKN176" s="115"/>
      <c r="QKO176" s="115"/>
      <c r="QKP176" s="115"/>
      <c r="QKQ176" s="115"/>
      <c r="QKR176" s="115"/>
      <c r="QKS176" s="115"/>
      <c r="QKT176" s="115"/>
      <c r="QKU176" s="115"/>
      <c r="QKV176" s="115"/>
      <c r="QKW176" s="115"/>
      <c r="QKX176" s="115"/>
      <c r="QKY176" s="115"/>
      <c r="QKZ176" s="115"/>
      <c r="QLA176" s="115"/>
      <c r="QLB176" s="115"/>
      <c r="QLC176" s="115"/>
      <c r="QLD176" s="115"/>
      <c r="QLE176" s="115"/>
      <c r="QLF176" s="115"/>
      <c r="QLG176" s="115"/>
      <c r="QLH176" s="115"/>
      <c r="QLI176" s="115"/>
      <c r="QLJ176" s="115"/>
      <c r="QLK176" s="115"/>
      <c r="QLL176" s="115"/>
      <c r="QLM176" s="115"/>
      <c r="QLN176" s="115"/>
      <c r="QLO176" s="115"/>
      <c r="QLP176" s="115"/>
      <c r="QLQ176" s="115"/>
      <c r="QLR176" s="115"/>
      <c r="QLS176" s="115"/>
      <c r="QLT176" s="115"/>
      <c r="QLU176" s="115"/>
      <c r="QLV176" s="115"/>
      <c r="QLW176" s="115"/>
      <c r="QLX176" s="115"/>
      <c r="QLY176" s="115"/>
      <c r="QLZ176" s="115"/>
      <c r="QMA176" s="115"/>
      <c r="QMB176" s="115"/>
      <c r="QMC176" s="115"/>
      <c r="QMD176" s="115"/>
      <c r="QME176" s="115"/>
      <c r="QMF176" s="115"/>
      <c r="QMG176" s="115"/>
      <c r="QMH176" s="115"/>
      <c r="QMI176" s="115"/>
      <c r="QMJ176" s="115"/>
      <c r="QMK176" s="115"/>
      <c r="QML176" s="115"/>
      <c r="QMM176" s="115"/>
      <c r="QMN176" s="115"/>
      <c r="QMO176" s="115"/>
      <c r="QMP176" s="115"/>
      <c r="QMQ176" s="115"/>
      <c r="QMR176" s="115"/>
      <c r="QMS176" s="115"/>
      <c r="QMT176" s="115"/>
      <c r="QMU176" s="115"/>
      <c r="QMV176" s="115"/>
      <c r="QMW176" s="115"/>
      <c r="QMX176" s="115"/>
      <c r="QMY176" s="115"/>
      <c r="QMZ176" s="115"/>
      <c r="QNA176" s="115"/>
      <c r="QNB176" s="115"/>
      <c r="QNC176" s="115"/>
      <c r="QND176" s="115"/>
      <c r="QNE176" s="115"/>
      <c r="QNF176" s="115"/>
      <c r="QNG176" s="115"/>
      <c r="QNH176" s="115"/>
      <c r="QNI176" s="115"/>
      <c r="QNJ176" s="115"/>
      <c r="QNK176" s="115"/>
      <c r="QNL176" s="115"/>
      <c r="QNM176" s="115"/>
      <c r="QNN176" s="115"/>
      <c r="QNO176" s="115"/>
      <c r="QNP176" s="115"/>
      <c r="QNQ176" s="115"/>
      <c r="QNR176" s="115"/>
      <c r="QNS176" s="115"/>
      <c r="QNT176" s="115"/>
      <c r="QNU176" s="115"/>
      <c r="QNV176" s="115"/>
      <c r="QNW176" s="115"/>
      <c r="QNX176" s="115"/>
      <c r="QNY176" s="115"/>
      <c r="QNZ176" s="115"/>
      <c r="QOA176" s="115"/>
      <c r="QOB176" s="115"/>
      <c r="QOC176" s="115"/>
      <c r="QOD176" s="115"/>
      <c r="QOE176" s="115"/>
      <c r="QOF176" s="115"/>
      <c r="QOG176" s="115"/>
      <c r="QOH176" s="115"/>
      <c r="QOI176" s="115"/>
      <c r="QOJ176" s="115"/>
      <c r="QOK176" s="115"/>
      <c r="QOL176" s="115"/>
      <c r="QOM176" s="115"/>
      <c r="QON176" s="115"/>
      <c r="QOO176" s="115"/>
      <c r="QOP176" s="115"/>
      <c r="QOQ176" s="115"/>
      <c r="QOR176" s="115"/>
      <c r="QOS176" s="115"/>
      <c r="QOT176" s="115"/>
      <c r="QOU176" s="115"/>
      <c r="QOV176" s="115"/>
      <c r="QOW176" s="115"/>
      <c r="QOX176" s="115"/>
      <c r="QOY176" s="115"/>
      <c r="QOZ176" s="115"/>
      <c r="QPA176" s="115"/>
      <c r="QPB176" s="115"/>
      <c r="QPC176" s="115"/>
      <c r="QPD176" s="115"/>
      <c r="QPE176" s="115"/>
      <c r="QPF176" s="115"/>
      <c r="QPG176" s="115"/>
      <c r="QPH176" s="115"/>
      <c r="QPI176" s="115"/>
      <c r="QPJ176" s="115"/>
      <c r="QPK176" s="115"/>
      <c r="QPL176" s="115"/>
      <c r="QPM176" s="115"/>
      <c r="QPN176" s="115"/>
      <c r="QPO176" s="115"/>
      <c r="QPP176" s="115"/>
      <c r="QPQ176" s="115"/>
      <c r="QPR176" s="115"/>
      <c r="QPS176" s="115"/>
      <c r="QPT176" s="115"/>
      <c r="QPU176" s="115"/>
      <c r="QPV176" s="115"/>
      <c r="QPW176" s="115"/>
      <c r="QPX176" s="115"/>
      <c r="QPY176" s="115"/>
      <c r="QPZ176" s="115"/>
      <c r="QQA176" s="115"/>
      <c r="QQB176" s="115"/>
      <c r="QQC176" s="115"/>
      <c r="QQD176" s="115"/>
      <c r="QQE176" s="115"/>
      <c r="QQF176" s="115"/>
      <c r="QQG176" s="115"/>
      <c r="QQH176" s="115"/>
      <c r="QQI176" s="115"/>
      <c r="QQJ176" s="115"/>
      <c r="QQK176" s="115"/>
      <c r="QQL176" s="115"/>
      <c r="QQM176" s="115"/>
      <c r="QQN176" s="115"/>
      <c r="QQO176" s="115"/>
      <c r="QQP176" s="115"/>
      <c r="QQQ176" s="115"/>
      <c r="QQR176" s="115"/>
      <c r="QQS176" s="115"/>
      <c r="QQT176" s="115"/>
      <c r="QQU176" s="115"/>
      <c r="QQV176" s="115"/>
      <c r="QQW176" s="115"/>
      <c r="QQX176" s="115"/>
      <c r="QQY176" s="115"/>
      <c r="QQZ176" s="115"/>
      <c r="QRA176" s="115"/>
      <c r="QRB176" s="115"/>
      <c r="QRC176" s="115"/>
      <c r="QRD176" s="115"/>
      <c r="QRE176" s="115"/>
      <c r="QRF176" s="115"/>
      <c r="QRG176" s="115"/>
      <c r="QRH176" s="115"/>
      <c r="QRI176" s="115"/>
      <c r="QRJ176" s="115"/>
      <c r="QRK176" s="115"/>
      <c r="QRL176" s="115"/>
      <c r="QRM176" s="115"/>
      <c r="QRN176" s="115"/>
      <c r="QRO176" s="115"/>
      <c r="QRP176" s="115"/>
      <c r="QRQ176" s="115"/>
      <c r="QRR176" s="115"/>
      <c r="QRS176" s="115"/>
      <c r="QRT176" s="115"/>
      <c r="QRU176" s="115"/>
      <c r="QRV176" s="115"/>
      <c r="QRW176" s="115"/>
      <c r="QRX176" s="115"/>
      <c r="QRY176" s="115"/>
      <c r="QRZ176" s="115"/>
      <c r="QSA176" s="115"/>
      <c r="QSB176" s="115"/>
      <c r="QSC176" s="115"/>
      <c r="QSD176" s="115"/>
      <c r="QSE176" s="115"/>
      <c r="QSF176" s="115"/>
      <c r="QSG176" s="115"/>
      <c r="QSH176" s="115"/>
      <c r="QSI176" s="115"/>
      <c r="QSJ176" s="115"/>
      <c r="QSK176" s="115"/>
      <c r="QSL176" s="115"/>
      <c r="QSM176" s="115"/>
      <c r="QSN176" s="115"/>
      <c r="QSO176" s="115"/>
      <c r="QSP176" s="115"/>
      <c r="QSQ176" s="115"/>
      <c r="QSR176" s="115"/>
      <c r="QSS176" s="115"/>
      <c r="QST176" s="115"/>
      <c r="QSU176" s="115"/>
      <c r="QSV176" s="115"/>
      <c r="QSW176" s="115"/>
      <c r="QSX176" s="115"/>
      <c r="QSY176" s="115"/>
      <c r="QSZ176" s="115"/>
      <c r="QTA176" s="115"/>
      <c r="QTB176" s="115"/>
      <c r="QTC176" s="115"/>
      <c r="QTD176" s="115"/>
      <c r="QTE176" s="115"/>
      <c r="QTF176" s="115"/>
      <c r="QTG176" s="115"/>
      <c r="QTH176" s="115"/>
      <c r="QTI176" s="115"/>
      <c r="QTJ176" s="115"/>
      <c r="QTK176" s="115"/>
      <c r="QTL176" s="115"/>
      <c r="QTM176" s="115"/>
      <c r="QTN176" s="115"/>
      <c r="QTO176" s="115"/>
      <c r="QTP176" s="115"/>
      <c r="QTQ176" s="115"/>
      <c r="QTR176" s="115"/>
      <c r="QTS176" s="115"/>
      <c r="QTT176" s="115"/>
      <c r="QTU176" s="115"/>
      <c r="QTV176" s="115"/>
      <c r="QTW176" s="115"/>
      <c r="QTX176" s="115"/>
      <c r="QTY176" s="115"/>
      <c r="QTZ176" s="115"/>
      <c r="QUA176" s="115"/>
      <c r="QUB176" s="115"/>
      <c r="QUC176" s="115"/>
      <c r="QUD176" s="115"/>
      <c r="QUE176" s="115"/>
      <c r="QUF176" s="115"/>
      <c r="QUG176" s="115"/>
      <c r="QUH176" s="115"/>
      <c r="QUI176" s="115"/>
      <c r="QUJ176" s="115"/>
      <c r="QUK176" s="115"/>
      <c r="QUL176" s="115"/>
      <c r="QUM176" s="115"/>
      <c r="QUN176" s="115"/>
      <c r="QUO176" s="115"/>
      <c r="QUP176" s="115"/>
      <c r="QUQ176" s="115"/>
      <c r="QUR176" s="115"/>
      <c r="QUS176" s="115"/>
      <c r="QUT176" s="115"/>
      <c r="QUU176" s="115"/>
      <c r="QUV176" s="115"/>
      <c r="QUW176" s="115"/>
      <c r="QUX176" s="115"/>
      <c r="QUY176" s="115"/>
      <c r="QUZ176" s="115"/>
      <c r="QVA176" s="115"/>
      <c r="QVB176" s="115"/>
      <c r="QVC176" s="115"/>
      <c r="QVD176" s="115"/>
      <c r="QVE176" s="115"/>
      <c r="QVF176" s="115"/>
      <c r="QVG176" s="115"/>
      <c r="QVH176" s="115"/>
      <c r="QVI176" s="115"/>
      <c r="QVJ176" s="115"/>
      <c r="QVK176" s="115"/>
      <c r="QVL176" s="115"/>
      <c r="QVM176" s="115"/>
      <c r="QVN176" s="115"/>
      <c r="QVO176" s="115"/>
      <c r="QVP176" s="115"/>
      <c r="QVQ176" s="115"/>
      <c r="QVR176" s="115"/>
      <c r="QVS176" s="115"/>
      <c r="QVT176" s="115"/>
      <c r="QVU176" s="115"/>
      <c r="QVV176" s="115"/>
      <c r="QVW176" s="115"/>
      <c r="QVX176" s="115"/>
      <c r="QVY176" s="115"/>
      <c r="QVZ176" s="115"/>
      <c r="QWA176" s="115"/>
      <c r="QWB176" s="115"/>
      <c r="QWC176" s="115"/>
      <c r="QWD176" s="115"/>
      <c r="QWE176" s="115"/>
      <c r="QWF176" s="115"/>
      <c r="QWG176" s="115"/>
      <c r="QWH176" s="115"/>
      <c r="QWI176" s="115"/>
      <c r="QWJ176" s="115"/>
      <c r="QWK176" s="115"/>
      <c r="QWL176" s="115"/>
      <c r="QWM176" s="115"/>
      <c r="QWN176" s="115"/>
      <c r="QWO176" s="115"/>
      <c r="QWP176" s="115"/>
      <c r="QWQ176" s="115"/>
      <c r="QWR176" s="115"/>
      <c r="QWS176" s="115"/>
      <c r="QWT176" s="115"/>
      <c r="QWU176" s="115"/>
      <c r="QWV176" s="115"/>
      <c r="QWW176" s="115"/>
      <c r="QWX176" s="115"/>
      <c r="QWY176" s="115"/>
      <c r="QWZ176" s="115"/>
      <c r="QXA176" s="115"/>
      <c r="QXB176" s="115"/>
      <c r="QXC176" s="115"/>
      <c r="QXD176" s="115"/>
      <c r="QXE176" s="115"/>
      <c r="QXF176" s="115"/>
      <c r="QXG176" s="115"/>
      <c r="QXH176" s="115"/>
      <c r="QXI176" s="115"/>
      <c r="QXJ176" s="115"/>
      <c r="QXK176" s="115"/>
      <c r="QXL176" s="115"/>
      <c r="QXM176" s="115"/>
      <c r="QXN176" s="115"/>
      <c r="QXO176" s="115"/>
      <c r="QXP176" s="115"/>
      <c r="QXQ176" s="115"/>
      <c r="QXR176" s="115"/>
      <c r="QXS176" s="115"/>
      <c r="QXT176" s="115"/>
      <c r="QXU176" s="115"/>
      <c r="QXV176" s="115"/>
      <c r="QXW176" s="115"/>
      <c r="QXX176" s="115"/>
      <c r="QXY176" s="115"/>
      <c r="QXZ176" s="115"/>
      <c r="QYA176" s="115"/>
      <c r="QYB176" s="115"/>
      <c r="QYC176" s="115"/>
      <c r="QYD176" s="115"/>
      <c r="QYE176" s="115"/>
      <c r="QYF176" s="115"/>
      <c r="QYG176" s="115"/>
      <c r="QYH176" s="115"/>
      <c r="QYI176" s="115"/>
      <c r="QYJ176" s="115"/>
      <c r="QYK176" s="115"/>
      <c r="QYL176" s="115"/>
      <c r="QYM176" s="115"/>
      <c r="QYN176" s="115"/>
      <c r="QYO176" s="115"/>
      <c r="QYP176" s="115"/>
      <c r="QYQ176" s="115"/>
      <c r="QYR176" s="115"/>
      <c r="QYS176" s="115"/>
      <c r="QYT176" s="115"/>
      <c r="QYU176" s="115"/>
      <c r="QYV176" s="115"/>
      <c r="QYW176" s="115"/>
      <c r="QYX176" s="115"/>
      <c r="QYY176" s="115"/>
      <c r="QYZ176" s="115"/>
      <c r="QZA176" s="115"/>
      <c r="QZB176" s="115"/>
      <c r="QZC176" s="115"/>
      <c r="QZD176" s="115"/>
      <c r="QZE176" s="115"/>
      <c r="QZF176" s="115"/>
      <c r="QZG176" s="115"/>
      <c r="QZH176" s="115"/>
      <c r="QZI176" s="115"/>
      <c r="QZJ176" s="115"/>
      <c r="QZK176" s="115"/>
      <c r="QZL176" s="115"/>
      <c r="QZM176" s="115"/>
      <c r="QZN176" s="115"/>
      <c r="QZO176" s="115"/>
      <c r="QZP176" s="115"/>
      <c r="QZQ176" s="115"/>
      <c r="QZR176" s="115"/>
      <c r="QZS176" s="115"/>
      <c r="QZT176" s="115"/>
      <c r="QZU176" s="115"/>
      <c r="QZV176" s="115"/>
      <c r="QZW176" s="115"/>
      <c r="QZX176" s="115"/>
      <c r="QZY176" s="115"/>
      <c r="QZZ176" s="115"/>
      <c r="RAA176" s="115"/>
      <c r="RAB176" s="115"/>
      <c r="RAC176" s="115"/>
      <c r="RAD176" s="115"/>
      <c r="RAE176" s="115"/>
      <c r="RAF176" s="115"/>
      <c r="RAG176" s="115"/>
      <c r="RAH176" s="115"/>
      <c r="RAI176" s="115"/>
      <c r="RAJ176" s="115"/>
      <c r="RAK176" s="115"/>
      <c r="RAL176" s="115"/>
      <c r="RAM176" s="115"/>
      <c r="RAN176" s="115"/>
      <c r="RAO176" s="115"/>
      <c r="RAP176" s="115"/>
      <c r="RAQ176" s="115"/>
      <c r="RAR176" s="115"/>
      <c r="RAS176" s="115"/>
      <c r="RAT176" s="115"/>
      <c r="RAU176" s="115"/>
      <c r="RAV176" s="115"/>
      <c r="RAW176" s="115"/>
      <c r="RAX176" s="115"/>
      <c r="RAY176" s="115"/>
      <c r="RAZ176" s="115"/>
      <c r="RBA176" s="115"/>
      <c r="RBB176" s="115"/>
      <c r="RBC176" s="115"/>
      <c r="RBD176" s="115"/>
      <c r="RBE176" s="115"/>
      <c r="RBF176" s="115"/>
      <c r="RBG176" s="115"/>
      <c r="RBH176" s="115"/>
      <c r="RBI176" s="115"/>
      <c r="RBJ176" s="115"/>
      <c r="RBK176" s="115"/>
      <c r="RBL176" s="115"/>
      <c r="RBM176" s="115"/>
      <c r="RBN176" s="115"/>
      <c r="RBO176" s="115"/>
      <c r="RBP176" s="115"/>
      <c r="RBQ176" s="115"/>
      <c r="RBR176" s="115"/>
      <c r="RBS176" s="115"/>
      <c r="RBT176" s="115"/>
      <c r="RBU176" s="115"/>
      <c r="RBV176" s="115"/>
      <c r="RBW176" s="115"/>
      <c r="RBX176" s="115"/>
      <c r="RBY176" s="115"/>
      <c r="RBZ176" s="115"/>
      <c r="RCA176" s="115"/>
      <c r="RCB176" s="115"/>
      <c r="RCC176" s="115"/>
      <c r="RCD176" s="115"/>
      <c r="RCE176" s="115"/>
      <c r="RCF176" s="115"/>
      <c r="RCG176" s="115"/>
      <c r="RCH176" s="115"/>
      <c r="RCI176" s="115"/>
      <c r="RCJ176" s="115"/>
      <c r="RCK176" s="115"/>
      <c r="RCL176" s="115"/>
      <c r="RCM176" s="115"/>
      <c r="RCN176" s="115"/>
      <c r="RCO176" s="115"/>
      <c r="RCP176" s="115"/>
      <c r="RCQ176" s="115"/>
      <c r="RCR176" s="115"/>
      <c r="RCS176" s="115"/>
      <c r="RCT176" s="115"/>
      <c r="RCU176" s="115"/>
      <c r="RCV176" s="115"/>
      <c r="RCW176" s="115"/>
      <c r="RCX176" s="115"/>
      <c r="RCY176" s="115"/>
      <c r="RCZ176" s="115"/>
      <c r="RDA176" s="115"/>
      <c r="RDB176" s="115"/>
      <c r="RDC176" s="115"/>
      <c r="RDD176" s="115"/>
      <c r="RDE176" s="115"/>
      <c r="RDF176" s="115"/>
      <c r="RDG176" s="115"/>
      <c r="RDH176" s="115"/>
      <c r="RDI176" s="115"/>
      <c r="RDJ176" s="115"/>
      <c r="RDK176" s="115"/>
      <c r="RDL176" s="115"/>
      <c r="RDM176" s="115"/>
      <c r="RDN176" s="115"/>
      <c r="RDO176" s="115"/>
      <c r="RDP176" s="115"/>
      <c r="RDQ176" s="115"/>
      <c r="RDR176" s="115"/>
      <c r="RDS176" s="115"/>
      <c r="RDT176" s="115"/>
      <c r="RDU176" s="115"/>
      <c r="RDV176" s="115"/>
      <c r="RDW176" s="115"/>
      <c r="RDX176" s="115"/>
      <c r="RDY176" s="115"/>
      <c r="RDZ176" s="115"/>
      <c r="REA176" s="115"/>
      <c r="REB176" s="115"/>
      <c r="REC176" s="115"/>
      <c r="RED176" s="115"/>
      <c r="REE176" s="115"/>
      <c r="REF176" s="115"/>
      <c r="REG176" s="115"/>
      <c r="REH176" s="115"/>
      <c r="REI176" s="115"/>
      <c r="REJ176" s="115"/>
      <c r="REK176" s="115"/>
      <c r="REL176" s="115"/>
      <c r="REM176" s="115"/>
      <c r="REN176" s="115"/>
      <c r="REO176" s="115"/>
      <c r="REP176" s="115"/>
      <c r="REQ176" s="115"/>
      <c r="RER176" s="115"/>
      <c r="RES176" s="115"/>
      <c r="RET176" s="115"/>
      <c r="REU176" s="115"/>
      <c r="REV176" s="115"/>
      <c r="REW176" s="115"/>
      <c r="REX176" s="115"/>
      <c r="REY176" s="115"/>
      <c r="REZ176" s="115"/>
      <c r="RFA176" s="115"/>
      <c r="RFB176" s="115"/>
      <c r="RFC176" s="115"/>
      <c r="RFD176" s="115"/>
      <c r="RFE176" s="115"/>
      <c r="RFF176" s="115"/>
      <c r="RFG176" s="115"/>
      <c r="RFH176" s="115"/>
      <c r="RFI176" s="115"/>
      <c r="RFJ176" s="115"/>
      <c r="RFK176" s="115"/>
      <c r="RFL176" s="115"/>
      <c r="RFM176" s="115"/>
      <c r="RFN176" s="115"/>
      <c r="RFO176" s="115"/>
      <c r="RFP176" s="115"/>
      <c r="RFQ176" s="115"/>
      <c r="RFR176" s="115"/>
      <c r="RFS176" s="115"/>
      <c r="RFT176" s="115"/>
      <c r="RFU176" s="115"/>
      <c r="RFV176" s="115"/>
      <c r="RFW176" s="115"/>
      <c r="RFX176" s="115"/>
      <c r="RFY176" s="115"/>
      <c r="RFZ176" s="115"/>
      <c r="RGA176" s="115"/>
      <c r="RGB176" s="115"/>
      <c r="RGC176" s="115"/>
      <c r="RGD176" s="115"/>
      <c r="RGE176" s="115"/>
      <c r="RGF176" s="115"/>
      <c r="RGG176" s="115"/>
      <c r="RGH176" s="115"/>
      <c r="RGI176" s="115"/>
      <c r="RGJ176" s="115"/>
      <c r="RGK176" s="115"/>
      <c r="RGL176" s="115"/>
      <c r="RGM176" s="115"/>
      <c r="RGN176" s="115"/>
      <c r="RGO176" s="115"/>
      <c r="RGP176" s="115"/>
      <c r="RGQ176" s="115"/>
      <c r="RGR176" s="115"/>
      <c r="RGS176" s="115"/>
      <c r="RGT176" s="115"/>
      <c r="RGU176" s="115"/>
      <c r="RGV176" s="115"/>
      <c r="RGW176" s="115"/>
      <c r="RGX176" s="115"/>
      <c r="RGY176" s="115"/>
      <c r="RGZ176" s="115"/>
      <c r="RHA176" s="115"/>
      <c r="RHB176" s="115"/>
      <c r="RHC176" s="115"/>
      <c r="RHD176" s="115"/>
      <c r="RHE176" s="115"/>
      <c r="RHF176" s="115"/>
      <c r="RHG176" s="115"/>
      <c r="RHH176" s="115"/>
      <c r="RHI176" s="115"/>
      <c r="RHJ176" s="115"/>
      <c r="RHK176" s="115"/>
      <c r="RHL176" s="115"/>
      <c r="RHM176" s="115"/>
      <c r="RHN176" s="115"/>
      <c r="RHO176" s="115"/>
      <c r="RHP176" s="115"/>
      <c r="RHQ176" s="115"/>
      <c r="RHR176" s="115"/>
      <c r="RHS176" s="115"/>
      <c r="RHT176" s="115"/>
      <c r="RHU176" s="115"/>
      <c r="RHV176" s="115"/>
      <c r="RHW176" s="115"/>
      <c r="RHX176" s="115"/>
      <c r="RHY176" s="115"/>
      <c r="RHZ176" s="115"/>
      <c r="RIA176" s="115"/>
      <c r="RIB176" s="115"/>
      <c r="RIC176" s="115"/>
      <c r="RID176" s="115"/>
      <c r="RIE176" s="115"/>
      <c r="RIF176" s="115"/>
      <c r="RIG176" s="115"/>
      <c r="RIH176" s="115"/>
      <c r="RII176" s="115"/>
      <c r="RIJ176" s="115"/>
      <c r="RIK176" s="115"/>
      <c r="RIL176" s="115"/>
      <c r="RIM176" s="115"/>
      <c r="RIN176" s="115"/>
      <c r="RIO176" s="115"/>
      <c r="RIP176" s="115"/>
      <c r="RIQ176" s="115"/>
      <c r="RIR176" s="115"/>
      <c r="RIS176" s="115"/>
      <c r="RIT176" s="115"/>
      <c r="RIU176" s="115"/>
      <c r="RIV176" s="115"/>
      <c r="RIW176" s="115"/>
      <c r="RIX176" s="115"/>
      <c r="RIY176" s="115"/>
      <c r="RIZ176" s="115"/>
      <c r="RJA176" s="115"/>
      <c r="RJB176" s="115"/>
      <c r="RJC176" s="115"/>
      <c r="RJD176" s="115"/>
      <c r="RJE176" s="115"/>
      <c r="RJF176" s="115"/>
      <c r="RJG176" s="115"/>
      <c r="RJH176" s="115"/>
      <c r="RJI176" s="115"/>
      <c r="RJJ176" s="115"/>
      <c r="RJK176" s="115"/>
      <c r="RJL176" s="115"/>
      <c r="RJM176" s="115"/>
      <c r="RJN176" s="115"/>
      <c r="RJO176" s="115"/>
      <c r="RJP176" s="115"/>
      <c r="RJQ176" s="115"/>
      <c r="RJR176" s="115"/>
      <c r="RJS176" s="115"/>
      <c r="RJT176" s="115"/>
      <c r="RJU176" s="115"/>
      <c r="RJV176" s="115"/>
      <c r="RJW176" s="115"/>
      <c r="RJX176" s="115"/>
      <c r="RJY176" s="115"/>
      <c r="RJZ176" s="115"/>
      <c r="RKA176" s="115"/>
      <c r="RKB176" s="115"/>
      <c r="RKC176" s="115"/>
      <c r="RKD176" s="115"/>
      <c r="RKE176" s="115"/>
      <c r="RKF176" s="115"/>
      <c r="RKG176" s="115"/>
      <c r="RKH176" s="115"/>
      <c r="RKI176" s="115"/>
      <c r="RKJ176" s="115"/>
      <c r="RKK176" s="115"/>
      <c r="RKL176" s="115"/>
      <c r="RKM176" s="115"/>
      <c r="RKN176" s="115"/>
      <c r="RKO176" s="115"/>
      <c r="RKP176" s="115"/>
      <c r="RKQ176" s="115"/>
      <c r="RKR176" s="115"/>
      <c r="RKS176" s="115"/>
      <c r="RKT176" s="115"/>
      <c r="RKU176" s="115"/>
      <c r="RKV176" s="115"/>
      <c r="RKW176" s="115"/>
      <c r="RKX176" s="115"/>
      <c r="RKY176" s="115"/>
      <c r="RKZ176" s="115"/>
      <c r="RLA176" s="115"/>
      <c r="RLB176" s="115"/>
      <c r="RLC176" s="115"/>
      <c r="RLD176" s="115"/>
      <c r="RLE176" s="115"/>
      <c r="RLF176" s="115"/>
      <c r="RLG176" s="115"/>
      <c r="RLH176" s="115"/>
      <c r="RLI176" s="115"/>
      <c r="RLJ176" s="115"/>
      <c r="RLK176" s="115"/>
      <c r="RLL176" s="115"/>
      <c r="RLM176" s="115"/>
      <c r="RLN176" s="115"/>
      <c r="RLO176" s="115"/>
      <c r="RLP176" s="115"/>
      <c r="RLQ176" s="115"/>
      <c r="RLR176" s="115"/>
      <c r="RLS176" s="115"/>
      <c r="RLT176" s="115"/>
      <c r="RLU176" s="115"/>
      <c r="RLV176" s="115"/>
      <c r="RLW176" s="115"/>
      <c r="RLX176" s="115"/>
      <c r="RLY176" s="115"/>
      <c r="RLZ176" s="115"/>
      <c r="RMA176" s="115"/>
      <c r="RMB176" s="115"/>
      <c r="RMC176" s="115"/>
      <c r="RMD176" s="115"/>
      <c r="RME176" s="115"/>
      <c r="RMF176" s="115"/>
      <c r="RMG176" s="115"/>
      <c r="RMH176" s="115"/>
      <c r="RMI176" s="115"/>
      <c r="RMJ176" s="115"/>
      <c r="RMK176" s="115"/>
      <c r="RML176" s="115"/>
      <c r="RMM176" s="115"/>
      <c r="RMN176" s="115"/>
      <c r="RMO176" s="115"/>
      <c r="RMP176" s="115"/>
      <c r="RMQ176" s="115"/>
      <c r="RMR176" s="115"/>
      <c r="RMS176" s="115"/>
      <c r="RMT176" s="115"/>
      <c r="RMU176" s="115"/>
      <c r="RMV176" s="115"/>
      <c r="RMW176" s="115"/>
      <c r="RMX176" s="115"/>
      <c r="RMY176" s="115"/>
      <c r="RMZ176" s="115"/>
      <c r="RNA176" s="115"/>
      <c r="RNB176" s="115"/>
      <c r="RNC176" s="115"/>
      <c r="RND176" s="115"/>
      <c r="RNE176" s="115"/>
      <c r="RNF176" s="115"/>
      <c r="RNG176" s="115"/>
      <c r="RNH176" s="115"/>
      <c r="RNI176" s="115"/>
      <c r="RNJ176" s="115"/>
      <c r="RNK176" s="115"/>
      <c r="RNL176" s="115"/>
      <c r="RNM176" s="115"/>
      <c r="RNN176" s="115"/>
      <c r="RNO176" s="115"/>
      <c r="RNP176" s="115"/>
      <c r="RNQ176" s="115"/>
      <c r="RNR176" s="115"/>
      <c r="RNS176" s="115"/>
      <c r="RNT176" s="115"/>
      <c r="RNU176" s="115"/>
      <c r="RNV176" s="115"/>
      <c r="RNW176" s="115"/>
      <c r="RNX176" s="115"/>
      <c r="RNY176" s="115"/>
      <c r="RNZ176" s="115"/>
      <c r="ROA176" s="115"/>
      <c r="ROB176" s="115"/>
      <c r="ROC176" s="115"/>
      <c r="ROD176" s="115"/>
      <c r="ROE176" s="115"/>
      <c r="ROF176" s="115"/>
      <c r="ROG176" s="115"/>
      <c r="ROH176" s="115"/>
      <c r="ROI176" s="115"/>
      <c r="ROJ176" s="115"/>
      <c r="ROK176" s="115"/>
      <c r="ROL176" s="115"/>
      <c r="ROM176" s="115"/>
      <c r="RON176" s="115"/>
      <c r="ROO176" s="115"/>
      <c r="ROP176" s="115"/>
      <c r="ROQ176" s="115"/>
      <c r="ROR176" s="115"/>
      <c r="ROS176" s="115"/>
      <c r="ROT176" s="115"/>
      <c r="ROU176" s="115"/>
      <c r="ROV176" s="115"/>
      <c r="ROW176" s="115"/>
      <c r="ROX176" s="115"/>
      <c r="ROY176" s="115"/>
      <c r="ROZ176" s="115"/>
      <c r="RPA176" s="115"/>
      <c r="RPB176" s="115"/>
      <c r="RPC176" s="115"/>
      <c r="RPD176" s="115"/>
      <c r="RPE176" s="115"/>
      <c r="RPF176" s="115"/>
      <c r="RPG176" s="115"/>
      <c r="RPH176" s="115"/>
      <c r="RPI176" s="115"/>
      <c r="RPJ176" s="115"/>
      <c r="RPK176" s="115"/>
      <c r="RPL176" s="115"/>
      <c r="RPM176" s="115"/>
      <c r="RPN176" s="115"/>
      <c r="RPO176" s="115"/>
      <c r="RPP176" s="115"/>
      <c r="RPQ176" s="115"/>
      <c r="RPR176" s="115"/>
      <c r="RPS176" s="115"/>
      <c r="RPT176" s="115"/>
      <c r="RPU176" s="115"/>
      <c r="RPV176" s="115"/>
      <c r="RPW176" s="115"/>
      <c r="RPX176" s="115"/>
      <c r="RPY176" s="115"/>
      <c r="RPZ176" s="115"/>
      <c r="RQA176" s="115"/>
      <c r="RQB176" s="115"/>
      <c r="RQC176" s="115"/>
      <c r="RQD176" s="115"/>
      <c r="RQE176" s="115"/>
      <c r="RQF176" s="115"/>
      <c r="RQG176" s="115"/>
      <c r="RQH176" s="115"/>
      <c r="RQI176" s="115"/>
      <c r="RQJ176" s="115"/>
      <c r="RQK176" s="115"/>
      <c r="RQL176" s="115"/>
      <c r="RQM176" s="115"/>
      <c r="RQN176" s="115"/>
      <c r="RQO176" s="115"/>
      <c r="RQP176" s="115"/>
      <c r="RQQ176" s="115"/>
      <c r="RQR176" s="115"/>
      <c r="RQS176" s="115"/>
      <c r="RQT176" s="115"/>
      <c r="RQU176" s="115"/>
      <c r="RQV176" s="115"/>
      <c r="RQW176" s="115"/>
      <c r="RQX176" s="115"/>
      <c r="RQY176" s="115"/>
      <c r="RQZ176" s="115"/>
      <c r="RRA176" s="115"/>
      <c r="RRB176" s="115"/>
      <c r="RRC176" s="115"/>
      <c r="RRD176" s="115"/>
      <c r="RRE176" s="115"/>
      <c r="RRF176" s="115"/>
      <c r="RRG176" s="115"/>
      <c r="RRH176" s="115"/>
      <c r="RRI176" s="115"/>
      <c r="RRJ176" s="115"/>
      <c r="RRK176" s="115"/>
      <c r="RRL176" s="115"/>
      <c r="RRM176" s="115"/>
      <c r="RRN176" s="115"/>
      <c r="RRO176" s="115"/>
      <c r="RRP176" s="115"/>
      <c r="RRQ176" s="115"/>
      <c r="RRR176" s="115"/>
      <c r="RRS176" s="115"/>
      <c r="RRT176" s="115"/>
      <c r="RRU176" s="115"/>
      <c r="RRV176" s="115"/>
      <c r="RRW176" s="115"/>
      <c r="RRX176" s="115"/>
      <c r="RRY176" s="115"/>
      <c r="RRZ176" s="115"/>
      <c r="RSA176" s="115"/>
      <c r="RSB176" s="115"/>
      <c r="RSC176" s="115"/>
      <c r="RSD176" s="115"/>
      <c r="RSE176" s="115"/>
      <c r="RSF176" s="115"/>
      <c r="RSG176" s="115"/>
      <c r="RSH176" s="115"/>
      <c r="RSI176" s="115"/>
      <c r="RSJ176" s="115"/>
      <c r="RSK176" s="115"/>
      <c r="RSL176" s="115"/>
      <c r="RSM176" s="115"/>
      <c r="RSN176" s="115"/>
      <c r="RSO176" s="115"/>
      <c r="RSP176" s="115"/>
      <c r="RSQ176" s="115"/>
      <c r="RSR176" s="115"/>
      <c r="RSS176" s="115"/>
      <c r="RST176" s="115"/>
      <c r="RSU176" s="115"/>
      <c r="RSV176" s="115"/>
      <c r="RSW176" s="115"/>
      <c r="RSX176" s="115"/>
      <c r="RSY176" s="115"/>
      <c r="RSZ176" s="115"/>
      <c r="RTA176" s="115"/>
      <c r="RTB176" s="115"/>
      <c r="RTC176" s="115"/>
      <c r="RTD176" s="115"/>
      <c r="RTE176" s="115"/>
      <c r="RTF176" s="115"/>
      <c r="RTG176" s="115"/>
      <c r="RTH176" s="115"/>
      <c r="RTI176" s="115"/>
      <c r="RTJ176" s="115"/>
      <c r="RTK176" s="115"/>
      <c r="RTL176" s="115"/>
      <c r="RTM176" s="115"/>
      <c r="RTN176" s="115"/>
      <c r="RTO176" s="115"/>
      <c r="RTP176" s="115"/>
      <c r="RTQ176" s="115"/>
      <c r="RTR176" s="115"/>
      <c r="RTS176" s="115"/>
      <c r="RTT176" s="115"/>
      <c r="RTU176" s="115"/>
      <c r="RTV176" s="115"/>
      <c r="RTW176" s="115"/>
      <c r="RTX176" s="115"/>
      <c r="RTY176" s="115"/>
      <c r="RTZ176" s="115"/>
      <c r="RUA176" s="115"/>
      <c r="RUB176" s="115"/>
      <c r="RUC176" s="115"/>
      <c r="RUD176" s="115"/>
      <c r="RUE176" s="115"/>
      <c r="RUF176" s="115"/>
      <c r="RUG176" s="115"/>
      <c r="RUH176" s="115"/>
      <c r="RUI176" s="115"/>
      <c r="RUJ176" s="115"/>
      <c r="RUK176" s="115"/>
      <c r="RUL176" s="115"/>
      <c r="RUM176" s="115"/>
      <c r="RUN176" s="115"/>
      <c r="RUO176" s="115"/>
      <c r="RUP176" s="115"/>
      <c r="RUQ176" s="115"/>
      <c r="RUR176" s="115"/>
      <c r="RUS176" s="115"/>
      <c r="RUT176" s="115"/>
      <c r="RUU176" s="115"/>
      <c r="RUV176" s="115"/>
      <c r="RUW176" s="115"/>
      <c r="RUX176" s="115"/>
      <c r="RUY176" s="115"/>
      <c r="RUZ176" s="115"/>
      <c r="RVA176" s="115"/>
      <c r="RVB176" s="115"/>
      <c r="RVC176" s="115"/>
      <c r="RVD176" s="115"/>
      <c r="RVE176" s="115"/>
      <c r="RVF176" s="115"/>
      <c r="RVG176" s="115"/>
      <c r="RVH176" s="115"/>
      <c r="RVI176" s="115"/>
      <c r="RVJ176" s="115"/>
      <c r="RVK176" s="115"/>
      <c r="RVL176" s="115"/>
      <c r="RVM176" s="115"/>
      <c r="RVN176" s="115"/>
      <c r="RVO176" s="115"/>
      <c r="RVP176" s="115"/>
      <c r="RVQ176" s="115"/>
      <c r="RVR176" s="115"/>
      <c r="RVS176" s="115"/>
      <c r="RVT176" s="115"/>
      <c r="RVU176" s="115"/>
      <c r="RVV176" s="115"/>
      <c r="RVW176" s="115"/>
      <c r="RVX176" s="115"/>
      <c r="RVY176" s="115"/>
      <c r="RVZ176" s="115"/>
      <c r="RWA176" s="115"/>
      <c r="RWB176" s="115"/>
      <c r="RWC176" s="115"/>
      <c r="RWD176" s="115"/>
      <c r="RWE176" s="115"/>
      <c r="RWF176" s="115"/>
      <c r="RWG176" s="115"/>
      <c r="RWH176" s="115"/>
      <c r="RWI176" s="115"/>
      <c r="RWJ176" s="115"/>
      <c r="RWK176" s="115"/>
      <c r="RWL176" s="115"/>
      <c r="RWM176" s="115"/>
      <c r="RWN176" s="115"/>
      <c r="RWO176" s="115"/>
      <c r="RWP176" s="115"/>
      <c r="RWQ176" s="115"/>
      <c r="RWR176" s="115"/>
      <c r="RWS176" s="115"/>
      <c r="RWT176" s="115"/>
      <c r="RWU176" s="115"/>
      <c r="RWV176" s="115"/>
      <c r="RWW176" s="115"/>
      <c r="RWX176" s="115"/>
      <c r="RWY176" s="115"/>
      <c r="RWZ176" s="115"/>
      <c r="RXA176" s="115"/>
      <c r="RXB176" s="115"/>
      <c r="RXC176" s="115"/>
      <c r="RXD176" s="115"/>
      <c r="RXE176" s="115"/>
      <c r="RXF176" s="115"/>
      <c r="RXG176" s="115"/>
      <c r="RXH176" s="115"/>
      <c r="RXI176" s="115"/>
      <c r="RXJ176" s="115"/>
      <c r="RXK176" s="115"/>
      <c r="RXL176" s="115"/>
      <c r="RXM176" s="115"/>
      <c r="RXN176" s="115"/>
      <c r="RXO176" s="115"/>
      <c r="RXP176" s="115"/>
      <c r="RXQ176" s="115"/>
      <c r="RXR176" s="115"/>
      <c r="RXS176" s="115"/>
      <c r="RXT176" s="115"/>
      <c r="RXU176" s="115"/>
      <c r="RXV176" s="115"/>
      <c r="RXW176" s="115"/>
      <c r="RXX176" s="115"/>
      <c r="RXY176" s="115"/>
      <c r="RXZ176" s="115"/>
      <c r="RYA176" s="115"/>
      <c r="RYB176" s="115"/>
      <c r="RYC176" s="115"/>
      <c r="RYD176" s="115"/>
      <c r="RYE176" s="115"/>
      <c r="RYF176" s="115"/>
      <c r="RYG176" s="115"/>
      <c r="RYH176" s="115"/>
      <c r="RYI176" s="115"/>
      <c r="RYJ176" s="115"/>
      <c r="RYK176" s="115"/>
      <c r="RYL176" s="115"/>
      <c r="RYM176" s="115"/>
      <c r="RYN176" s="115"/>
      <c r="RYO176" s="115"/>
      <c r="RYP176" s="115"/>
      <c r="RYQ176" s="115"/>
      <c r="RYR176" s="115"/>
      <c r="RYS176" s="115"/>
      <c r="RYT176" s="115"/>
      <c r="RYU176" s="115"/>
      <c r="RYV176" s="115"/>
      <c r="RYW176" s="115"/>
      <c r="RYX176" s="115"/>
      <c r="RYY176" s="115"/>
      <c r="RYZ176" s="115"/>
      <c r="RZA176" s="115"/>
      <c r="RZB176" s="115"/>
      <c r="RZC176" s="115"/>
      <c r="RZD176" s="115"/>
      <c r="RZE176" s="115"/>
      <c r="RZF176" s="115"/>
      <c r="RZG176" s="115"/>
      <c r="RZH176" s="115"/>
      <c r="RZI176" s="115"/>
      <c r="RZJ176" s="115"/>
      <c r="RZK176" s="115"/>
      <c r="RZL176" s="115"/>
      <c r="RZM176" s="115"/>
      <c r="RZN176" s="115"/>
      <c r="RZO176" s="115"/>
      <c r="RZP176" s="115"/>
      <c r="RZQ176" s="115"/>
      <c r="RZR176" s="115"/>
      <c r="RZS176" s="115"/>
      <c r="RZT176" s="115"/>
      <c r="RZU176" s="115"/>
      <c r="RZV176" s="115"/>
      <c r="RZW176" s="115"/>
      <c r="RZX176" s="115"/>
      <c r="RZY176" s="115"/>
      <c r="RZZ176" s="115"/>
      <c r="SAA176" s="115"/>
      <c r="SAB176" s="115"/>
      <c r="SAC176" s="115"/>
      <c r="SAD176" s="115"/>
      <c r="SAE176" s="115"/>
      <c r="SAF176" s="115"/>
      <c r="SAG176" s="115"/>
      <c r="SAH176" s="115"/>
      <c r="SAI176" s="115"/>
      <c r="SAJ176" s="115"/>
      <c r="SAK176" s="115"/>
      <c r="SAL176" s="115"/>
      <c r="SAM176" s="115"/>
      <c r="SAN176" s="115"/>
      <c r="SAO176" s="115"/>
      <c r="SAP176" s="115"/>
      <c r="SAQ176" s="115"/>
      <c r="SAR176" s="115"/>
      <c r="SAS176" s="115"/>
      <c r="SAT176" s="115"/>
      <c r="SAU176" s="115"/>
      <c r="SAV176" s="115"/>
      <c r="SAW176" s="115"/>
      <c r="SAX176" s="115"/>
      <c r="SAY176" s="115"/>
      <c r="SAZ176" s="115"/>
      <c r="SBA176" s="115"/>
      <c r="SBB176" s="115"/>
      <c r="SBC176" s="115"/>
      <c r="SBD176" s="115"/>
      <c r="SBE176" s="115"/>
      <c r="SBF176" s="115"/>
      <c r="SBG176" s="115"/>
      <c r="SBH176" s="115"/>
      <c r="SBI176" s="115"/>
      <c r="SBJ176" s="115"/>
      <c r="SBK176" s="115"/>
      <c r="SBL176" s="115"/>
      <c r="SBM176" s="115"/>
      <c r="SBN176" s="115"/>
      <c r="SBO176" s="115"/>
      <c r="SBP176" s="115"/>
      <c r="SBQ176" s="115"/>
      <c r="SBR176" s="115"/>
      <c r="SBS176" s="115"/>
      <c r="SBT176" s="115"/>
      <c r="SBU176" s="115"/>
      <c r="SBV176" s="115"/>
      <c r="SBW176" s="115"/>
      <c r="SBX176" s="115"/>
      <c r="SBY176" s="115"/>
      <c r="SBZ176" s="115"/>
      <c r="SCA176" s="115"/>
      <c r="SCB176" s="115"/>
      <c r="SCC176" s="115"/>
      <c r="SCD176" s="115"/>
      <c r="SCE176" s="115"/>
      <c r="SCF176" s="115"/>
      <c r="SCG176" s="115"/>
      <c r="SCH176" s="115"/>
      <c r="SCI176" s="115"/>
      <c r="SCJ176" s="115"/>
      <c r="SCK176" s="115"/>
      <c r="SCL176" s="115"/>
      <c r="SCM176" s="115"/>
      <c r="SCN176" s="115"/>
      <c r="SCO176" s="115"/>
      <c r="SCP176" s="115"/>
      <c r="SCQ176" s="115"/>
      <c r="SCR176" s="115"/>
      <c r="SCS176" s="115"/>
      <c r="SCT176" s="115"/>
      <c r="SCU176" s="115"/>
      <c r="SCV176" s="115"/>
      <c r="SCW176" s="115"/>
      <c r="SCX176" s="115"/>
      <c r="SCY176" s="115"/>
      <c r="SCZ176" s="115"/>
      <c r="SDA176" s="115"/>
      <c r="SDB176" s="115"/>
      <c r="SDC176" s="115"/>
      <c r="SDD176" s="115"/>
      <c r="SDE176" s="115"/>
      <c r="SDF176" s="115"/>
      <c r="SDG176" s="115"/>
      <c r="SDH176" s="115"/>
      <c r="SDI176" s="115"/>
      <c r="SDJ176" s="115"/>
      <c r="SDK176" s="115"/>
      <c r="SDL176" s="115"/>
      <c r="SDM176" s="115"/>
      <c r="SDN176" s="115"/>
      <c r="SDO176" s="115"/>
      <c r="SDP176" s="115"/>
      <c r="SDQ176" s="115"/>
      <c r="SDR176" s="115"/>
      <c r="SDS176" s="115"/>
      <c r="SDT176" s="115"/>
      <c r="SDU176" s="115"/>
      <c r="SDV176" s="115"/>
      <c r="SDW176" s="115"/>
      <c r="SDX176" s="115"/>
      <c r="SDY176" s="115"/>
      <c r="SDZ176" s="115"/>
      <c r="SEA176" s="115"/>
      <c r="SEB176" s="115"/>
      <c r="SEC176" s="115"/>
      <c r="SED176" s="115"/>
      <c r="SEE176" s="115"/>
      <c r="SEF176" s="115"/>
      <c r="SEG176" s="115"/>
      <c r="SEH176" s="115"/>
      <c r="SEI176" s="115"/>
      <c r="SEJ176" s="115"/>
      <c r="SEK176" s="115"/>
      <c r="SEL176" s="115"/>
      <c r="SEM176" s="115"/>
      <c r="SEN176" s="115"/>
      <c r="SEO176" s="115"/>
      <c r="SEP176" s="115"/>
      <c r="SEQ176" s="115"/>
      <c r="SER176" s="115"/>
      <c r="SES176" s="115"/>
      <c r="SET176" s="115"/>
      <c r="SEU176" s="115"/>
      <c r="SEV176" s="115"/>
      <c r="SEW176" s="115"/>
      <c r="SEX176" s="115"/>
      <c r="SEY176" s="115"/>
      <c r="SEZ176" s="115"/>
      <c r="SFA176" s="115"/>
      <c r="SFB176" s="115"/>
      <c r="SFC176" s="115"/>
      <c r="SFD176" s="115"/>
      <c r="SFE176" s="115"/>
      <c r="SFF176" s="115"/>
      <c r="SFG176" s="115"/>
      <c r="SFH176" s="115"/>
      <c r="SFI176" s="115"/>
      <c r="SFJ176" s="115"/>
      <c r="SFK176" s="115"/>
      <c r="SFL176" s="115"/>
      <c r="SFM176" s="115"/>
      <c r="SFN176" s="115"/>
      <c r="SFO176" s="115"/>
      <c r="SFP176" s="115"/>
      <c r="SFQ176" s="115"/>
      <c r="SFR176" s="115"/>
      <c r="SFS176" s="115"/>
      <c r="SFT176" s="115"/>
      <c r="SFU176" s="115"/>
      <c r="SFV176" s="115"/>
      <c r="SFW176" s="115"/>
      <c r="SFX176" s="115"/>
      <c r="SFY176" s="115"/>
      <c r="SFZ176" s="115"/>
      <c r="SGA176" s="115"/>
      <c r="SGB176" s="115"/>
      <c r="SGC176" s="115"/>
      <c r="SGD176" s="115"/>
      <c r="SGE176" s="115"/>
      <c r="SGF176" s="115"/>
      <c r="SGG176" s="115"/>
      <c r="SGH176" s="115"/>
      <c r="SGI176" s="115"/>
      <c r="SGJ176" s="115"/>
      <c r="SGK176" s="115"/>
      <c r="SGL176" s="115"/>
      <c r="SGM176" s="115"/>
      <c r="SGN176" s="115"/>
      <c r="SGO176" s="115"/>
      <c r="SGP176" s="115"/>
      <c r="SGQ176" s="115"/>
      <c r="SGR176" s="115"/>
      <c r="SGS176" s="115"/>
      <c r="SGT176" s="115"/>
      <c r="SGU176" s="115"/>
      <c r="SGV176" s="115"/>
      <c r="SGW176" s="115"/>
      <c r="SGX176" s="115"/>
      <c r="SGY176" s="115"/>
      <c r="SGZ176" s="115"/>
      <c r="SHA176" s="115"/>
      <c r="SHB176" s="115"/>
      <c r="SHC176" s="115"/>
      <c r="SHD176" s="115"/>
      <c r="SHE176" s="115"/>
      <c r="SHF176" s="115"/>
      <c r="SHG176" s="115"/>
      <c r="SHH176" s="115"/>
      <c r="SHI176" s="115"/>
      <c r="SHJ176" s="115"/>
      <c r="SHK176" s="115"/>
      <c r="SHL176" s="115"/>
      <c r="SHM176" s="115"/>
      <c r="SHN176" s="115"/>
      <c r="SHO176" s="115"/>
      <c r="SHP176" s="115"/>
      <c r="SHQ176" s="115"/>
      <c r="SHR176" s="115"/>
      <c r="SHS176" s="115"/>
      <c r="SHT176" s="115"/>
      <c r="SHU176" s="115"/>
      <c r="SHV176" s="115"/>
      <c r="SHW176" s="115"/>
      <c r="SHX176" s="115"/>
      <c r="SHY176" s="115"/>
      <c r="SHZ176" s="115"/>
      <c r="SIA176" s="115"/>
      <c r="SIB176" s="115"/>
      <c r="SIC176" s="115"/>
      <c r="SID176" s="115"/>
      <c r="SIE176" s="115"/>
      <c r="SIF176" s="115"/>
      <c r="SIG176" s="115"/>
      <c r="SIH176" s="115"/>
      <c r="SII176" s="115"/>
      <c r="SIJ176" s="115"/>
      <c r="SIK176" s="115"/>
      <c r="SIL176" s="115"/>
      <c r="SIM176" s="115"/>
      <c r="SIN176" s="115"/>
      <c r="SIO176" s="115"/>
      <c r="SIP176" s="115"/>
      <c r="SIQ176" s="115"/>
      <c r="SIR176" s="115"/>
      <c r="SIS176" s="115"/>
      <c r="SIT176" s="115"/>
      <c r="SIU176" s="115"/>
      <c r="SIV176" s="115"/>
      <c r="SIW176" s="115"/>
      <c r="SIX176" s="115"/>
      <c r="SIY176" s="115"/>
      <c r="SIZ176" s="115"/>
      <c r="SJA176" s="115"/>
      <c r="SJB176" s="115"/>
      <c r="SJC176" s="115"/>
      <c r="SJD176" s="115"/>
      <c r="SJE176" s="115"/>
      <c r="SJF176" s="115"/>
      <c r="SJG176" s="115"/>
      <c r="SJH176" s="115"/>
      <c r="SJI176" s="115"/>
      <c r="SJJ176" s="115"/>
      <c r="SJK176" s="115"/>
      <c r="SJL176" s="115"/>
      <c r="SJM176" s="115"/>
      <c r="SJN176" s="115"/>
      <c r="SJO176" s="115"/>
      <c r="SJP176" s="115"/>
      <c r="SJQ176" s="115"/>
      <c r="SJR176" s="115"/>
      <c r="SJS176" s="115"/>
      <c r="SJT176" s="115"/>
      <c r="SJU176" s="115"/>
      <c r="SJV176" s="115"/>
      <c r="SJW176" s="115"/>
      <c r="SJX176" s="115"/>
      <c r="SJY176" s="115"/>
      <c r="SJZ176" s="115"/>
      <c r="SKA176" s="115"/>
      <c r="SKB176" s="115"/>
      <c r="SKC176" s="115"/>
      <c r="SKD176" s="115"/>
      <c r="SKE176" s="115"/>
      <c r="SKF176" s="115"/>
      <c r="SKG176" s="115"/>
      <c r="SKH176" s="115"/>
      <c r="SKI176" s="115"/>
      <c r="SKJ176" s="115"/>
      <c r="SKK176" s="115"/>
      <c r="SKL176" s="115"/>
      <c r="SKM176" s="115"/>
      <c r="SKN176" s="115"/>
      <c r="SKO176" s="115"/>
      <c r="SKP176" s="115"/>
      <c r="SKQ176" s="115"/>
      <c r="SKR176" s="115"/>
      <c r="SKS176" s="115"/>
      <c r="SKT176" s="115"/>
      <c r="SKU176" s="115"/>
      <c r="SKV176" s="115"/>
      <c r="SKW176" s="115"/>
      <c r="SKX176" s="115"/>
      <c r="SKY176" s="115"/>
      <c r="SKZ176" s="115"/>
      <c r="SLA176" s="115"/>
      <c r="SLB176" s="115"/>
      <c r="SLC176" s="115"/>
      <c r="SLD176" s="115"/>
      <c r="SLE176" s="115"/>
      <c r="SLF176" s="115"/>
      <c r="SLG176" s="115"/>
      <c r="SLH176" s="115"/>
      <c r="SLI176" s="115"/>
      <c r="SLJ176" s="115"/>
      <c r="SLK176" s="115"/>
      <c r="SLL176" s="115"/>
      <c r="SLM176" s="115"/>
      <c r="SLN176" s="115"/>
      <c r="SLO176" s="115"/>
      <c r="SLP176" s="115"/>
      <c r="SLQ176" s="115"/>
      <c r="SLR176" s="115"/>
      <c r="SLS176" s="115"/>
      <c r="SLT176" s="115"/>
      <c r="SLU176" s="115"/>
      <c r="SLV176" s="115"/>
      <c r="SLW176" s="115"/>
      <c r="SLX176" s="115"/>
      <c r="SLY176" s="115"/>
      <c r="SLZ176" s="115"/>
      <c r="SMA176" s="115"/>
      <c r="SMB176" s="115"/>
      <c r="SMC176" s="115"/>
      <c r="SMD176" s="115"/>
      <c r="SME176" s="115"/>
      <c r="SMF176" s="115"/>
      <c r="SMG176" s="115"/>
      <c r="SMH176" s="115"/>
      <c r="SMI176" s="115"/>
      <c r="SMJ176" s="115"/>
      <c r="SMK176" s="115"/>
      <c r="SML176" s="115"/>
      <c r="SMM176" s="115"/>
      <c r="SMN176" s="115"/>
      <c r="SMO176" s="115"/>
      <c r="SMP176" s="115"/>
      <c r="SMQ176" s="115"/>
      <c r="SMR176" s="115"/>
      <c r="SMS176" s="115"/>
      <c r="SMT176" s="115"/>
      <c r="SMU176" s="115"/>
      <c r="SMV176" s="115"/>
      <c r="SMW176" s="115"/>
      <c r="SMX176" s="115"/>
      <c r="SMY176" s="115"/>
      <c r="SMZ176" s="115"/>
      <c r="SNA176" s="115"/>
      <c r="SNB176" s="115"/>
      <c r="SNC176" s="115"/>
      <c r="SND176" s="115"/>
      <c r="SNE176" s="115"/>
      <c r="SNF176" s="115"/>
      <c r="SNG176" s="115"/>
      <c r="SNH176" s="115"/>
      <c r="SNI176" s="115"/>
      <c r="SNJ176" s="115"/>
      <c r="SNK176" s="115"/>
      <c r="SNL176" s="115"/>
      <c r="SNM176" s="115"/>
      <c r="SNN176" s="115"/>
      <c r="SNO176" s="115"/>
      <c r="SNP176" s="115"/>
      <c r="SNQ176" s="115"/>
      <c r="SNR176" s="115"/>
      <c r="SNS176" s="115"/>
      <c r="SNT176" s="115"/>
      <c r="SNU176" s="115"/>
      <c r="SNV176" s="115"/>
      <c r="SNW176" s="115"/>
      <c r="SNX176" s="115"/>
      <c r="SNY176" s="115"/>
      <c r="SNZ176" s="115"/>
      <c r="SOA176" s="115"/>
      <c r="SOB176" s="115"/>
      <c r="SOC176" s="115"/>
      <c r="SOD176" s="115"/>
      <c r="SOE176" s="115"/>
      <c r="SOF176" s="115"/>
      <c r="SOG176" s="115"/>
      <c r="SOH176" s="115"/>
      <c r="SOI176" s="115"/>
      <c r="SOJ176" s="115"/>
      <c r="SOK176" s="115"/>
      <c r="SOL176" s="115"/>
      <c r="SOM176" s="115"/>
      <c r="SON176" s="115"/>
      <c r="SOO176" s="115"/>
      <c r="SOP176" s="115"/>
      <c r="SOQ176" s="115"/>
      <c r="SOR176" s="115"/>
      <c r="SOS176" s="115"/>
      <c r="SOT176" s="115"/>
      <c r="SOU176" s="115"/>
      <c r="SOV176" s="115"/>
      <c r="SOW176" s="115"/>
      <c r="SOX176" s="115"/>
      <c r="SOY176" s="115"/>
      <c r="SOZ176" s="115"/>
      <c r="SPA176" s="115"/>
      <c r="SPB176" s="115"/>
      <c r="SPC176" s="115"/>
      <c r="SPD176" s="115"/>
      <c r="SPE176" s="115"/>
      <c r="SPF176" s="115"/>
      <c r="SPG176" s="115"/>
      <c r="SPH176" s="115"/>
      <c r="SPI176" s="115"/>
      <c r="SPJ176" s="115"/>
      <c r="SPK176" s="115"/>
      <c r="SPL176" s="115"/>
      <c r="SPM176" s="115"/>
      <c r="SPN176" s="115"/>
      <c r="SPO176" s="115"/>
      <c r="SPP176" s="115"/>
      <c r="SPQ176" s="115"/>
      <c r="SPR176" s="115"/>
      <c r="SPS176" s="115"/>
      <c r="SPT176" s="115"/>
      <c r="SPU176" s="115"/>
      <c r="SPV176" s="115"/>
      <c r="SPW176" s="115"/>
      <c r="SPX176" s="115"/>
      <c r="SPY176" s="115"/>
      <c r="SPZ176" s="115"/>
      <c r="SQA176" s="115"/>
      <c r="SQB176" s="115"/>
      <c r="SQC176" s="115"/>
      <c r="SQD176" s="115"/>
      <c r="SQE176" s="115"/>
      <c r="SQF176" s="115"/>
      <c r="SQG176" s="115"/>
      <c r="SQH176" s="115"/>
      <c r="SQI176" s="115"/>
      <c r="SQJ176" s="115"/>
      <c r="SQK176" s="115"/>
      <c r="SQL176" s="115"/>
      <c r="SQM176" s="115"/>
      <c r="SQN176" s="115"/>
      <c r="SQO176" s="115"/>
      <c r="SQP176" s="115"/>
      <c r="SQQ176" s="115"/>
      <c r="SQR176" s="115"/>
      <c r="SQS176" s="115"/>
      <c r="SQT176" s="115"/>
      <c r="SQU176" s="115"/>
      <c r="SQV176" s="115"/>
      <c r="SQW176" s="115"/>
      <c r="SQX176" s="115"/>
      <c r="SQY176" s="115"/>
      <c r="SQZ176" s="115"/>
      <c r="SRA176" s="115"/>
      <c r="SRB176" s="115"/>
      <c r="SRC176" s="115"/>
      <c r="SRD176" s="115"/>
      <c r="SRE176" s="115"/>
      <c r="SRF176" s="115"/>
      <c r="SRG176" s="115"/>
      <c r="SRH176" s="115"/>
      <c r="SRI176" s="115"/>
      <c r="SRJ176" s="115"/>
      <c r="SRK176" s="115"/>
      <c r="SRL176" s="115"/>
      <c r="SRM176" s="115"/>
      <c r="SRN176" s="115"/>
      <c r="SRO176" s="115"/>
      <c r="SRP176" s="115"/>
      <c r="SRQ176" s="115"/>
      <c r="SRR176" s="115"/>
      <c r="SRS176" s="115"/>
      <c r="SRT176" s="115"/>
      <c r="SRU176" s="115"/>
      <c r="SRV176" s="115"/>
      <c r="SRW176" s="115"/>
      <c r="SRX176" s="115"/>
      <c r="SRY176" s="115"/>
      <c r="SRZ176" s="115"/>
      <c r="SSA176" s="115"/>
      <c r="SSB176" s="115"/>
      <c r="SSC176" s="115"/>
      <c r="SSD176" s="115"/>
      <c r="SSE176" s="115"/>
      <c r="SSF176" s="115"/>
      <c r="SSG176" s="115"/>
      <c r="SSH176" s="115"/>
      <c r="SSI176" s="115"/>
      <c r="SSJ176" s="115"/>
      <c r="SSK176" s="115"/>
      <c r="SSL176" s="115"/>
      <c r="SSM176" s="115"/>
      <c r="SSN176" s="115"/>
      <c r="SSO176" s="115"/>
      <c r="SSP176" s="115"/>
      <c r="SSQ176" s="115"/>
      <c r="SSR176" s="115"/>
      <c r="SSS176" s="115"/>
      <c r="SST176" s="115"/>
      <c r="SSU176" s="115"/>
      <c r="SSV176" s="115"/>
      <c r="SSW176" s="115"/>
      <c r="SSX176" s="115"/>
      <c r="SSY176" s="115"/>
      <c r="SSZ176" s="115"/>
      <c r="STA176" s="115"/>
      <c r="STB176" s="115"/>
      <c r="STC176" s="115"/>
      <c r="STD176" s="115"/>
      <c r="STE176" s="115"/>
      <c r="STF176" s="115"/>
      <c r="STG176" s="115"/>
      <c r="STH176" s="115"/>
      <c r="STI176" s="115"/>
      <c r="STJ176" s="115"/>
      <c r="STK176" s="115"/>
      <c r="STL176" s="115"/>
      <c r="STM176" s="115"/>
      <c r="STN176" s="115"/>
      <c r="STO176" s="115"/>
      <c r="STP176" s="115"/>
      <c r="STQ176" s="115"/>
      <c r="STR176" s="115"/>
      <c r="STS176" s="115"/>
      <c r="STT176" s="115"/>
      <c r="STU176" s="115"/>
      <c r="STV176" s="115"/>
      <c r="STW176" s="115"/>
      <c r="STX176" s="115"/>
      <c r="STY176" s="115"/>
      <c r="STZ176" s="115"/>
      <c r="SUA176" s="115"/>
      <c r="SUB176" s="115"/>
      <c r="SUC176" s="115"/>
      <c r="SUD176" s="115"/>
      <c r="SUE176" s="115"/>
      <c r="SUF176" s="115"/>
      <c r="SUG176" s="115"/>
      <c r="SUH176" s="115"/>
      <c r="SUI176" s="115"/>
      <c r="SUJ176" s="115"/>
      <c r="SUK176" s="115"/>
      <c r="SUL176" s="115"/>
      <c r="SUM176" s="115"/>
      <c r="SUN176" s="115"/>
      <c r="SUO176" s="115"/>
      <c r="SUP176" s="115"/>
      <c r="SUQ176" s="115"/>
      <c r="SUR176" s="115"/>
      <c r="SUS176" s="115"/>
      <c r="SUT176" s="115"/>
      <c r="SUU176" s="115"/>
      <c r="SUV176" s="115"/>
      <c r="SUW176" s="115"/>
      <c r="SUX176" s="115"/>
      <c r="SUY176" s="115"/>
      <c r="SUZ176" s="115"/>
      <c r="SVA176" s="115"/>
      <c r="SVB176" s="115"/>
      <c r="SVC176" s="115"/>
      <c r="SVD176" s="115"/>
      <c r="SVE176" s="115"/>
      <c r="SVF176" s="115"/>
      <c r="SVG176" s="115"/>
      <c r="SVH176" s="115"/>
      <c r="SVI176" s="115"/>
      <c r="SVJ176" s="115"/>
      <c r="SVK176" s="115"/>
      <c r="SVL176" s="115"/>
      <c r="SVM176" s="115"/>
      <c r="SVN176" s="115"/>
      <c r="SVO176" s="115"/>
      <c r="SVP176" s="115"/>
      <c r="SVQ176" s="115"/>
      <c r="SVR176" s="115"/>
      <c r="SVS176" s="115"/>
      <c r="SVT176" s="115"/>
      <c r="SVU176" s="115"/>
      <c r="SVV176" s="115"/>
      <c r="SVW176" s="115"/>
      <c r="SVX176" s="115"/>
      <c r="SVY176" s="115"/>
      <c r="SVZ176" s="115"/>
      <c r="SWA176" s="115"/>
      <c r="SWB176" s="115"/>
      <c r="SWC176" s="115"/>
      <c r="SWD176" s="115"/>
      <c r="SWE176" s="115"/>
      <c r="SWF176" s="115"/>
      <c r="SWG176" s="115"/>
      <c r="SWH176" s="115"/>
      <c r="SWI176" s="115"/>
      <c r="SWJ176" s="115"/>
      <c r="SWK176" s="115"/>
      <c r="SWL176" s="115"/>
      <c r="SWM176" s="115"/>
      <c r="SWN176" s="115"/>
      <c r="SWO176" s="115"/>
      <c r="SWP176" s="115"/>
      <c r="SWQ176" s="115"/>
      <c r="SWR176" s="115"/>
      <c r="SWS176" s="115"/>
      <c r="SWT176" s="115"/>
      <c r="SWU176" s="115"/>
      <c r="SWV176" s="115"/>
      <c r="SWW176" s="115"/>
      <c r="SWX176" s="115"/>
      <c r="SWY176" s="115"/>
      <c r="SWZ176" s="115"/>
      <c r="SXA176" s="115"/>
      <c r="SXB176" s="115"/>
      <c r="SXC176" s="115"/>
      <c r="SXD176" s="115"/>
      <c r="SXE176" s="115"/>
      <c r="SXF176" s="115"/>
      <c r="SXG176" s="115"/>
      <c r="SXH176" s="115"/>
      <c r="SXI176" s="115"/>
      <c r="SXJ176" s="115"/>
      <c r="SXK176" s="115"/>
      <c r="SXL176" s="115"/>
      <c r="SXM176" s="115"/>
      <c r="SXN176" s="115"/>
      <c r="SXO176" s="115"/>
      <c r="SXP176" s="115"/>
      <c r="SXQ176" s="115"/>
      <c r="SXR176" s="115"/>
      <c r="SXS176" s="115"/>
      <c r="SXT176" s="115"/>
      <c r="SXU176" s="115"/>
      <c r="SXV176" s="115"/>
      <c r="SXW176" s="115"/>
      <c r="SXX176" s="115"/>
      <c r="SXY176" s="115"/>
      <c r="SXZ176" s="115"/>
      <c r="SYA176" s="115"/>
      <c r="SYB176" s="115"/>
      <c r="SYC176" s="115"/>
      <c r="SYD176" s="115"/>
      <c r="SYE176" s="115"/>
      <c r="SYF176" s="115"/>
      <c r="SYG176" s="115"/>
      <c r="SYH176" s="115"/>
      <c r="SYI176" s="115"/>
      <c r="SYJ176" s="115"/>
      <c r="SYK176" s="115"/>
      <c r="SYL176" s="115"/>
      <c r="SYM176" s="115"/>
      <c r="SYN176" s="115"/>
      <c r="SYO176" s="115"/>
      <c r="SYP176" s="115"/>
      <c r="SYQ176" s="115"/>
      <c r="SYR176" s="115"/>
      <c r="SYS176" s="115"/>
      <c r="SYT176" s="115"/>
      <c r="SYU176" s="115"/>
      <c r="SYV176" s="115"/>
      <c r="SYW176" s="115"/>
      <c r="SYX176" s="115"/>
      <c r="SYY176" s="115"/>
      <c r="SYZ176" s="115"/>
      <c r="SZA176" s="115"/>
      <c r="SZB176" s="115"/>
      <c r="SZC176" s="115"/>
      <c r="SZD176" s="115"/>
      <c r="SZE176" s="115"/>
      <c r="SZF176" s="115"/>
      <c r="SZG176" s="115"/>
      <c r="SZH176" s="115"/>
      <c r="SZI176" s="115"/>
      <c r="SZJ176" s="115"/>
      <c r="SZK176" s="115"/>
      <c r="SZL176" s="115"/>
      <c r="SZM176" s="115"/>
      <c r="SZN176" s="115"/>
      <c r="SZO176" s="115"/>
      <c r="SZP176" s="115"/>
      <c r="SZQ176" s="115"/>
      <c r="SZR176" s="115"/>
      <c r="SZS176" s="115"/>
      <c r="SZT176" s="115"/>
      <c r="SZU176" s="115"/>
      <c r="SZV176" s="115"/>
      <c r="SZW176" s="115"/>
      <c r="SZX176" s="115"/>
      <c r="SZY176" s="115"/>
      <c r="SZZ176" s="115"/>
      <c r="TAA176" s="115"/>
      <c r="TAB176" s="115"/>
      <c r="TAC176" s="115"/>
      <c r="TAD176" s="115"/>
      <c r="TAE176" s="115"/>
      <c r="TAF176" s="115"/>
      <c r="TAG176" s="115"/>
      <c r="TAH176" s="115"/>
      <c r="TAI176" s="115"/>
      <c r="TAJ176" s="115"/>
      <c r="TAK176" s="115"/>
      <c r="TAL176" s="115"/>
      <c r="TAM176" s="115"/>
      <c r="TAN176" s="115"/>
      <c r="TAO176" s="115"/>
      <c r="TAP176" s="115"/>
      <c r="TAQ176" s="115"/>
      <c r="TAR176" s="115"/>
      <c r="TAS176" s="115"/>
      <c r="TAT176" s="115"/>
      <c r="TAU176" s="115"/>
      <c r="TAV176" s="115"/>
      <c r="TAW176" s="115"/>
      <c r="TAX176" s="115"/>
      <c r="TAY176" s="115"/>
      <c r="TAZ176" s="115"/>
      <c r="TBA176" s="115"/>
      <c r="TBB176" s="115"/>
      <c r="TBC176" s="115"/>
      <c r="TBD176" s="115"/>
      <c r="TBE176" s="115"/>
      <c r="TBF176" s="115"/>
      <c r="TBG176" s="115"/>
      <c r="TBH176" s="115"/>
      <c r="TBI176" s="115"/>
      <c r="TBJ176" s="115"/>
      <c r="TBK176" s="115"/>
      <c r="TBL176" s="115"/>
      <c r="TBM176" s="115"/>
      <c r="TBN176" s="115"/>
      <c r="TBO176" s="115"/>
      <c r="TBP176" s="115"/>
      <c r="TBQ176" s="115"/>
      <c r="TBR176" s="115"/>
      <c r="TBS176" s="115"/>
      <c r="TBT176" s="115"/>
      <c r="TBU176" s="115"/>
      <c r="TBV176" s="115"/>
      <c r="TBW176" s="115"/>
      <c r="TBX176" s="115"/>
      <c r="TBY176" s="115"/>
      <c r="TBZ176" s="115"/>
      <c r="TCA176" s="115"/>
      <c r="TCB176" s="115"/>
      <c r="TCC176" s="115"/>
      <c r="TCD176" s="115"/>
      <c r="TCE176" s="115"/>
      <c r="TCF176" s="115"/>
      <c r="TCG176" s="115"/>
      <c r="TCH176" s="115"/>
      <c r="TCI176" s="115"/>
      <c r="TCJ176" s="115"/>
      <c r="TCK176" s="115"/>
      <c r="TCL176" s="115"/>
      <c r="TCM176" s="115"/>
      <c r="TCN176" s="115"/>
      <c r="TCO176" s="115"/>
      <c r="TCP176" s="115"/>
      <c r="TCQ176" s="115"/>
      <c r="TCR176" s="115"/>
      <c r="TCS176" s="115"/>
      <c r="TCT176" s="115"/>
      <c r="TCU176" s="115"/>
      <c r="TCV176" s="115"/>
      <c r="TCW176" s="115"/>
      <c r="TCX176" s="115"/>
      <c r="TCY176" s="115"/>
      <c r="TCZ176" s="115"/>
      <c r="TDA176" s="115"/>
      <c r="TDB176" s="115"/>
      <c r="TDC176" s="115"/>
      <c r="TDD176" s="115"/>
      <c r="TDE176" s="115"/>
      <c r="TDF176" s="115"/>
      <c r="TDG176" s="115"/>
      <c r="TDH176" s="115"/>
      <c r="TDI176" s="115"/>
      <c r="TDJ176" s="115"/>
      <c r="TDK176" s="115"/>
      <c r="TDL176" s="115"/>
      <c r="TDM176" s="115"/>
      <c r="TDN176" s="115"/>
      <c r="TDO176" s="115"/>
      <c r="TDP176" s="115"/>
      <c r="TDQ176" s="115"/>
      <c r="TDR176" s="115"/>
      <c r="TDS176" s="115"/>
      <c r="TDT176" s="115"/>
      <c r="TDU176" s="115"/>
      <c r="TDV176" s="115"/>
      <c r="TDW176" s="115"/>
      <c r="TDX176" s="115"/>
      <c r="TDY176" s="115"/>
      <c r="TDZ176" s="115"/>
      <c r="TEA176" s="115"/>
      <c r="TEB176" s="115"/>
      <c r="TEC176" s="115"/>
      <c r="TED176" s="115"/>
      <c r="TEE176" s="115"/>
      <c r="TEF176" s="115"/>
      <c r="TEG176" s="115"/>
      <c r="TEH176" s="115"/>
      <c r="TEI176" s="115"/>
      <c r="TEJ176" s="115"/>
      <c r="TEK176" s="115"/>
      <c r="TEL176" s="115"/>
      <c r="TEM176" s="115"/>
      <c r="TEN176" s="115"/>
      <c r="TEO176" s="115"/>
      <c r="TEP176" s="115"/>
      <c r="TEQ176" s="115"/>
      <c r="TER176" s="115"/>
      <c r="TES176" s="115"/>
      <c r="TET176" s="115"/>
      <c r="TEU176" s="115"/>
      <c r="TEV176" s="115"/>
      <c r="TEW176" s="115"/>
      <c r="TEX176" s="115"/>
      <c r="TEY176" s="115"/>
      <c r="TEZ176" s="115"/>
      <c r="TFA176" s="115"/>
      <c r="TFB176" s="115"/>
      <c r="TFC176" s="115"/>
      <c r="TFD176" s="115"/>
      <c r="TFE176" s="115"/>
      <c r="TFF176" s="115"/>
      <c r="TFG176" s="115"/>
      <c r="TFH176" s="115"/>
      <c r="TFI176" s="115"/>
      <c r="TFJ176" s="115"/>
      <c r="TFK176" s="115"/>
      <c r="TFL176" s="115"/>
      <c r="TFM176" s="115"/>
      <c r="TFN176" s="115"/>
      <c r="TFO176" s="115"/>
      <c r="TFP176" s="115"/>
      <c r="TFQ176" s="115"/>
      <c r="TFR176" s="115"/>
      <c r="TFS176" s="115"/>
      <c r="TFT176" s="115"/>
      <c r="TFU176" s="115"/>
      <c r="TFV176" s="115"/>
      <c r="TFW176" s="115"/>
      <c r="TFX176" s="115"/>
      <c r="TFY176" s="115"/>
      <c r="TFZ176" s="115"/>
      <c r="TGA176" s="115"/>
      <c r="TGB176" s="115"/>
      <c r="TGC176" s="115"/>
      <c r="TGD176" s="115"/>
      <c r="TGE176" s="115"/>
      <c r="TGF176" s="115"/>
      <c r="TGG176" s="115"/>
      <c r="TGH176" s="115"/>
      <c r="TGI176" s="115"/>
      <c r="TGJ176" s="115"/>
      <c r="TGK176" s="115"/>
      <c r="TGL176" s="115"/>
      <c r="TGM176" s="115"/>
      <c r="TGN176" s="115"/>
      <c r="TGO176" s="115"/>
      <c r="TGP176" s="115"/>
      <c r="TGQ176" s="115"/>
      <c r="TGR176" s="115"/>
      <c r="TGS176" s="115"/>
      <c r="TGT176" s="115"/>
      <c r="TGU176" s="115"/>
      <c r="TGV176" s="115"/>
      <c r="TGW176" s="115"/>
      <c r="TGX176" s="115"/>
      <c r="TGY176" s="115"/>
      <c r="TGZ176" s="115"/>
      <c r="THA176" s="115"/>
      <c r="THB176" s="115"/>
      <c r="THC176" s="115"/>
      <c r="THD176" s="115"/>
      <c r="THE176" s="115"/>
      <c r="THF176" s="115"/>
      <c r="THG176" s="115"/>
      <c r="THH176" s="115"/>
      <c r="THI176" s="115"/>
      <c r="THJ176" s="115"/>
      <c r="THK176" s="115"/>
      <c r="THL176" s="115"/>
      <c r="THM176" s="115"/>
      <c r="THN176" s="115"/>
      <c r="THO176" s="115"/>
      <c r="THP176" s="115"/>
      <c r="THQ176" s="115"/>
      <c r="THR176" s="115"/>
      <c r="THS176" s="115"/>
      <c r="THT176" s="115"/>
      <c r="THU176" s="115"/>
      <c r="THV176" s="115"/>
      <c r="THW176" s="115"/>
      <c r="THX176" s="115"/>
      <c r="THY176" s="115"/>
      <c r="THZ176" s="115"/>
      <c r="TIA176" s="115"/>
      <c r="TIB176" s="115"/>
      <c r="TIC176" s="115"/>
      <c r="TID176" s="115"/>
      <c r="TIE176" s="115"/>
      <c r="TIF176" s="115"/>
      <c r="TIG176" s="115"/>
      <c r="TIH176" s="115"/>
      <c r="TII176" s="115"/>
      <c r="TIJ176" s="115"/>
      <c r="TIK176" s="115"/>
      <c r="TIL176" s="115"/>
      <c r="TIM176" s="115"/>
      <c r="TIN176" s="115"/>
      <c r="TIO176" s="115"/>
      <c r="TIP176" s="115"/>
      <c r="TIQ176" s="115"/>
      <c r="TIR176" s="115"/>
      <c r="TIS176" s="115"/>
      <c r="TIT176" s="115"/>
      <c r="TIU176" s="115"/>
      <c r="TIV176" s="115"/>
      <c r="TIW176" s="115"/>
      <c r="TIX176" s="115"/>
      <c r="TIY176" s="115"/>
      <c r="TIZ176" s="115"/>
      <c r="TJA176" s="115"/>
      <c r="TJB176" s="115"/>
      <c r="TJC176" s="115"/>
      <c r="TJD176" s="115"/>
      <c r="TJE176" s="115"/>
      <c r="TJF176" s="115"/>
      <c r="TJG176" s="115"/>
      <c r="TJH176" s="115"/>
      <c r="TJI176" s="115"/>
      <c r="TJJ176" s="115"/>
      <c r="TJK176" s="115"/>
      <c r="TJL176" s="115"/>
      <c r="TJM176" s="115"/>
      <c r="TJN176" s="115"/>
      <c r="TJO176" s="115"/>
      <c r="TJP176" s="115"/>
      <c r="TJQ176" s="115"/>
      <c r="TJR176" s="115"/>
      <c r="TJS176" s="115"/>
      <c r="TJT176" s="115"/>
      <c r="TJU176" s="115"/>
      <c r="TJV176" s="115"/>
      <c r="TJW176" s="115"/>
      <c r="TJX176" s="115"/>
      <c r="TJY176" s="115"/>
      <c r="TJZ176" s="115"/>
      <c r="TKA176" s="115"/>
      <c r="TKB176" s="115"/>
      <c r="TKC176" s="115"/>
      <c r="TKD176" s="115"/>
      <c r="TKE176" s="115"/>
      <c r="TKF176" s="115"/>
      <c r="TKG176" s="115"/>
      <c r="TKH176" s="115"/>
      <c r="TKI176" s="115"/>
      <c r="TKJ176" s="115"/>
      <c r="TKK176" s="115"/>
      <c r="TKL176" s="115"/>
      <c r="TKM176" s="115"/>
      <c r="TKN176" s="115"/>
      <c r="TKO176" s="115"/>
      <c r="TKP176" s="115"/>
      <c r="TKQ176" s="115"/>
      <c r="TKR176" s="115"/>
      <c r="TKS176" s="115"/>
      <c r="TKT176" s="115"/>
      <c r="TKU176" s="115"/>
      <c r="TKV176" s="115"/>
      <c r="TKW176" s="115"/>
      <c r="TKX176" s="115"/>
      <c r="TKY176" s="115"/>
      <c r="TKZ176" s="115"/>
      <c r="TLA176" s="115"/>
      <c r="TLB176" s="115"/>
      <c r="TLC176" s="115"/>
      <c r="TLD176" s="115"/>
      <c r="TLE176" s="115"/>
      <c r="TLF176" s="115"/>
      <c r="TLG176" s="115"/>
      <c r="TLH176" s="115"/>
      <c r="TLI176" s="115"/>
      <c r="TLJ176" s="115"/>
      <c r="TLK176" s="115"/>
      <c r="TLL176" s="115"/>
      <c r="TLM176" s="115"/>
      <c r="TLN176" s="115"/>
      <c r="TLO176" s="115"/>
      <c r="TLP176" s="115"/>
      <c r="TLQ176" s="115"/>
      <c r="TLR176" s="115"/>
      <c r="TLS176" s="115"/>
      <c r="TLT176" s="115"/>
      <c r="TLU176" s="115"/>
      <c r="TLV176" s="115"/>
      <c r="TLW176" s="115"/>
      <c r="TLX176" s="115"/>
      <c r="TLY176" s="115"/>
      <c r="TLZ176" s="115"/>
      <c r="TMA176" s="115"/>
      <c r="TMB176" s="115"/>
      <c r="TMC176" s="115"/>
      <c r="TMD176" s="115"/>
      <c r="TME176" s="115"/>
      <c r="TMF176" s="115"/>
      <c r="TMG176" s="115"/>
      <c r="TMH176" s="115"/>
      <c r="TMI176" s="115"/>
      <c r="TMJ176" s="115"/>
      <c r="TMK176" s="115"/>
      <c r="TML176" s="115"/>
      <c r="TMM176" s="115"/>
      <c r="TMN176" s="115"/>
      <c r="TMO176" s="115"/>
      <c r="TMP176" s="115"/>
      <c r="TMQ176" s="115"/>
      <c r="TMR176" s="115"/>
      <c r="TMS176" s="115"/>
      <c r="TMT176" s="115"/>
      <c r="TMU176" s="115"/>
      <c r="TMV176" s="115"/>
      <c r="TMW176" s="115"/>
      <c r="TMX176" s="115"/>
      <c r="TMY176" s="115"/>
      <c r="TMZ176" s="115"/>
      <c r="TNA176" s="115"/>
      <c r="TNB176" s="115"/>
      <c r="TNC176" s="115"/>
      <c r="TND176" s="115"/>
      <c r="TNE176" s="115"/>
      <c r="TNF176" s="115"/>
      <c r="TNG176" s="115"/>
      <c r="TNH176" s="115"/>
      <c r="TNI176" s="115"/>
      <c r="TNJ176" s="115"/>
      <c r="TNK176" s="115"/>
      <c r="TNL176" s="115"/>
      <c r="TNM176" s="115"/>
      <c r="TNN176" s="115"/>
      <c r="TNO176" s="115"/>
      <c r="TNP176" s="115"/>
      <c r="TNQ176" s="115"/>
      <c r="TNR176" s="115"/>
      <c r="TNS176" s="115"/>
      <c r="TNT176" s="115"/>
      <c r="TNU176" s="115"/>
      <c r="TNV176" s="115"/>
      <c r="TNW176" s="115"/>
      <c r="TNX176" s="115"/>
      <c r="TNY176" s="115"/>
      <c r="TNZ176" s="115"/>
      <c r="TOA176" s="115"/>
      <c r="TOB176" s="115"/>
      <c r="TOC176" s="115"/>
      <c r="TOD176" s="115"/>
      <c r="TOE176" s="115"/>
      <c r="TOF176" s="115"/>
      <c r="TOG176" s="115"/>
      <c r="TOH176" s="115"/>
      <c r="TOI176" s="115"/>
      <c r="TOJ176" s="115"/>
      <c r="TOK176" s="115"/>
      <c r="TOL176" s="115"/>
      <c r="TOM176" s="115"/>
      <c r="TON176" s="115"/>
      <c r="TOO176" s="115"/>
      <c r="TOP176" s="115"/>
      <c r="TOQ176" s="115"/>
      <c r="TOR176" s="115"/>
      <c r="TOS176" s="115"/>
      <c r="TOT176" s="115"/>
      <c r="TOU176" s="115"/>
      <c r="TOV176" s="115"/>
      <c r="TOW176" s="115"/>
      <c r="TOX176" s="115"/>
      <c r="TOY176" s="115"/>
      <c r="TOZ176" s="115"/>
      <c r="TPA176" s="115"/>
      <c r="TPB176" s="115"/>
      <c r="TPC176" s="115"/>
      <c r="TPD176" s="115"/>
      <c r="TPE176" s="115"/>
      <c r="TPF176" s="115"/>
      <c r="TPG176" s="115"/>
      <c r="TPH176" s="115"/>
      <c r="TPI176" s="115"/>
      <c r="TPJ176" s="115"/>
      <c r="TPK176" s="115"/>
      <c r="TPL176" s="115"/>
      <c r="TPM176" s="115"/>
      <c r="TPN176" s="115"/>
      <c r="TPO176" s="115"/>
      <c r="TPP176" s="115"/>
      <c r="TPQ176" s="115"/>
      <c r="TPR176" s="115"/>
      <c r="TPS176" s="115"/>
      <c r="TPT176" s="115"/>
      <c r="TPU176" s="115"/>
      <c r="TPV176" s="115"/>
      <c r="TPW176" s="115"/>
      <c r="TPX176" s="115"/>
      <c r="TPY176" s="115"/>
      <c r="TPZ176" s="115"/>
      <c r="TQA176" s="115"/>
      <c r="TQB176" s="115"/>
      <c r="TQC176" s="115"/>
      <c r="TQD176" s="115"/>
      <c r="TQE176" s="115"/>
      <c r="TQF176" s="115"/>
      <c r="TQG176" s="115"/>
      <c r="TQH176" s="115"/>
      <c r="TQI176" s="115"/>
      <c r="TQJ176" s="115"/>
      <c r="TQK176" s="115"/>
      <c r="TQL176" s="115"/>
      <c r="TQM176" s="115"/>
      <c r="TQN176" s="115"/>
      <c r="TQO176" s="115"/>
      <c r="TQP176" s="115"/>
      <c r="TQQ176" s="115"/>
      <c r="TQR176" s="115"/>
      <c r="TQS176" s="115"/>
      <c r="TQT176" s="115"/>
      <c r="TQU176" s="115"/>
      <c r="TQV176" s="115"/>
      <c r="TQW176" s="115"/>
      <c r="TQX176" s="115"/>
      <c r="TQY176" s="115"/>
      <c r="TQZ176" s="115"/>
      <c r="TRA176" s="115"/>
      <c r="TRB176" s="115"/>
      <c r="TRC176" s="115"/>
      <c r="TRD176" s="115"/>
      <c r="TRE176" s="115"/>
      <c r="TRF176" s="115"/>
      <c r="TRG176" s="115"/>
      <c r="TRH176" s="115"/>
      <c r="TRI176" s="115"/>
      <c r="TRJ176" s="115"/>
      <c r="TRK176" s="115"/>
      <c r="TRL176" s="115"/>
      <c r="TRM176" s="115"/>
      <c r="TRN176" s="115"/>
      <c r="TRO176" s="115"/>
      <c r="TRP176" s="115"/>
      <c r="TRQ176" s="115"/>
      <c r="TRR176" s="115"/>
      <c r="TRS176" s="115"/>
      <c r="TRT176" s="115"/>
      <c r="TRU176" s="115"/>
      <c r="TRV176" s="115"/>
      <c r="TRW176" s="115"/>
      <c r="TRX176" s="115"/>
      <c r="TRY176" s="115"/>
      <c r="TRZ176" s="115"/>
      <c r="TSA176" s="115"/>
      <c r="TSB176" s="115"/>
      <c r="TSC176" s="115"/>
      <c r="TSD176" s="115"/>
      <c r="TSE176" s="115"/>
      <c r="TSF176" s="115"/>
      <c r="TSG176" s="115"/>
      <c r="TSH176" s="115"/>
      <c r="TSI176" s="115"/>
      <c r="TSJ176" s="115"/>
      <c r="TSK176" s="115"/>
      <c r="TSL176" s="115"/>
      <c r="TSM176" s="115"/>
      <c r="TSN176" s="115"/>
      <c r="TSO176" s="115"/>
      <c r="TSP176" s="115"/>
      <c r="TSQ176" s="115"/>
      <c r="TSR176" s="115"/>
      <c r="TSS176" s="115"/>
      <c r="TST176" s="115"/>
      <c r="TSU176" s="115"/>
      <c r="TSV176" s="115"/>
      <c r="TSW176" s="115"/>
      <c r="TSX176" s="115"/>
      <c r="TSY176" s="115"/>
      <c r="TSZ176" s="115"/>
      <c r="TTA176" s="115"/>
      <c r="TTB176" s="115"/>
      <c r="TTC176" s="115"/>
      <c r="TTD176" s="115"/>
      <c r="TTE176" s="115"/>
      <c r="TTF176" s="115"/>
      <c r="TTG176" s="115"/>
      <c r="TTH176" s="115"/>
      <c r="TTI176" s="115"/>
      <c r="TTJ176" s="115"/>
      <c r="TTK176" s="115"/>
      <c r="TTL176" s="115"/>
      <c r="TTM176" s="115"/>
      <c r="TTN176" s="115"/>
      <c r="TTO176" s="115"/>
      <c r="TTP176" s="115"/>
      <c r="TTQ176" s="115"/>
      <c r="TTR176" s="115"/>
      <c r="TTS176" s="115"/>
      <c r="TTT176" s="115"/>
      <c r="TTU176" s="115"/>
      <c r="TTV176" s="115"/>
      <c r="TTW176" s="115"/>
      <c r="TTX176" s="115"/>
      <c r="TTY176" s="115"/>
      <c r="TTZ176" s="115"/>
      <c r="TUA176" s="115"/>
      <c r="TUB176" s="115"/>
      <c r="TUC176" s="115"/>
      <c r="TUD176" s="115"/>
      <c r="TUE176" s="115"/>
      <c r="TUF176" s="115"/>
      <c r="TUG176" s="115"/>
      <c r="TUH176" s="115"/>
      <c r="TUI176" s="115"/>
      <c r="TUJ176" s="115"/>
      <c r="TUK176" s="115"/>
      <c r="TUL176" s="115"/>
      <c r="TUM176" s="115"/>
      <c r="TUN176" s="115"/>
      <c r="TUO176" s="115"/>
      <c r="TUP176" s="115"/>
      <c r="TUQ176" s="115"/>
      <c r="TUR176" s="115"/>
      <c r="TUS176" s="115"/>
      <c r="TUT176" s="115"/>
      <c r="TUU176" s="115"/>
      <c r="TUV176" s="115"/>
      <c r="TUW176" s="115"/>
      <c r="TUX176" s="115"/>
      <c r="TUY176" s="115"/>
      <c r="TUZ176" s="115"/>
      <c r="TVA176" s="115"/>
      <c r="TVB176" s="115"/>
      <c r="TVC176" s="115"/>
      <c r="TVD176" s="115"/>
      <c r="TVE176" s="115"/>
      <c r="TVF176" s="115"/>
      <c r="TVG176" s="115"/>
      <c r="TVH176" s="115"/>
      <c r="TVI176" s="115"/>
      <c r="TVJ176" s="115"/>
      <c r="TVK176" s="115"/>
      <c r="TVL176" s="115"/>
      <c r="TVM176" s="115"/>
      <c r="TVN176" s="115"/>
      <c r="TVO176" s="115"/>
      <c r="TVP176" s="115"/>
      <c r="TVQ176" s="115"/>
      <c r="TVR176" s="115"/>
      <c r="TVS176" s="115"/>
      <c r="TVT176" s="115"/>
      <c r="TVU176" s="115"/>
      <c r="TVV176" s="115"/>
      <c r="TVW176" s="115"/>
      <c r="TVX176" s="115"/>
      <c r="TVY176" s="115"/>
      <c r="TVZ176" s="115"/>
      <c r="TWA176" s="115"/>
      <c r="TWB176" s="115"/>
      <c r="TWC176" s="115"/>
      <c r="TWD176" s="115"/>
      <c r="TWE176" s="115"/>
      <c r="TWF176" s="115"/>
      <c r="TWG176" s="115"/>
      <c r="TWH176" s="115"/>
      <c r="TWI176" s="115"/>
      <c r="TWJ176" s="115"/>
      <c r="TWK176" s="115"/>
      <c r="TWL176" s="115"/>
      <c r="TWM176" s="115"/>
      <c r="TWN176" s="115"/>
      <c r="TWO176" s="115"/>
      <c r="TWP176" s="115"/>
      <c r="TWQ176" s="115"/>
      <c r="TWR176" s="115"/>
      <c r="TWS176" s="115"/>
      <c r="TWT176" s="115"/>
      <c r="TWU176" s="115"/>
      <c r="TWV176" s="115"/>
      <c r="TWW176" s="115"/>
      <c r="TWX176" s="115"/>
      <c r="TWY176" s="115"/>
      <c r="TWZ176" s="115"/>
      <c r="TXA176" s="115"/>
      <c r="TXB176" s="115"/>
      <c r="TXC176" s="115"/>
      <c r="TXD176" s="115"/>
      <c r="TXE176" s="115"/>
      <c r="TXF176" s="115"/>
      <c r="TXG176" s="115"/>
      <c r="TXH176" s="115"/>
      <c r="TXI176" s="115"/>
      <c r="TXJ176" s="115"/>
      <c r="TXK176" s="115"/>
      <c r="TXL176" s="115"/>
      <c r="TXM176" s="115"/>
      <c r="TXN176" s="115"/>
      <c r="TXO176" s="115"/>
      <c r="TXP176" s="115"/>
      <c r="TXQ176" s="115"/>
      <c r="TXR176" s="115"/>
      <c r="TXS176" s="115"/>
      <c r="TXT176" s="115"/>
      <c r="TXU176" s="115"/>
      <c r="TXV176" s="115"/>
      <c r="TXW176" s="115"/>
      <c r="TXX176" s="115"/>
      <c r="TXY176" s="115"/>
      <c r="TXZ176" s="115"/>
      <c r="TYA176" s="115"/>
      <c r="TYB176" s="115"/>
      <c r="TYC176" s="115"/>
      <c r="TYD176" s="115"/>
      <c r="TYE176" s="115"/>
      <c r="TYF176" s="115"/>
      <c r="TYG176" s="115"/>
      <c r="TYH176" s="115"/>
      <c r="TYI176" s="115"/>
      <c r="TYJ176" s="115"/>
      <c r="TYK176" s="115"/>
      <c r="TYL176" s="115"/>
      <c r="TYM176" s="115"/>
      <c r="TYN176" s="115"/>
      <c r="TYO176" s="115"/>
      <c r="TYP176" s="115"/>
      <c r="TYQ176" s="115"/>
      <c r="TYR176" s="115"/>
      <c r="TYS176" s="115"/>
      <c r="TYT176" s="115"/>
      <c r="TYU176" s="115"/>
      <c r="TYV176" s="115"/>
      <c r="TYW176" s="115"/>
      <c r="TYX176" s="115"/>
      <c r="TYY176" s="115"/>
      <c r="TYZ176" s="115"/>
      <c r="TZA176" s="115"/>
      <c r="TZB176" s="115"/>
      <c r="TZC176" s="115"/>
      <c r="TZD176" s="115"/>
      <c r="TZE176" s="115"/>
      <c r="TZF176" s="115"/>
      <c r="TZG176" s="115"/>
      <c r="TZH176" s="115"/>
      <c r="TZI176" s="115"/>
      <c r="TZJ176" s="115"/>
      <c r="TZK176" s="115"/>
      <c r="TZL176" s="115"/>
      <c r="TZM176" s="115"/>
      <c r="TZN176" s="115"/>
      <c r="TZO176" s="115"/>
      <c r="TZP176" s="115"/>
      <c r="TZQ176" s="115"/>
      <c r="TZR176" s="115"/>
      <c r="TZS176" s="115"/>
      <c r="TZT176" s="115"/>
      <c r="TZU176" s="115"/>
      <c r="TZV176" s="115"/>
      <c r="TZW176" s="115"/>
      <c r="TZX176" s="115"/>
      <c r="TZY176" s="115"/>
      <c r="TZZ176" s="115"/>
      <c r="UAA176" s="115"/>
      <c r="UAB176" s="115"/>
      <c r="UAC176" s="115"/>
      <c r="UAD176" s="115"/>
      <c r="UAE176" s="115"/>
      <c r="UAF176" s="115"/>
      <c r="UAG176" s="115"/>
      <c r="UAH176" s="115"/>
      <c r="UAI176" s="115"/>
      <c r="UAJ176" s="115"/>
      <c r="UAK176" s="115"/>
      <c r="UAL176" s="115"/>
      <c r="UAM176" s="115"/>
      <c r="UAN176" s="115"/>
      <c r="UAO176" s="115"/>
      <c r="UAP176" s="115"/>
      <c r="UAQ176" s="115"/>
      <c r="UAR176" s="115"/>
      <c r="UAS176" s="115"/>
      <c r="UAT176" s="115"/>
      <c r="UAU176" s="115"/>
      <c r="UAV176" s="115"/>
      <c r="UAW176" s="115"/>
      <c r="UAX176" s="115"/>
      <c r="UAY176" s="115"/>
      <c r="UAZ176" s="115"/>
      <c r="UBA176" s="115"/>
      <c r="UBB176" s="115"/>
      <c r="UBC176" s="115"/>
      <c r="UBD176" s="115"/>
      <c r="UBE176" s="115"/>
      <c r="UBF176" s="115"/>
      <c r="UBG176" s="115"/>
      <c r="UBH176" s="115"/>
      <c r="UBI176" s="115"/>
      <c r="UBJ176" s="115"/>
      <c r="UBK176" s="115"/>
      <c r="UBL176" s="115"/>
      <c r="UBM176" s="115"/>
      <c r="UBN176" s="115"/>
      <c r="UBO176" s="115"/>
      <c r="UBP176" s="115"/>
      <c r="UBQ176" s="115"/>
      <c r="UBR176" s="115"/>
      <c r="UBS176" s="115"/>
      <c r="UBT176" s="115"/>
      <c r="UBU176" s="115"/>
      <c r="UBV176" s="115"/>
      <c r="UBW176" s="115"/>
      <c r="UBX176" s="115"/>
      <c r="UBY176" s="115"/>
      <c r="UBZ176" s="115"/>
      <c r="UCA176" s="115"/>
      <c r="UCB176" s="115"/>
      <c r="UCC176" s="115"/>
      <c r="UCD176" s="115"/>
      <c r="UCE176" s="115"/>
      <c r="UCF176" s="115"/>
      <c r="UCG176" s="115"/>
      <c r="UCH176" s="115"/>
      <c r="UCI176" s="115"/>
      <c r="UCJ176" s="115"/>
      <c r="UCK176" s="115"/>
      <c r="UCL176" s="115"/>
      <c r="UCM176" s="115"/>
      <c r="UCN176" s="115"/>
      <c r="UCO176" s="115"/>
      <c r="UCP176" s="115"/>
      <c r="UCQ176" s="115"/>
      <c r="UCR176" s="115"/>
      <c r="UCS176" s="115"/>
      <c r="UCT176" s="115"/>
      <c r="UCU176" s="115"/>
      <c r="UCV176" s="115"/>
      <c r="UCW176" s="115"/>
      <c r="UCX176" s="115"/>
      <c r="UCY176" s="115"/>
      <c r="UCZ176" s="115"/>
      <c r="UDA176" s="115"/>
      <c r="UDB176" s="115"/>
      <c r="UDC176" s="115"/>
      <c r="UDD176" s="115"/>
      <c r="UDE176" s="115"/>
      <c r="UDF176" s="115"/>
      <c r="UDG176" s="115"/>
      <c r="UDH176" s="115"/>
      <c r="UDI176" s="115"/>
      <c r="UDJ176" s="115"/>
      <c r="UDK176" s="115"/>
      <c r="UDL176" s="115"/>
      <c r="UDM176" s="115"/>
      <c r="UDN176" s="115"/>
      <c r="UDO176" s="115"/>
      <c r="UDP176" s="115"/>
      <c r="UDQ176" s="115"/>
      <c r="UDR176" s="115"/>
      <c r="UDS176" s="115"/>
      <c r="UDT176" s="115"/>
      <c r="UDU176" s="115"/>
      <c r="UDV176" s="115"/>
      <c r="UDW176" s="115"/>
      <c r="UDX176" s="115"/>
      <c r="UDY176" s="115"/>
      <c r="UDZ176" s="115"/>
      <c r="UEA176" s="115"/>
      <c r="UEB176" s="115"/>
      <c r="UEC176" s="115"/>
      <c r="UED176" s="115"/>
      <c r="UEE176" s="115"/>
      <c r="UEF176" s="115"/>
      <c r="UEG176" s="115"/>
      <c r="UEH176" s="115"/>
      <c r="UEI176" s="115"/>
      <c r="UEJ176" s="115"/>
      <c r="UEK176" s="115"/>
      <c r="UEL176" s="115"/>
      <c r="UEM176" s="115"/>
      <c r="UEN176" s="115"/>
      <c r="UEO176" s="115"/>
      <c r="UEP176" s="115"/>
      <c r="UEQ176" s="115"/>
      <c r="UER176" s="115"/>
      <c r="UES176" s="115"/>
      <c r="UET176" s="115"/>
      <c r="UEU176" s="115"/>
      <c r="UEV176" s="115"/>
      <c r="UEW176" s="115"/>
      <c r="UEX176" s="115"/>
      <c r="UEY176" s="115"/>
      <c r="UEZ176" s="115"/>
      <c r="UFA176" s="115"/>
      <c r="UFB176" s="115"/>
      <c r="UFC176" s="115"/>
      <c r="UFD176" s="115"/>
      <c r="UFE176" s="115"/>
      <c r="UFF176" s="115"/>
      <c r="UFG176" s="115"/>
      <c r="UFH176" s="115"/>
      <c r="UFI176" s="115"/>
      <c r="UFJ176" s="115"/>
      <c r="UFK176" s="115"/>
      <c r="UFL176" s="115"/>
      <c r="UFM176" s="115"/>
      <c r="UFN176" s="115"/>
      <c r="UFO176" s="115"/>
      <c r="UFP176" s="115"/>
      <c r="UFQ176" s="115"/>
      <c r="UFR176" s="115"/>
      <c r="UFS176" s="115"/>
      <c r="UFT176" s="115"/>
      <c r="UFU176" s="115"/>
      <c r="UFV176" s="115"/>
      <c r="UFW176" s="115"/>
      <c r="UFX176" s="115"/>
      <c r="UFY176" s="115"/>
      <c r="UFZ176" s="115"/>
      <c r="UGA176" s="115"/>
      <c r="UGB176" s="115"/>
      <c r="UGC176" s="115"/>
      <c r="UGD176" s="115"/>
      <c r="UGE176" s="115"/>
      <c r="UGF176" s="115"/>
      <c r="UGG176" s="115"/>
      <c r="UGH176" s="115"/>
      <c r="UGI176" s="115"/>
      <c r="UGJ176" s="115"/>
      <c r="UGK176" s="115"/>
      <c r="UGL176" s="115"/>
      <c r="UGM176" s="115"/>
      <c r="UGN176" s="115"/>
      <c r="UGO176" s="115"/>
      <c r="UGP176" s="115"/>
      <c r="UGQ176" s="115"/>
      <c r="UGR176" s="115"/>
      <c r="UGS176" s="115"/>
      <c r="UGT176" s="115"/>
      <c r="UGU176" s="115"/>
      <c r="UGV176" s="115"/>
      <c r="UGW176" s="115"/>
      <c r="UGX176" s="115"/>
      <c r="UGY176" s="115"/>
      <c r="UGZ176" s="115"/>
      <c r="UHA176" s="115"/>
      <c r="UHB176" s="115"/>
      <c r="UHC176" s="115"/>
      <c r="UHD176" s="115"/>
      <c r="UHE176" s="115"/>
      <c r="UHF176" s="115"/>
      <c r="UHG176" s="115"/>
      <c r="UHH176" s="115"/>
      <c r="UHI176" s="115"/>
      <c r="UHJ176" s="115"/>
      <c r="UHK176" s="115"/>
      <c r="UHL176" s="115"/>
      <c r="UHM176" s="115"/>
      <c r="UHN176" s="115"/>
      <c r="UHO176" s="115"/>
      <c r="UHP176" s="115"/>
      <c r="UHQ176" s="115"/>
      <c r="UHR176" s="115"/>
      <c r="UHS176" s="115"/>
      <c r="UHT176" s="115"/>
      <c r="UHU176" s="115"/>
      <c r="UHV176" s="115"/>
      <c r="UHW176" s="115"/>
      <c r="UHX176" s="115"/>
      <c r="UHY176" s="115"/>
      <c r="UHZ176" s="115"/>
      <c r="UIA176" s="115"/>
      <c r="UIB176" s="115"/>
      <c r="UIC176" s="115"/>
      <c r="UID176" s="115"/>
      <c r="UIE176" s="115"/>
      <c r="UIF176" s="115"/>
      <c r="UIG176" s="115"/>
      <c r="UIH176" s="115"/>
      <c r="UII176" s="115"/>
      <c r="UIJ176" s="115"/>
      <c r="UIK176" s="115"/>
      <c r="UIL176" s="115"/>
      <c r="UIM176" s="115"/>
      <c r="UIN176" s="115"/>
      <c r="UIO176" s="115"/>
      <c r="UIP176" s="115"/>
      <c r="UIQ176" s="115"/>
      <c r="UIR176" s="115"/>
      <c r="UIS176" s="115"/>
      <c r="UIT176" s="115"/>
      <c r="UIU176" s="115"/>
      <c r="UIV176" s="115"/>
      <c r="UIW176" s="115"/>
      <c r="UIX176" s="115"/>
      <c r="UIY176" s="115"/>
      <c r="UIZ176" s="115"/>
      <c r="UJA176" s="115"/>
      <c r="UJB176" s="115"/>
      <c r="UJC176" s="115"/>
      <c r="UJD176" s="115"/>
      <c r="UJE176" s="115"/>
      <c r="UJF176" s="115"/>
      <c r="UJG176" s="115"/>
      <c r="UJH176" s="115"/>
      <c r="UJI176" s="115"/>
      <c r="UJJ176" s="115"/>
      <c r="UJK176" s="115"/>
      <c r="UJL176" s="115"/>
      <c r="UJM176" s="115"/>
      <c r="UJN176" s="115"/>
      <c r="UJO176" s="115"/>
      <c r="UJP176" s="115"/>
      <c r="UJQ176" s="115"/>
      <c r="UJR176" s="115"/>
      <c r="UJS176" s="115"/>
      <c r="UJT176" s="115"/>
      <c r="UJU176" s="115"/>
      <c r="UJV176" s="115"/>
      <c r="UJW176" s="115"/>
      <c r="UJX176" s="115"/>
      <c r="UJY176" s="115"/>
      <c r="UJZ176" s="115"/>
      <c r="UKA176" s="115"/>
      <c r="UKB176" s="115"/>
      <c r="UKC176" s="115"/>
      <c r="UKD176" s="115"/>
      <c r="UKE176" s="115"/>
      <c r="UKF176" s="115"/>
      <c r="UKG176" s="115"/>
      <c r="UKH176" s="115"/>
      <c r="UKI176" s="115"/>
      <c r="UKJ176" s="115"/>
      <c r="UKK176" s="115"/>
      <c r="UKL176" s="115"/>
      <c r="UKM176" s="115"/>
      <c r="UKN176" s="115"/>
      <c r="UKO176" s="115"/>
      <c r="UKP176" s="115"/>
      <c r="UKQ176" s="115"/>
      <c r="UKR176" s="115"/>
      <c r="UKS176" s="115"/>
      <c r="UKT176" s="115"/>
      <c r="UKU176" s="115"/>
      <c r="UKV176" s="115"/>
      <c r="UKW176" s="115"/>
      <c r="UKX176" s="115"/>
      <c r="UKY176" s="115"/>
      <c r="UKZ176" s="115"/>
      <c r="ULA176" s="115"/>
      <c r="ULB176" s="115"/>
      <c r="ULC176" s="115"/>
      <c r="ULD176" s="115"/>
      <c r="ULE176" s="115"/>
      <c r="ULF176" s="115"/>
      <c r="ULG176" s="115"/>
      <c r="ULH176" s="115"/>
      <c r="ULI176" s="115"/>
      <c r="ULJ176" s="115"/>
      <c r="ULK176" s="115"/>
      <c r="ULL176" s="115"/>
      <c r="ULM176" s="115"/>
      <c r="ULN176" s="115"/>
      <c r="ULO176" s="115"/>
      <c r="ULP176" s="115"/>
      <c r="ULQ176" s="115"/>
      <c r="ULR176" s="115"/>
      <c r="ULS176" s="115"/>
      <c r="ULT176" s="115"/>
      <c r="ULU176" s="115"/>
      <c r="ULV176" s="115"/>
      <c r="ULW176" s="115"/>
      <c r="ULX176" s="115"/>
      <c r="ULY176" s="115"/>
      <c r="ULZ176" s="115"/>
      <c r="UMA176" s="115"/>
      <c r="UMB176" s="115"/>
      <c r="UMC176" s="115"/>
      <c r="UMD176" s="115"/>
      <c r="UME176" s="115"/>
      <c r="UMF176" s="115"/>
      <c r="UMG176" s="115"/>
      <c r="UMH176" s="115"/>
      <c r="UMI176" s="115"/>
      <c r="UMJ176" s="115"/>
      <c r="UMK176" s="115"/>
      <c r="UML176" s="115"/>
      <c r="UMM176" s="115"/>
      <c r="UMN176" s="115"/>
      <c r="UMO176" s="115"/>
      <c r="UMP176" s="115"/>
      <c r="UMQ176" s="115"/>
      <c r="UMR176" s="115"/>
      <c r="UMS176" s="115"/>
      <c r="UMT176" s="115"/>
      <c r="UMU176" s="115"/>
      <c r="UMV176" s="115"/>
      <c r="UMW176" s="115"/>
      <c r="UMX176" s="115"/>
      <c r="UMY176" s="115"/>
      <c r="UMZ176" s="115"/>
      <c r="UNA176" s="115"/>
      <c r="UNB176" s="115"/>
      <c r="UNC176" s="115"/>
      <c r="UND176" s="115"/>
      <c r="UNE176" s="115"/>
      <c r="UNF176" s="115"/>
      <c r="UNG176" s="115"/>
      <c r="UNH176" s="115"/>
      <c r="UNI176" s="115"/>
      <c r="UNJ176" s="115"/>
      <c r="UNK176" s="115"/>
      <c r="UNL176" s="115"/>
      <c r="UNM176" s="115"/>
      <c r="UNN176" s="115"/>
      <c r="UNO176" s="115"/>
      <c r="UNP176" s="115"/>
      <c r="UNQ176" s="115"/>
      <c r="UNR176" s="115"/>
      <c r="UNS176" s="115"/>
      <c r="UNT176" s="115"/>
      <c r="UNU176" s="115"/>
      <c r="UNV176" s="115"/>
      <c r="UNW176" s="115"/>
      <c r="UNX176" s="115"/>
      <c r="UNY176" s="115"/>
      <c r="UNZ176" s="115"/>
      <c r="UOA176" s="115"/>
      <c r="UOB176" s="115"/>
      <c r="UOC176" s="115"/>
      <c r="UOD176" s="115"/>
      <c r="UOE176" s="115"/>
      <c r="UOF176" s="115"/>
      <c r="UOG176" s="115"/>
      <c r="UOH176" s="115"/>
      <c r="UOI176" s="115"/>
      <c r="UOJ176" s="115"/>
      <c r="UOK176" s="115"/>
      <c r="UOL176" s="115"/>
      <c r="UOM176" s="115"/>
      <c r="UON176" s="115"/>
      <c r="UOO176" s="115"/>
      <c r="UOP176" s="115"/>
      <c r="UOQ176" s="115"/>
      <c r="UOR176" s="115"/>
      <c r="UOS176" s="115"/>
      <c r="UOT176" s="115"/>
      <c r="UOU176" s="115"/>
      <c r="UOV176" s="115"/>
      <c r="UOW176" s="115"/>
      <c r="UOX176" s="115"/>
      <c r="UOY176" s="115"/>
      <c r="UOZ176" s="115"/>
      <c r="UPA176" s="115"/>
      <c r="UPB176" s="115"/>
      <c r="UPC176" s="115"/>
      <c r="UPD176" s="115"/>
      <c r="UPE176" s="115"/>
      <c r="UPF176" s="115"/>
      <c r="UPG176" s="115"/>
      <c r="UPH176" s="115"/>
      <c r="UPI176" s="115"/>
      <c r="UPJ176" s="115"/>
      <c r="UPK176" s="115"/>
      <c r="UPL176" s="115"/>
      <c r="UPM176" s="115"/>
      <c r="UPN176" s="115"/>
      <c r="UPO176" s="115"/>
      <c r="UPP176" s="115"/>
      <c r="UPQ176" s="115"/>
      <c r="UPR176" s="115"/>
      <c r="UPS176" s="115"/>
      <c r="UPT176" s="115"/>
      <c r="UPU176" s="115"/>
      <c r="UPV176" s="115"/>
      <c r="UPW176" s="115"/>
      <c r="UPX176" s="115"/>
      <c r="UPY176" s="115"/>
      <c r="UPZ176" s="115"/>
      <c r="UQA176" s="115"/>
      <c r="UQB176" s="115"/>
      <c r="UQC176" s="115"/>
      <c r="UQD176" s="115"/>
      <c r="UQE176" s="115"/>
      <c r="UQF176" s="115"/>
      <c r="UQG176" s="115"/>
      <c r="UQH176" s="115"/>
      <c r="UQI176" s="115"/>
      <c r="UQJ176" s="115"/>
      <c r="UQK176" s="115"/>
      <c r="UQL176" s="115"/>
      <c r="UQM176" s="115"/>
      <c r="UQN176" s="115"/>
      <c r="UQO176" s="115"/>
      <c r="UQP176" s="115"/>
      <c r="UQQ176" s="115"/>
      <c r="UQR176" s="115"/>
      <c r="UQS176" s="115"/>
      <c r="UQT176" s="115"/>
      <c r="UQU176" s="115"/>
      <c r="UQV176" s="115"/>
      <c r="UQW176" s="115"/>
      <c r="UQX176" s="115"/>
      <c r="UQY176" s="115"/>
      <c r="UQZ176" s="115"/>
      <c r="URA176" s="115"/>
      <c r="URB176" s="115"/>
      <c r="URC176" s="115"/>
      <c r="URD176" s="115"/>
      <c r="URE176" s="115"/>
      <c r="URF176" s="115"/>
      <c r="URG176" s="115"/>
      <c r="URH176" s="115"/>
      <c r="URI176" s="115"/>
      <c r="URJ176" s="115"/>
      <c r="URK176" s="115"/>
      <c r="URL176" s="115"/>
      <c r="URM176" s="115"/>
      <c r="URN176" s="115"/>
      <c r="URO176" s="115"/>
      <c r="URP176" s="115"/>
      <c r="URQ176" s="115"/>
      <c r="URR176" s="115"/>
      <c r="URS176" s="115"/>
      <c r="URT176" s="115"/>
      <c r="URU176" s="115"/>
      <c r="URV176" s="115"/>
      <c r="URW176" s="115"/>
      <c r="URX176" s="115"/>
      <c r="URY176" s="115"/>
      <c r="URZ176" s="115"/>
      <c r="USA176" s="115"/>
      <c r="USB176" s="115"/>
      <c r="USC176" s="115"/>
      <c r="USD176" s="115"/>
      <c r="USE176" s="115"/>
      <c r="USF176" s="115"/>
      <c r="USG176" s="115"/>
      <c r="USH176" s="115"/>
      <c r="USI176" s="115"/>
      <c r="USJ176" s="115"/>
      <c r="USK176" s="115"/>
      <c r="USL176" s="115"/>
      <c r="USM176" s="115"/>
      <c r="USN176" s="115"/>
      <c r="USO176" s="115"/>
      <c r="USP176" s="115"/>
      <c r="USQ176" s="115"/>
      <c r="USR176" s="115"/>
      <c r="USS176" s="115"/>
      <c r="UST176" s="115"/>
      <c r="USU176" s="115"/>
      <c r="USV176" s="115"/>
      <c r="USW176" s="115"/>
      <c r="USX176" s="115"/>
      <c r="USY176" s="115"/>
      <c r="USZ176" s="115"/>
      <c r="UTA176" s="115"/>
      <c r="UTB176" s="115"/>
      <c r="UTC176" s="115"/>
      <c r="UTD176" s="115"/>
      <c r="UTE176" s="115"/>
      <c r="UTF176" s="115"/>
      <c r="UTG176" s="115"/>
      <c r="UTH176" s="115"/>
      <c r="UTI176" s="115"/>
      <c r="UTJ176" s="115"/>
      <c r="UTK176" s="115"/>
      <c r="UTL176" s="115"/>
      <c r="UTM176" s="115"/>
      <c r="UTN176" s="115"/>
      <c r="UTO176" s="115"/>
      <c r="UTP176" s="115"/>
      <c r="UTQ176" s="115"/>
      <c r="UTR176" s="115"/>
      <c r="UTS176" s="115"/>
      <c r="UTT176" s="115"/>
      <c r="UTU176" s="115"/>
      <c r="UTV176" s="115"/>
      <c r="UTW176" s="115"/>
      <c r="UTX176" s="115"/>
      <c r="UTY176" s="115"/>
      <c r="UTZ176" s="115"/>
      <c r="UUA176" s="115"/>
      <c r="UUB176" s="115"/>
      <c r="UUC176" s="115"/>
      <c r="UUD176" s="115"/>
      <c r="UUE176" s="115"/>
      <c r="UUF176" s="115"/>
      <c r="UUG176" s="115"/>
      <c r="UUH176" s="115"/>
      <c r="UUI176" s="115"/>
      <c r="UUJ176" s="115"/>
      <c r="UUK176" s="115"/>
      <c r="UUL176" s="115"/>
      <c r="UUM176" s="115"/>
      <c r="UUN176" s="115"/>
      <c r="UUO176" s="115"/>
      <c r="UUP176" s="115"/>
      <c r="UUQ176" s="115"/>
      <c r="UUR176" s="115"/>
      <c r="UUS176" s="115"/>
      <c r="UUT176" s="115"/>
      <c r="UUU176" s="115"/>
      <c r="UUV176" s="115"/>
      <c r="UUW176" s="115"/>
      <c r="UUX176" s="115"/>
      <c r="UUY176" s="115"/>
      <c r="UUZ176" s="115"/>
      <c r="UVA176" s="115"/>
      <c r="UVB176" s="115"/>
      <c r="UVC176" s="115"/>
      <c r="UVD176" s="115"/>
      <c r="UVE176" s="115"/>
      <c r="UVF176" s="115"/>
      <c r="UVG176" s="115"/>
      <c r="UVH176" s="115"/>
      <c r="UVI176" s="115"/>
      <c r="UVJ176" s="115"/>
      <c r="UVK176" s="115"/>
      <c r="UVL176" s="115"/>
      <c r="UVM176" s="115"/>
      <c r="UVN176" s="115"/>
      <c r="UVO176" s="115"/>
      <c r="UVP176" s="115"/>
      <c r="UVQ176" s="115"/>
      <c r="UVR176" s="115"/>
      <c r="UVS176" s="115"/>
      <c r="UVT176" s="115"/>
      <c r="UVU176" s="115"/>
      <c r="UVV176" s="115"/>
      <c r="UVW176" s="115"/>
      <c r="UVX176" s="115"/>
      <c r="UVY176" s="115"/>
      <c r="UVZ176" s="115"/>
      <c r="UWA176" s="115"/>
      <c r="UWB176" s="115"/>
      <c r="UWC176" s="115"/>
      <c r="UWD176" s="115"/>
      <c r="UWE176" s="115"/>
      <c r="UWF176" s="115"/>
      <c r="UWG176" s="115"/>
      <c r="UWH176" s="115"/>
      <c r="UWI176" s="115"/>
      <c r="UWJ176" s="115"/>
      <c r="UWK176" s="115"/>
      <c r="UWL176" s="115"/>
      <c r="UWM176" s="115"/>
      <c r="UWN176" s="115"/>
      <c r="UWO176" s="115"/>
      <c r="UWP176" s="115"/>
      <c r="UWQ176" s="115"/>
      <c r="UWR176" s="115"/>
      <c r="UWS176" s="115"/>
      <c r="UWT176" s="115"/>
      <c r="UWU176" s="115"/>
      <c r="UWV176" s="115"/>
      <c r="UWW176" s="115"/>
      <c r="UWX176" s="115"/>
      <c r="UWY176" s="115"/>
      <c r="UWZ176" s="115"/>
      <c r="UXA176" s="115"/>
      <c r="UXB176" s="115"/>
      <c r="UXC176" s="115"/>
      <c r="UXD176" s="115"/>
      <c r="UXE176" s="115"/>
      <c r="UXF176" s="115"/>
      <c r="UXG176" s="115"/>
      <c r="UXH176" s="115"/>
      <c r="UXI176" s="115"/>
      <c r="UXJ176" s="115"/>
      <c r="UXK176" s="115"/>
      <c r="UXL176" s="115"/>
      <c r="UXM176" s="115"/>
      <c r="UXN176" s="115"/>
      <c r="UXO176" s="115"/>
      <c r="UXP176" s="115"/>
      <c r="UXQ176" s="115"/>
      <c r="UXR176" s="115"/>
      <c r="UXS176" s="115"/>
      <c r="UXT176" s="115"/>
      <c r="UXU176" s="115"/>
      <c r="UXV176" s="115"/>
      <c r="UXW176" s="115"/>
      <c r="UXX176" s="115"/>
      <c r="UXY176" s="115"/>
      <c r="UXZ176" s="115"/>
      <c r="UYA176" s="115"/>
      <c r="UYB176" s="115"/>
      <c r="UYC176" s="115"/>
      <c r="UYD176" s="115"/>
      <c r="UYE176" s="115"/>
      <c r="UYF176" s="115"/>
      <c r="UYG176" s="115"/>
      <c r="UYH176" s="115"/>
      <c r="UYI176" s="115"/>
      <c r="UYJ176" s="115"/>
      <c r="UYK176" s="115"/>
      <c r="UYL176" s="115"/>
      <c r="UYM176" s="115"/>
      <c r="UYN176" s="115"/>
      <c r="UYO176" s="115"/>
      <c r="UYP176" s="115"/>
      <c r="UYQ176" s="115"/>
      <c r="UYR176" s="115"/>
      <c r="UYS176" s="115"/>
      <c r="UYT176" s="115"/>
      <c r="UYU176" s="115"/>
      <c r="UYV176" s="115"/>
      <c r="UYW176" s="115"/>
      <c r="UYX176" s="115"/>
      <c r="UYY176" s="115"/>
      <c r="UYZ176" s="115"/>
      <c r="UZA176" s="115"/>
      <c r="UZB176" s="115"/>
      <c r="UZC176" s="115"/>
      <c r="UZD176" s="115"/>
      <c r="UZE176" s="115"/>
      <c r="UZF176" s="115"/>
      <c r="UZG176" s="115"/>
      <c r="UZH176" s="115"/>
      <c r="UZI176" s="115"/>
      <c r="UZJ176" s="115"/>
      <c r="UZK176" s="115"/>
      <c r="UZL176" s="115"/>
      <c r="UZM176" s="115"/>
      <c r="UZN176" s="115"/>
      <c r="UZO176" s="115"/>
      <c r="UZP176" s="115"/>
      <c r="UZQ176" s="115"/>
      <c r="UZR176" s="115"/>
      <c r="UZS176" s="115"/>
      <c r="UZT176" s="115"/>
      <c r="UZU176" s="115"/>
      <c r="UZV176" s="115"/>
      <c r="UZW176" s="115"/>
      <c r="UZX176" s="115"/>
      <c r="UZY176" s="115"/>
      <c r="UZZ176" s="115"/>
      <c r="VAA176" s="115"/>
      <c r="VAB176" s="115"/>
      <c r="VAC176" s="115"/>
      <c r="VAD176" s="115"/>
      <c r="VAE176" s="115"/>
      <c r="VAF176" s="115"/>
      <c r="VAG176" s="115"/>
      <c r="VAH176" s="115"/>
      <c r="VAI176" s="115"/>
      <c r="VAJ176" s="115"/>
      <c r="VAK176" s="115"/>
      <c r="VAL176" s="115"/>
      <c r="VAM176" s="115"/>
      <c r="VAN176" s="115"/>
      <c r="VAO176" s="115"/>
      <c r="VAP176" s="115"/>
      <c r="VAQ176" s="115"/>
      <c r="VAR176" s="115"/>
      <c r="VAS176" s="115"/>
      <c r="VAT176" s="115"/>
      <c r="VAU176" s="115"/>
      <c r="VAV176" s="115"/>
      <c r="VAW176" s="115"/>
      <c r="VAX176" s="115"/>
      <c r="VAY176" s="115"/>
      <c r="VAZ176" s="115"/>
      <c r="VBA176" s="115"/>
      <c r="VBB176" s="115"/>
      <c r="VBC176" s="115"/>
      <c r="VBD176" s="115"/>
      <c r="VBE176" s="115"/>
      <c r="VBF176" s="115"/>
      <c r="VBG176" s="115"/>
      <c r="VBH176" s="115"/>
      <c r="VBI176" s="115"/>
      <c r="VBJ176" s="115"/>
      <c r="VBK176" s="115"/>
      <c r="VBL176" s="115"/>
      <c r="VBM176" s="115"/>
      <c r="VBN176" s="115"/>
      <c r="VBO176" s="115"/>
      <c r="VBP176" s="115"/>
      <c r="VBQ176" s="115"/>
      <c r="VBR176" s="115"/>
      <c r="VBS176" s="115"/>
      <c r="VBT176" s="115"/>
      <c r="VBU176" s="115"/>
      <c r="VBV176" s="115"/>
      <c r="VBW176" s="115"/>
      <c r="VBX176" s="115"/>
      <c r="VBY176" s="115"/>
      <c r="VBZ176" s="115"/>
      <c r="VCA176" s="115"/>
      <c r="VCB176" s="115"/>
      <c r="VCC176" s="115"/>
      <c r="VCD176" s="115"/>
      <c r="VCE176" s="115"/>
      <c r="VCF176" s="115"/>
      <c r="VCG176" s="115"/>
      <c r="VCH176" s="115"/>
      <c r="VCI176" s="115"/>
      <c r="VCJ176" s="115"/>
      <c r="VCK176" s="115"/>
      <c r="VCL176" s="115"/>
      <c r="VCM176" s="115"/>
      <c r="VCN176" s="115"/>
      <c r="VCO176" s="115"/>
      <c r="VCP176" s="115"/>
      <c r="VCQ176" s="115"/>
      <c r="VCR176" s="115"/>
      <c r="VCS176" s="115"/>
      <c r="VCT176" s="115"/>
      <c r="VCU176" s="115"/>
      <c r="VCV176" s="115"/>
      <c r="VCW176" s="115"/>
      <c r="VCX176" s="115"/>
      <c r="VCY176" s="115"/>
      <c r="VCZ176" s="115"/>
      <c r="VDA176" s="115"/>
      <c r="VDB176" s="115"/>
      <c r="VDC176" s="115"/>
      <c r="VDD176" s="115"/>
      <c r="VDE176" s="115"/>
      <c r="VDF176" s="115"/>
      <c r="VDG176" s="115"/>
      <c r="VDH176" s="115"/>
      <c r="VDI176" s="115"/>
      <c r="VDJ176" s="115"/>
      <c r="VDK176" s="115"/>
      <c r="VDL176" s="115"/>
      <c r="VDM176" s="115"/>
      <c r="VDN176" s="115"/>
      <c r="VDO176" s="115"/>
      <c r="VDP176" s="115"/>
      <c r="VDQ176" s="115"/>
      <c r="VDR176" s="115"/>
      <c r="VDS176" s="115"/>
      <c r="VDT176" s="115"/>
      <c r="VDU176" s="115"/>
      <c r="VDV176" s="115"/>
      <c r="VDW176" s="115"/>
      <c r="VDX176" s="115"/>
      <c r="VDY176" s="115"/>
      <c r="VDZ176" s="115"/>
      <c r="VEA176" s="115"/>
      <c r="VEB176" s="115"/>
      <c r="VEC176" s="115"/>
      <c r="VED176" s="115"/>
      <c r="VEE176" s="115"/>
      <c r="VEF176" s="115"/>
      <c r="VEG176" s="115"/>
      <c r="VEH176" s="115"/>
      <c r="VEI176" s="115"/>
      <c r="VEJ176" s="115"/>
      <c r="VEK176" s="115"/>
      <c r="VEL176" s="115"/>
      <c r="VEM176" s="115"/>
      <c r="VEN176" s="115"/>
      <c r="VEO176" s="115"/>
      <c r="VEP176" s="115"/>
      <c r="VEQ176" s="115"/>
      <c r="VER176" s="115"/>
      <c r="VES176" s="115"/>
      <c r="VET176" s="115"/>
      <c r="VEU176" s="115"/>
      <c r="VEV176" s="115"/>
      <c r="VEW176" s="115"/>
      <c r="VEX176" s="115"/>
      <c r="VEY176" s="115"/>
      <c r="VEZ176" s="115"/>
      <c r="VFA176" s="115"/>
      <c r="VFB176" s="115"/>
      <c r="VFC176" s="115"/>
      <c r="VFD176" s="115"/>
      <c r="VFE176" s="115"/>
      <c r="VFF176" s="115"/>
      <c r="VFG176" s="115"/>
      <c r="VFH176" s="115"/>
      <c r="VFI176" s="115"/>
      <c r="VFJ176" s="115"/>
      <c r="VFK176" s="115"/>
      <c r="VFL176" s="115"/>
      <c r="VFM176" s="115"/>
      <c r="VFN176" s="115"/>
      <c r="VFO176" s="115"/>
      <c r="VFP176" s="115"/>
      <c r="VFQ176" s="115"/>
      <c r="VFR176" s="115"/>
      <c r="VFS176" s="115"/>
      <c r="VFT176" s="115"/>
      <c r="VFU176" s="115"/>
      <c r="VFV176" s="115"/>
      <c r="VFW176" s="115"/>
      <c r="VFX176" s="115"/>
      <c r="VFY176" s="115"/>
      <c r="VFZ176" s="115"/>
      <c r="VGA176" s="115"/>
      <c r="VGB176" s="115"/>
      <c r="VGC176" s="115"/>
      <c r="VGD176" s="115"/>
      <c r="VGE176" s="115"/>
      <c r="VGF176" s="115"/>
      <c r="VGG176" s="115"/>
      <c r="VGH176" s="115"/>
      <c r="VGI176" s="115"/>
      <c r="VGJ176" s="115"/>
      <c r="VGK176" s="115"/>
      <c r="VGL176" s="115"/>
      <c r="VGM176" s="115"/>
      <c r="VGN176" s="115"/>
      <c r="VGO176" s="115"/>
      <c r="VGP176" s="115"/>
      <c r="VGQ176" s="115"/>
      <c r="VGR176" s="115"/>
      <c r="VGS176" s="115"/>
      <c r="VGT176" s="115"/>
      <c r="VGU176" s="115"/>
      <c r="VGV176" s="115"/>
      <c r="VGW176" s="115"/>
      <c r="VGX176" s="115"/>
      <c r="VGY176" s="115"/>
      <c r="VGZ176" s="115"/>
      <c r="VHA176" s="115"/>
      <c r="VHB176" s="115"/>
      <c r="VHC176" s="115"/>
      <c r="VHD176" s="115"/>
      <c r="VHE176" s="115"/>
      <c r="VHF176" s="115"/>
      <c r="VHG176" s="115"/>
      <c r="VHH176" s="115"/>
      <c r="VHI176" s="115"/>
      <c r="VHJ176" s="115"/>
      <c r="VHK176" s="115"/>
      <c r="VHL176" s="115"/>
      <c r="VHM176" s="115"/>
      <c r="VHN176" s="115"/>
      <c r="VHO176" s="115"/>
      <c r="VHP176" s="115"/>
      <c r="VHQ176" s="115"/>
      <c r="VHR176" s="115"/>
      <c r="VHS176" s="115"/>
      <c r="VHT176" s="115"/>
      <c r="VHU176" s="115"/>
      <c r="VHV176" s="115"/>
      <c r="VHW176" s="115"/>
      <c r="VHX176" s="115"/>
      <c r="VHY176" s="115"/>
      <c r="VHZ176" s="115"/>
      <c r="VIA176" s="115"/>
      <c r="VIB176" s="115"/>
      <c r="VIC176" s="115"/>
      <c r="VID176" s="115"/>
      <c r="VIE176" s="115"/>
      <c r="VIF176" s="115"/>
      <c r="VIG176" s="115"/>
      <c r="VIH176" s="115"/>
      <c r="VII176" s="115"/>
      <c r="VIJ176" s="115"/>
      <c r="VIK176" s="115"/>
      <c r="VIL176" s="115"/>
      <c r="VIM176" s="115"/>
      <c r="VIN176" s="115"/>
      <c r="VIO176" s="115"/>
      <c r="VIP176" s="115"/>
      <c r="VIQ176" s="115"/>
      <c r="VIR176" s="115"/>
      <c r="VIS176" s="115"/>
      <c r="VIT176" s="115"/>
      <c r="VIU176" s="115"/>
      <c r="VIV176" s="115"/>
      <c r="VIW176" s="115"/>
      <c r="VIX176" s="115"/>
      <c r="VIY176" s="115"/>
      <c r="VIZ176" s="115"/>
      <c r="VJA176" s="115"/>
      <c r="VJB176" s="115"/>
      <c r="VJC176" s="115"/>
      <c r="VJD176" s="115"/>
      <c r="VJE176" s="115"/>
      <c r="VJF176" s="115"/>
      <c r="VJG176" s="115"/>
      <c r="VJH176" s="115"/>
      <c r="VJI176" s="115"/>
      <c r="VJJ176" s="115"/>
      <c r="VJK176" s="115"/>
      <c r="VJL176" s="115"/>
      <c r="VJM176" s="115"/>
      <c r="VJN176" s="115"/>
      <c r="VJO176" s="115"/>
      <c r="VJP176" s="115"/>
      <c r="VJQ176" s="115"/>
      <c r="VJR176" s="115"/>
      <c r="VJS176" s="115"/>
      <c r="VJT176" s="115"/>
      <c r="VJU176" s="115"/>
      <c r="VJV176" s="115"/>
      <c r="VJW176" s="115"/>
      <c r="VJX176" s="115"/>
      <c r="VJY176" s="115"/>
      <c r="VJZ176" s="115"/>
      <c r="VKA176" s="115"/>
      <c r="VKB176" s="115"/>
      <c r="VKC176" s="115"/>
      <c r="VKD176" s="115"/>
      <c r="VKE176" s="115"/>
      <c r="VKF176" s="115"/>
      <c r="VKG176" s="115"/>
      <c r="VKH176" s="115"/>
      <c r="VKI176" s="115"/>
      <c r="VKJ176" s="115"/>
      <c r="VKK176" s="115"/>
      <c r="VKL176" s="115"/>
      <c r="VKM176" s="115"/>
      <c r="VKN176" s="115"/>
      <c r="VKO176" s="115"/>
      <c r="VKP176" s="115"/>
      <c r="VKQ176" s="115"/>
      <c r="VKR176" s="115"/>
      <c r="VKS176" s="115"/>
      <c r="VKT176" s="115"/>
      <c r="VKU176" s="115"/>
      <c r="VKV176" s="115"/>
      <c r="VKW176" s="115"/>
      <c r="VKX176" s="115"/>
      <c r="VKY176" s="115"/>
      <c r="VKZ176" s="115"/>
      <c r="VLA176" s="115"/>
      <c r="VLB176" s="115"/>
      <c r="VLC176" s="115"/>
      <c r="VLD176" s="115"/>
      <c r="VLE176" s="115"/>
      <c r="VLF176" s="115"/>
      <c r="VLG176" s="115"/>
      <c r="VLH176" s="115"/>
      <c r="VLI176" s="115"/>
      <c r="VLJ176" s="115"/>
      <c r="VLK176" s="115"/>
      <c r="VLL176" s="115"/>
      <c r="VLM176" s="115"/>
      <c r="VLN176" s="115"/>
      <c r="VLO176" s="115"/>
      <c r="VLP176" s="115"/>
      <c r="VLQ176" s="115"/>
      <c r="VLR176" s="115"/>
      <c r="VLS176" s="115"/>
      <c r="VLT176" s="115"/>
      <c r="VLU176" s="115"/>
      <c r="VLV176" s="115"/>
      <c r="VLW176" s="115"/>
      <c r="VLX176" s="115"/>
      <c r="VLY176" s="115"/>
      <c r="VLZ176" s="115"/>
      <c r="VMA176" s="115"/>
      <c r="VMB176" s="115"/>
      <c r="VMC176" s="115"/>
      <c r="VMD176" s="115"/>
      <c r="VME176" s="115"/>
      <c r="VMF176" s="115"/>
      <c r="VMG176" s="115"/>
      <c r="VMH176" s="115"/>
      <c r="VMI176" s="115"/>
      <c r="VMJ176" s="115"/>
      <c r="VMK176" s="115"/>
      <c r="VML176" s="115"/>
      <c r="VMM176" s="115"/>
      <c r="VMN176" s="115"/>
      <c r="VMO176" s="115"/>
      <c r="VMP176" s="115"/>
      <c r="VMQ176" s="115"/>
      <c r="VMR176" s="115"/>
      <c r="VMS176" s="115"/>
      <c r="VMT176" s="115"/>
      <c r="VMU176" s="115"/>
      <c r="VMV176" s="115"/>
      <c r="VMW176" s="115"/>
      <c r="VMX176" s="115"/>
      <c r="VMY176" s="115"/>
      <c r="VMZ176" s="115"/>
      <c r="VNA176" s="115"/>
      <c r="VNB176" s="115"/>
      <c r="VNC176" s="115"/>
      <c r="VND176" s="115"/>
      <c r="VNE176" s="115"/>
      <c r="VNF176" s="115"/>
      <c r="VNG176" s="115"/>
      <c r="VNH176" s="115"/>
      <c r="VNI176" s="115"/>
      <c r="VNJ176" s="115"/>
      <c r="VNK176" s="115"/>
      <c r="VNL176" s="115"/>
      <c r="VNM176" s="115"/>
      <c r="VNN176" s="115"/>
      <c r="VNO176" s="115"/>
      <c r="VNP176" s="115"/>
      <c r="VNQ176" s="115"/>
      <c r="VNR176" s="115"/>
      <c r="VNS176" s="115"/>
      <c r="VNT176" s="115"/>
      <c r="VNU176" s="115"/>
      <c r="VNV176" s="115"/>
      <c r="VNW176" s="115"/>
      <c r="VNX176" s="115"/>
      <c r="VNY176" s="115"/>
      <c r="VNZ176" s="115"/>
      <c r="VOA176" s="115"/>
      <c r="VOB176" s="115"/>
      <c r="VOC176" s="115"/>
      <c r="VOD176" s="115"/>
      <c r="VOE176" s="115"/>
      <c r="VOF176" s="115"/>
      <c r="VOG176" s="115"/>
      <c r="VOH176" s="115"/>
      <c r="VOI176" s="115"/>
      <c r="VOJ176" s="115"/>
      <c r="VOK176" s="115"/>
      <c r="VOL176" s="115"/>
      <c r="VOM176" s="115"/>
      <c r="VON176" s="115"/>
      <c r="VOO176" s="115"/>
      <c r="VOP176" s="115"/>
      <c r="VOQ176" s="115"/>
      <c r="VOR176" s="115"/>
      <c r="VOS176" s="115"/>
      <c r="VOT176" s="115"/>
      <c r="VOU176" s="115"/>
      <c r="VOV176" s="115"/>
      <c r="VOW176" s="115"/>
      <c r="VOX176" s="115"/>
      <c r="VOY176" s="115"/>
      <c r="VOZ176" s="115"/>
      <c r="VPA176" s="115"/>
      <c r="VPB176" s="115"/>
      <c r="VPC176" s="115"/>
      <c r="VPD176" s="115"/>
      <c r="VPE176" s="115"/>
      <c r="VPF176" s="115"/>
      <c r="VPG176" s="115"/>
      <c r="VPH176" s="115"/>
      <c r="VPI176" s="115"/>
      <c r="VPJ176" s="115"/>
      <c r="VPK176" s="115"/>
      <c r="VPL176" s="115"/>
      <c r="VPM176" s="115"/>
      <c r="VPN176" s="115"/>
      <c r="VPO176" s="115"/>
      <c r="VPP176" s="115"/>
      <c r="VPQ176" s="115"/>
      <c r="VPR176" s="115"/>
      <c r="VPS176" s="115"/>
      <c r="VPT176" s="115"/>
      <c r="VPU176" s="115"/>
      <c r="VPV176" s="115"/>
      <c r="VPW176" s="115"/>
      <c r="VPX176" s="115"/>
      <c r="VPY176" s="115"/>
      <c r="VPZ176" s="115"/>
      <c r="VQA176" s="115"/>
      <c r="VQB176" s="115"/>
      <c r="VQC176" s="115"/>
      <c r="VQD176" s="115"/>
      <c r="VQE176" s="115"/>
      <c r="VQF176" s="115"/>
      <c r="VQG176" s="115"/>
      <c r="VQH176" s="115"/>
      <c r="VQI176" s="115"/>
      <c r="VQJ176" s="115"/>
      <c r="VQK176" s="115"/>
      <c r="VQL176" s="115"/>
      <c r="VQM176" s="115"/>
      <c r="VQN176" s="115"/>
      <c r="VQO176" s="115"/>
      <c r="VQP176" s="115"/>
      <c r="VQQ176" s="115"/>
      <c r="VQR176" s="115"/>
      <c r="VQS176" s="115"/>
      <c r="VQT176" s="115"/>
      <c r="VQU176" s="115"/>
      <c r="VQV176" s="115"/>
      <c r="VQW176" s="115"/>
      <c r="VQX176" s="115"/>
      <c r="VQY176" s="115"/>
      <c r="VQZ176" s="115"/>
      <c r="VRA176" s="115"/>
      <c r="VRB176" s="115"/>
      <c r="VRC176" s="115"/>
      <c r="VRD176" s="115"/>
      <c r="VRE176" s="115"/>
      <c r="VRF176" s="115"/>
      <c r="VRG176" s="115"/>
      <c r="VRH176" s="115"/>
      <c r="VRI176" s="115"/>
      <c r="VRJ176" s="115"/>
      <c r="VRK176" s="115"/>
      <c r="VRL176" s="115"/>
      <c r="VRM176" s="115"/>
      <c r="VRN176" s="115"/>
      <c r="VRO176" s="115"/>
      <c r="VRP176" s="115"/>
      <c r="VRQ176" s="115"/>
      <c r="VRR176" s="115"/>
      <c r="VRS176" s="115"/>
      <c r="VRT176" s="115"/>
      <c r="VRU176" s="115"/>
      <c r="VRV176" s="115"/>
      <c r="VRW176" s="115"/>
      <c r="VRX176" s="115"/>
      <c r="VRY176" s="115"/>
      <c r="VRZ176" s="115"/>
      <c r="VSA176" s="115"/>
      <c r="VSB176" s="115"/>
      <c r="VSC176" s="115"/>
      <c r="VSD176" s="115"/>
      <c r="VSE176" s="115"/>
      <c r="VSF176" s="115"/>
      <c r="VSG176" s="115"/>
      <c r="VSH176" s="115"/>
      <c r="VSI176" s="115"/>
      <c r="VSJ176" s="115"/>
      <c r="VSK176" s="115"/>
      <c r="VSL176" s="115"/>
      <c r="VSM176" s="115"/>
      <c r="VSN176" s="115"/>
      <c r="VSO176" s="115"/>
      <c r="VSP176" s="115"/>
      <c r="VSQ176" s="115"/>
      <c r="VSR176" s="115"/>
      <c r="VSS176" s="115"/>
      <c r="VST176" s="115"/>
      <c r="VSU176" s="115"/>
      <c r="VSV176" s="115"/>
      <c r="VSW176" s="115"/>
      <c r="VSX176" s="115"/>
      <c r="VSY176" s="115"/>
      <c r="VSZ176" s="115"/>
      <c r="VTA176" s="115"/>
      <c r="VTB176" s="115"/>
      <c r="VTC176" s="115"/>
      <c r="VTD176" s="115"/>
      <c r="VTE176" s="115"/>
      <c r="VTF176" s="115"/>
      <c r="VTG176" s="115"/>
      <c r="VTH176" s="115"/>
      <c r="VTI176" s="115"/>
      <c r="VTJ176" s="115"/>
      <c r="VTK176" s="115"/>
      <c r="VTL176" s="115"/>
      <c r="VTM176" s="115"/>
      <c r="VTN176" s="115"/>
      <c r="VTO176" s="115"/>
      <c r="VTP176" s="115"/>
      <c r="VTQ176" s="115"/>
      <c r="VTR176" s="115"/>
      <c r="VTS176" s="115"/>
      <c r="VTT176" s="115"/>
      <c r="VTU176" s="115"/>
      <c r="VTV176" s="115"/>
      <c r="VTW176" s="115"/>
      <c r="VTX176" s="115"/>
      <c r="VTY176" s="115"/>
      <c r="VTZ176" s="115"/>
      <c r="VUA176" s="115"/>
      <c r="VUB176" s="115"/>
      <c r="VUC176" s="115"/>
      <c r="VUD176" s="115"/>
      <c r="VUE176" s="115"/>
      <c r="VUF176" s="115"/>
      <c r="VUG176" s="115"/>
      <c r="VUH176" s="115"/>
      <c r="VUI176" s="115"/>
      <c r="VUJ176" s="115"/>
      <c r="VUK176" s="115"/>
      <c r="VUL176" s="115"/>
      <c r="VUM176" s="115"/>
      <c r="VUN176" s="115"/>
      <c r="VUO176" s="115"/>
      <c r="VUP176" s="115"/>
      <c r="VUQ176" s="115"/>
      <c r="VUR176" s="115"/>
      <c r="VUS176" s="115"/>
      <c r="VUT176" s="115"/>
      <c r="VUU176" s="115"/>
      <c r="VUV176" s="115"/>
      <c r="VUW176" s="115"/>
      <c r="VUX176" s="115"/>
      <c r="VUY176" s="115"/>
      <c r="VUZ176" s="115"/>
      <c r="VVA176" s="115"/>
      <c r="VVB176" s="115"/>
      <c r="VVC176" s="115"/>
      <c r="VVD176" s="115"/>
      <c r="VVE176" s="115"/>
      <c r="VVF176" s="115"/>
      <c r="VVG176" s="115"/>
      <c r="VVH176" s="115"/>
      <c r="VVI176" s="115"/>
      <c r="VVJ176" s="115"/>
      <c r="VVK176" s="115"/>
      <c r="VVL176" s="115"/>
      <c r="VVM176" s="115"/>
      <c r="VVN176" s="115"/>
      <c r="VVO176" s="115"/>
      <c r="VVP176" s="115"/>
      <c r="VVQ176" s="115"/>
      <c r="VVR176" s="115"/>
      <c r="VVS176" s="115"/>
      <c r="VVT176" s="115"/>
      <c r="VVU176" s="115"/>
      <c r="VVV176" s="115"/>
      <c r="VVW176" s="115"/>
      <c r="VVX176" s="115"/>
      <c r="VVY176" s="115"/>
      <c r="VVZ176" s="115"/>
      <c r="VWA176" s="115"/>
      <c r="VWB176" s="115"/>
      <c r="VWC176" s="115"/>
      <c r="VWD176" s="115"/>
      <c r="VWE176" s="115"/>
      <c r="VWF176" s="115"/>
      <c r="VWG176" s="115"/>
      <c r="VWH176" s="115"/>
      <c r="VWI176" s="115"/>
      <c r="VWJ176" s="115"/>
      <c r="VWK176" s="115"/>
      <c r="VWL176" s="115"/>
      <c r="VWM176" s="115"/>
      <c r="VWN176" s="115"/>
      <c r="VWO176" s="115"/>
      <c r="VWP176" s="115"/>
      <c r="VWQ176" s="115"/>
      <c r="VWR176" s="115"/>
      <c r="VWS176" s="115"/>
      <c r="VWT176" s="115"/>
      <c r="VWU176" s="115"/>
      <c r="VWV176" s="115"/>
      <c r="VWW176" s="115"/>
      <c r="VWX176" s="115"/>
      <c r="VWY176" s="115"/>
      <c r="VWZ176" s="115"/>
      <c r="VXA176" s="115"/>
      <c r="VXB176" s="115"/>
      <c r="VXC176" s="115"/>
      <c r="VXD176" s="115"/>
      <c r="VXE176" s="115"/>
      <c r="VXF176" s="115"/>
      <c r="VXG176" s="115"/>
      <c r="VXH176" s="115"/>
      <c r="VXI176" s="115"/>
      <c r="VXJ176" s="115"/>
      <c r="VXK176" s="115"/>
      <c r="VXL176" s="115"/>
      <c r="VXM176" s="115"/>
      <c r="VXN176" s="115"/>
      <c r="VXO176" s="115"/>
      <c r="VXP176" s="115"/>
      <c r="VXQ176" s="115"/>
      <c r="VXR176" s="115"/>
      <c r="VXS176" s="115"/>
      <c r="VXT176" s="115"/>
      <c r="VXU176" s="115"/>
      <c r="VXV176" s="115"/>
      <c r="VXW176" s="115"/>
      <c r="VXX176" s="115"/>
      <c r="VXY176" s="115"/>
      <c r="VXZ176" s="115"/>
      <c r="VYA176" s="115"/>
      <c r="VYB176" s="115"/>
      <c r="VYC176" s="115"/>
      <c r="VYD176" s="115"/>
      <c r="VYE176" s="115"/>
      <c r="VYF176" s="115"/>
      <c r="VYG176" s="115"/>
      <c r="VYH176" s="115"/>
      <c r="VYI176" s="115"/>
      <c r="VYJ176" s="115"/>
      <c r="VYK176" s="115"/>
      <c r="VYL176" s="115"/>
      <c r="VYM176" s="115"/>
      <c r="VYN176" s="115"/>
      <c r="VYO176" s="115"/>
      <c r="VYP176" s="115"/>
      <c r="VYQ176" s="115"/>
      <c r="VYR176" s="115"/>
      <c r="VYS176" s="115"/>
      <c r="VYT176" s="115"/>
      <c r="VYU176" s="115"/>
      <c r="VYV176" s="115"/>
      <c r="VYW176" s="115"/>
      <c r="VYX176" s="115"/>
      <c r="VYY176" s="115"/>
      <c r="VYZ176" s="115"/>
      <c r="VZA176" s="115"/>
      <c r="VZB176" s="115"/>
      <c r="VZC176" s="115"/>
      <c r="VZD176" s="115"/>
      <c r="VZE176" s="115"/>
      <c r="VZF176" s="115"/>
      <c r="VZG176" s="115"/>
      <c r="VZH176" s="115"/>
      <c r="VZI176" s="115"/>
      <c r="VZJ176" s="115"/>
      <c r="VZK176" s="115"/>
      <c r="VZL176" s="115"/>
      <c r="VZM176" s="115"/>
      <c r="VZN176" s="115"/>
      <c r="VZO176" s="115"/>
      <c r="VZP176" s="115"/>
      <c r="VZQ176" s="115"/>
      <c r="VZR176" s="115"/>
      <c r="VZS176" s="115"/>
      <c r="VZT176" s="115"/>
      <c r="VZU176" s="115"/>
      <c r="VZV176" s="115"/>
      <c r="VZW176" s="115"/>
      <c r="VZX176" s="115"/>
      <c r="VZY176" s="115"/>
      <c r="VZZ176" s="115"/>
      <c r="WAA176" s="115"/>
      <c r="WAB176" s="115"/>
      <c r="WAC176" s="115"/>
      <c r="WAD176" s="115"/>
      <c r="WAE176" s="115"/>
      <c r="WAF176" s="115"/>
      <c r="WAG176" s="115"/>
      <c r="WAH176" s="115"/>
      <c r="WAI176" s="115"/>
      <c r="WAJ176" s="115"/>
      <c r="WAK176" s="115"/>
      <c r="WAL176" s="115"/>
      <c r="WAM176" s="115"/>
      <c r="WAN176" s="115"/>
      <c r="WAO176" s="115"/>
      <c r="WAP176" s="115"/>
      <c r="WAQ176" s="115"/>
      <c r="WAR176" s="115"/>
      <c r="WAS176" s="115"/>
      <c r="WAT176" s="115"/>
      <c r="WAU176" s="115"/>
      <c r="WAV176" s="115"/>
      <c r="WAW176" s="115"/>
      <c r="WAX176" s="115"/>
      <c r="WAY176" s="115"/>
      <c r="WAZ176" s="115"/>
      <c r="WBA176" s="115"/>
      <c r="WBB176" s="115"/>
      <c r="WBC176" s="115"/>
      <c r="WBD176" s="115"/>
      <c r="WBE176" s="115"/>
      <c r="WBF176" s="115"/>
      <c r="WBG176" s="115"/>
      <c r="WBH176" s="115"/>
      <c r="WBI176" s="115"/>
      <c r="WBJ176" s="115"/>
      <c r="WBK176" s="115"/>
      <c r="WBL176" s="115"/>
      <c r="WBM176" s="115"/>
      <c r="WBN176" s="115"/>
      <c r="WBO176" s="115"/>
      <c r="WBP176" s="115"/>
      <c r="WBQ176" s="115"/>
      <c r="WBR176" s="115"/>
      <c r="WBS176" s="115"/>
      <c r="WBT176" s="115"/>
      <c r="WBU176" s="115"/>
      <c r="WBV176" s="115"/>
      <c r="WBW176" s="115"/>
      <c r="WBX176" s="115"/>
      <c r="WBY176" s="115"/>
      <c r="WBZ176" s="115"/>
      <c r="WCA176" s="115"/>
      <c r="WCB176" s="115"/>
      <c r="WCC176" s="115"/>
      <c r="WCD176" s="115"/>
      <c r="WCE176" s="115"/>
      <c r="WCF176" s="115"/>
      <c r="WCG176" s="115"/>
      <c r="WCH176" s="115"/>
      <c r="WCI176" s="115"/>
      <c r="WCJ176" s="115"/>
      <c r="WCK176" s="115"/>
      <c r="WCL176" s="115"/>
      <c r="WCM176" s="115"/>
      <c r="WCN176" s="115"/>
      <c r="WCO176" s="115"/>
      <c r="WCP176" s="115"/>
      <c r="WCQ176" s="115"/>
      <c r="WCR176" s="115"/>
      <c r="WCS176" s="115"/>
      <c r="WCT176" s="115"/>
      <c r="WCU176" s="115"/>
      <c r="WCV176" s="115"/>
      <c r="WCW176" s="115"/>
      <c r="WCX176" s="115"/>
      <c r="WCY176" s="115"/>
      <c r="WCZ176" s="115"/>
      <c r="WDA176" s="115"/>
      <c r="WDB176" s="115"/>
      <c r="WDC176" s="115"/>
      <c r="WDD176" s="115"/>
      <c r="WDE176" s="115"/>
      <c r="WDF176" s="115"/>
      <c r="WDG176" s="115"/>
      <c r="WDH176" s="115"/>
      <c r="WDI176" s="115"/>
      <c r="WDJ176" s="115"/>
      <c r="WDK176" s="115"/>
      <c r="WDL176" s="115"/>
      <c r="WDM176" s="115"/>
      <c r="WDN176" s="115"/>
      <c r="WDO176" s="115"/>
      <c r="WDP176" s="115"/>
      <c r="WDQ176" s="115"/>
      <c r="WDR176" s="115"/>
      <c r="WDS176" s="115"/>
      <c r="WDT176" s="115"/>
      <c r="WDU176" s="115"/>
      <c r="WDV176" s="115"/>
      <c r="WDW176" s="115"/>
      <c r="WDX176" s="115"/>
      <c r="WDY176" s="115"/>
      <c r="WDZ176" s="115"/>
      <c r="WEA176" s="115"/>
      <c r="WEB176" s="115"/>
      <c r="WEC176" s="115"/>
      <c r="WED176" s="115"/>
      <c r="WEE176" s="115"/>
      <c r="WEF176" s="115"/>
      <c r="WEG176" s="115"/>
      <c r="WEH176" s="115"/>
      <c r="WEI176" s="115"/>
      <c r="WEJ176" s="115"/>
      <c r="WEK176" s="115"/>
      <c r="WEL176" s="115"/>
      <c r="WEM176" s="115"/>
      <c r="WEN176" s="115"/>
      <c r="WEO176" s="115"/>
      <c r="WEP176" s="115"/>
      <c r="WEQ176" s="115"/>
      <c r="WER176" s="115"/>
      <c r="WES176" s="115"/>
      <c r="WET176" s="115"/>
      <c r="WEU176" s="115"/>
      <c r="WEV176" s="115"/>
      <c r="WEW176" s="115"/>
      <c r="WEX176" s="115"/>
      <c r="WEY176" s="115"/>
      <c r="WEZ176" s="115"/>
      <c r="WFA176" s="115"/>
      <c r="WFB176" s="115"/>
      <c r="WFC176" s="115"/>
      <c r="WFD176" s="115"/>
      <c r="WFE176" s="115"/>
      <c r="WFF176" s="115"/>
      <c r="WFG176" s="115"/>
      <c r="WFH176" s="115"/>
      <c r="WFI176" s="115"/>
      <c r="WFJ176" s="115"/>
      <c r="WFK176" s="115"/>
      <c r="WFL176" s="115"/>
      <c r="WFM176" s="115"/>
      <c r="WFN176" s="115"/>
      <c r="WFO176" s="115"/>
      <c r="WFP176" s="115"/>
      <c r="WFQ176" s="115"/>
      <c r="WFR176" s="115"/>
      <c r="WFS176" s="115"/>
      <c r="WFT176" s="115"/>
      <c r="WFU176" s="115"/>
      <c r="WFV176" s="115"/>
      <c r="WFW176" s="115"/>
      <c r="WFX176" s="115"/>
      <c r="WFY176" s="115"/>
      <c r="WFZ176" s="115"/>
      <c r="WGA176" s="115"/>
      <c r="WGB176" s="115"/>
      <c r="WGC176" s="115"/>
      <c r="WGD176" s="115"/>
      <c r="WGE176" s="115"/>
      <c r="WGF176" s="115"/>
      <c r="WGG176" s="115"/>
      <c r="WGH176" s="115"/>
      <c r="WGI176" s="115"/>
      <c r="WGJ176" s="115"/>
      <c r="WGK176" s="115"/>
      <c r="WGL176" s="115"/>
      <c r="WGM176" s="115"/>
      <c r="WGN176" s="115"/>
      <c r="WGO176" s="115"/>
      <c r="WGP176" s="115"/>
      <c r="WGQ176" s="115"/>
      <c r="WGR176" s="115"/>
      <c r="WGS176" s="115"/>
      <c r="WGT176" s="115"/>
      <c r="WGU176" s="115"/>
      <c r="WGV176" s="115"/>
      <c r="WGW176" s="115"/>
      <c r="WGX176" s="115"/>
      <c r="WGY176" s="115"/>
      <c r="WGZ176" s="115"/>
      <c r="WHA176" s="115"/>
      <c r="WHB176" s="115"/>
      <c r="WHC176" s="115"/>
      <c r="WHD176" s="115"/>
      <c r="WHE176" s="115"/>
      <c r="WHF176" s="115"/>
      <c r="WHG176" s="115"/>
      <c r="WHH176" s="115"/>
      <c r="WHI176" s="115"/>
      <c r="WHJ176" s="115"/>
      <c r="WHK176" s="115"/>
      <c r="WHL176" s="115"/>
      <c r="WHM176" s="115"/>
      <c r="WHN176" s="115"/>
      <c r="WHO176" s="115"/>
      <c r="WHP176" s="115"/>
      <c r="WHQ176" s="115"/>
      <c r="WHR176" s="115"/>
      <c r="WHS176" s="115"/>
      <c r="WHT176" s="115"/>
      <c r="WHU176" s="115"/>
      <c r="WHV176" s="115"/>
      <c r="WHW176" s="115"/>
      <c r="WHX176" s="115"/>
      <c r="WHY176" s="115"/>
      <c r="WHZ176" s="115"/>
      <c r="WIA176" s="115"/>
      <c r="WIB176" s="115"/>
      <c r="WIC176" s="115"/>
      <c r="WID176" s="115"/>
      <c r="WIE176" s="115"/>
      <c r="WIF176" s="115"/>
      <c r="WIG176" s="115"/>
      <c r="WIH176" s="115"/>
      <c r="WII176" s="115"/>
      <c r="WIJ176" s="115"/>
      <c r="WIK176" s="115"/>
      <c r="WIL176" s="115"/>
      <c r="WIM176" s="115"/>
      <c r="WIN176" s="115"/>
      <c r="WIO176" s="115"/>
      <c r="WIP176" s="115"/>
      <c r="WIQ176" s="115"/>
      <c r="WIR176" s="115"/>
      <c r="WIS176" s="115"/>
      <c r="WIT176" s="115"/>
      <c r="WIU176" s="115"/>
      <c r="WIV176" s="115"/>
      <c r="WIW176" s="115"/>
      <c r="WIX176" s="115"/>
      <c r="WIY176" s="115"/>
      <c r="WIZ176" s="115"/>
      <c r="WJA176" s="115"/>
      <c r="WJB176" s="115"/>
      <c r="WJC176" s="115"/>
      <c r="WJD176" s="115"/>
      <c r="WJE176" s="115"/>
      <c r="WJF176" s="115"/>
      <c r="WJG176" s="115"/>
      <c r="WJH176" s="115"/>
      <c r="WJI176" s="115"/>
      <c r="WJJ176" s="115"/>
      <c r="WJK176" s="115"/>
      <c r="WJL176" s="115"/>
      <c r="WJM176" s="115"/>
      <c r="WJN176" s="115"/>
      <c r="WJO176" s="115"/>
      <c r="WJP176" s="115"/>
      <c r="WJQ176" s="115"/>
      <c r="WJR176" s="115"/>
      <c r="WJS176" s="115"/>
      <c r="WJT176" s="115"/>
      <c r="WJU176" s="115"/>
      <c r="WJV176" s="115"/>
      <c r="WJW176" s="115"/>
      <c r="WJX176" s="115"/>
      <c r="WJY176" s="115"/>
      <c r="WJZ176" s="115"/>
      <c r="WKA176" s="115"/>
      <c r="WKB176" s="115"/>
      <c r="WKC176" s="115"/>
      <c r="WKD176" s="115"/>
      <c r="WKE176" s="115"/>
      <c r="WKF176" s="115"/>
      <c r="WKG176" s="115"/>
      <c r="WKH176" s="115"/>
      <c r="WKI176" s="115"/>
      <c r="WKJ176" s="115"/>
      <c r="WKK176" s="115"/>
      <c r="WKL176" s="115"/>
      <c r="WKM176" s="115"/>
      <c r="WKN176" s="115"/>
      <c r="WKO176" s="115"/>
      <c r="WKP176" s="115"/>
      <c r="WKQ176" s="115"/>
      <c r="WKR176" s="115"/>
      <c r="WKS176" s="115"/>
      <c r="WKT176" s="115"/>
      <c r="WKU176" s="115"/>
      <c r="WKV176" s="115"/>
      <c r="WKW176" s="115"/>
      <c r="WKX176" s="115"/>
      <c r="WKY176" s="115"/>
      <c r="WKZ176" s="115"/>
      <c r="WLA176" s="115"/>
      <c r="WLB176" s="115"/>
      <c r="WLC176" s="115"/>
      <c r="WLD176" s="115"/>
      <c r="WLE176" s="115"/>
      <c r="WLF176" s="115"/>
      <c r="WLG176" s="115"/>
      <c r="WLH176" s="115"/>
      <c r="WLI176" s="115"/>
      <c r="WLJ176" s="115"/>
      <c r="WLK176" s="115"/>
      <c r="WLL176" s="115"/>
      <c r="WLM176" s="115"/>
      <c r="WLN176" s="115"/>
      <c r="WLO176" s="115"/>
      <c r="WLP176" s="115"/>
      <c r="WLQ176" s="115"/>
      <c r="WLR176" s="115"/>
      <c r="WLS176" s="115"/>
      <c r="WLT176" s="115"/>
      <c r="WLU176" s="115"/>
      <c r="WLV176" s="115"/>
      <c r="WLW176" s="115"/>
      <c r="WLX176" s="115"/>
      <c r="WLY176" s="115"/>
      <c r="WLZ176" s="115"/>
      <c r="WMA176" s="115"/>
      <c r="WMB176" s="115"/>
      <c r="WMC176" s="115"/>
      <c r="WMD176" s="115"/>
      <c r="WME176" s="115"/>
      <c r="WMF176" s="115"/>
      <c r="WMG176" s="115"/>
      <c r="WMH176" s="115"/>
      <c r="WMI176" s="115"/>
      <c r="WMJ176" s="115"/>
      <c r="WMK176" s="115"/>
      <c r="WML176" s="115"/>
      <c r="WMM176" s="115"/>
      <c r="WMN176" s="115"/>
      <c r="WMO176" s="115"/>
      <c r="WMP176" s="115"/>
      <c r="WMQ176" s="115"/>
      <c r="WMR176" s="115"/>
      <c r="WMS176" s="115"/>
      <c r="WMT176" s="115"/>
      <c r="WMU176" s="115"/>
      <c r="WMV176" s="115"/>
      <c r="WMW176" s="115"/>
      <c r="WMX176" s="115"/>
      <c r="WMY176" s="115"/>
      <c r="WMZ176" s="115"/>
      <c r="WNA176" s="115"/>
      <c r="WNB176" s="115"/>
      <c r="WNC176" s="115"/>
      <c r="WND176" s="115"/>
      <c r="WNE176" s="115"/>
      <c r="WNF176" s="115"/>
      <c r="WNG176" s="115"/>
      <c r="WNH176" s="115"/>
      <c r="WNI176" s="115"/>
      <c r="WNJ176" s="115"/>
      <c r="WNK176" s="115"/>
      <c r="WNL176" s="115"/>
      <c r="WNM176" s="115"/>
      <c r="WNN176" s="115"/>
      <c r="WNO176" s="115"/>
      <c r="WNP176" s="115"/>
      <c r="WNQ176" s="115"/>
      <c r="WNR176" s="115"/>
      <c r="WNS176" s="115"/>
      <c r="WNT176" s="115"/>
      <c r="WNU176" s="115"/>
      <c r="WNV176" s="115"/>
      <c r="WNW176" s="115"/>
      <c r="WNX176" s="115"/>
      <c r="WNY176" s="115"/>
      <c r="WNZ176" s="115"/>
      <c r="WOA176" s="115"/>
      <c r="WOB176" s="115"/>
      <c r="WOC176" s="115"/>
      <c r="WOD176" s="115"/>
      <c r="WOE176" s="115"/>
      <c r="WOF176" s="115"/>
      <c r="WOG176" s="115"/>
      <c r="WOH176" s="115"/>
      <c r="WOI176" s="115"/>
      <c r="WOJ176" s="115"/>
      <c r="WOK176" s="115"/>
      <c r="WOL176" s="115"/>
      <c r="WOM176" s="115"/>
      <c r="WON176" s="115"/>
      <c r="WOO176" s="115"/>
      <c r="WOP176" s="115"/>
      <c r="WOQ176" s="115"/>
      <c r="WOR176" s="115"/>
      <c r="WOS176" s="115"/>
      <c r="WOT176" s="115"/>
      <c r="WOU176" s="115"/>
      <c r="WOV176" s="115"/>
      <c r="WOW176" s="115"/>
      <c r="WOX176" s="115"/>
      <c r="WOY176" s="115"/>
      <c r="WOZ176" s="115"/>
      <c r="WPA176" s="115"/>
      <c r="WPB176" s="115"/>
      <c r="WPC176" s="115"/>
      <c r="WPD176" s="115"/>
      <c r="WPE176" s="115"/>
      <c r="WPF176" s="115"/>
      <c r="WPG176" s="115"/>
      <c r="WPH176" s="115"/>
      <c r="WPI176" s="115"/>
      <c r="WPJ176" s="115"/>
      <c r="WPK176" s="115"/>
      <c r="WPL176" s="115"/>
      <c r="WPM176" s="115"/>
      <c r="WPN176" s="115"/>
      <c r="WPO176" s="115"/>
      <c r="WPP176" s="115"/>
      <c r="WPQ176" s="115"/>
      <c r="WPR176" s="115"/>
      <c r="WPS176" s="115"/>
      <c r="WPT176" s="115"/>
      <c r="WPU176" s="115"/>
      <c r="WPV176" s="115"/>
      <c r="WPW176" s="115"/>
      <c r="WPX176" s="115"/>
      <c r="WPY176" s="115"/>
      <c r="WPZ176" s="115"/>
      <c r="WQA176" s="115"/>
      <c r="WQB176" s="115"/>
      <c r="WQC176" s="115"/>
      <c r="WQD176" s="115"/>
      <c r="WQE176" s="115"/>
      <c r="WQF176" s="115"/>
      <c r="WQG176" s="115"/>
      <c r="WQH176" s="115"/>
      <c r="WQI176" s="115"/>
      <c r="WQJ176" s="115"/>
      <c r="WQK176" s="115"/>
      <c r="WQL176" s="115"/>
      <c r="WQM176" s="115"/>
      <c r="WQN176" s="115"/>
      <c r="WQO176" s="115"/>
      <c r="WQP176" s="115"/>
      <c r="WQQ176" s="115"/>
      <c r="WQR176" s="115"/>
      <c r="WQS176" s="115"/>
      <c r="WQT176" s="115"/>
      <c r="WQU176" s="115"/>
      <c r="WQV176" s="115"/>
      <c r="WQW176" s="115"/>
      <c r="WQX176" s="115"/>
      <c r="WQY176" s="115"/>
      <c r="WQZ176" s="115"/>
      <c r="WRA176" s="115"/>
      <c r="WRB176" s="115"/>
      <c r="WRC176" s="115"/>
      <c r="WRD176" s="115"/>
      <c r="WRE176" s="115"/>
      <c r="WRF176" s="115"/>
      <c r="WRG176" s="115"/>
      <c r="WRH176" s="115"/>
      <c r="WRI176" s="115"/>
      <c r="WRJ176" s="115"/>
      <c r="WRK176" s="115"/>
      <c r="WRL176" s="115"/>
      <c r="WRM176" s="115"/>
      <c r="WRN176" s="115"/>
      <c r="WRO176" s="115"/>
      <c r="WRP176" s="115"/>
      <c r="WRQ176" s="115"/>
      <c r="WRR176" s="115"/>
      <c r="WRS176" s="115"/>
      <c r="WRT176" s="115"/>
      <c r="WRU176" s="115"/>
      <c r="WRV176" s="115"/>
      <c r="WRW176" s="115"/>
      <c r="WRX176" s="115"/>
      <c r="WRY176" s="115"/>
      <c r="WRZ176" s="115"/>
      <c r="WSA176" s="115"/>
      <c r="WSB176" s="115"/>
      <c r="WSC176" s="115"/>
      <c r="WSD176" s="115"/>
      <c r="WSE176" s="115"/>
      <c r="WSF176" s="115"/>
      <c r="WSG176" s="115"/>
      <c r="WSH176" s="115"/>
      <c r="WSI176" s="115"/>
      <c r="WSJ176" s="115"/>
      <c r="WSK176" s="115"/>
      <c r="WSL176" s="115"/>
      <c r="WSM176" s="115"/>
      <c r="WSN176" s="115"/>
      <c r="WSO176" s="115"/>
      <c r="WSP176" s="115"/>
      <c r="WSQ176" s="115"/>
      <c r="WSR176" s="115"/>
      <c r="WSS176" s="115"/>
      <c r="WST176" s="115"/>
      <c r="WSU176" s="115"/>
      <c r="WSV176" s="115"/>
      <c r="WSW176" s="115"/>
      <c r="WSX176" s="115"/>
      <c r="WSY176" s="115"/>
      <c r="WSZ176" s="115"/>
      <c r="WTA176" s="115"/>
      <c r="WTB176" s="115"/>
      <c r="WTC176" s="115"/>
      <c r="WTD176" s="115"/>
      <c r="WTE176" s="115"/>
      <c r="WTF176" s="115"/>
      <c r="WTG176" s="115"/>
      <c r="WTH176" s="115"/>
      <c r="WTI176" s="115"/>
      <c r="WTJ176" s="115"/>
      <c r="WTK176" s="115"/>
      <c r="WTL176" s="115"/>
      <c r="WTM176" s="115"/>
      <c r="WTN176" s="115"/>
      <c r="WTO176" s="115"/>
      <c r="WTP176" s="115"/>
      <c r="WTQ176" s="115"/>
      <c r="WTR176" s="115"/>
      <c r="WTS176" s="115"/>
      <c r="WTT176" s="115"/>
      <c r="WTU176" s="115"/>
      <c r="WTV176" s="115"/>
      <c r="WTW176" s="115"/>
      <c r="WTX176" s="115"/>
      <c r="WTY176" s="115"/>
      <c r="WTZ176" s="115"/>
      <c r="WUA176" s="115"/>
      <c r="WUB176" s="115"/>
      <c r="WUC176" s="115"/>
      <c r="WUD176" s="115"/>
      <c r="WUE176" s="115"/>
      <c r="WUF176" s="115"/>
      <c r="WUG176" s="115"/>
      <c r="WUH176" s="115"/>
      <c r="WUI176" s="115"/>
      <c r="WUJ176" s="115"/>
      <c r="WUK176" s="115"/>
      <c r="WUL176" s="115"/>
      <c r="WUM176" s="115"/>
      <c r="WUN176" s="115"/>
      <c r="WUO176" s="115"/>
      <c r="WUP176" s="115"/>
      <c r="WUQ176" s="115"/>
      <c r="WUR176" s="115"/>
      <c r="WUS176" s="115"/>
      <c r="WUT176" s="115"/>
      <c r="WUU176" s="115"/>
      <c r="WUV176" s="115"/>
      <c r="WUW176" s="115"/>
      <c r="WUX176" s="115"/>
      <c r="WUY176" s="115"/>
      <c r="WUZ176" s="115"/>
      <c r="WVA176" s="115"/>
      <c r="WVB176" s="115"/>
      <c r="WVC176" s="115"/>
      <c r="WVD176" s="115"/>
      <c r="WVE176" s="115"/>
      <c r="WVF176" s="115"/>
      <c r="WVG176" s="115"/>
      <c r="WVH176" s="115"/>
      <c r="WVI176" s="115"/>
      <c r="WVJ176" s="115"/>
      <c r="WVK176" s="115"/>
      <c r="WVL176" s="115"/>
      <c r="WVM176" s="115"/>
      <c r="WVN176" s="115"/>
      <c r="WVO176" s="115"/>
      <c r="WVP176" s="115"/>
      <c r="WVQ176" s="115"/>
      <c r="WVR176" s="115"/>
      <c r="WVS176" s="115"/>
      <c r="WVT176" s="115"/>
      <c r="WVU176" s="115"/>
      <c r="WVV176" s="115"/>
      <c r="WVW176" s="115"/>
      <c r="WVX176" s="115"/>
      <c r="WVY176" s="115"/>
      <c r="WVZ176" s="115"/>
      <c r="WWA176" s="115"/>
      <c r="WWB176" s="115"/>
      <c r="WWC176" s="115"/>
      <c r="WWD176" s="115"/>
      <c r="WWE176" s="115"/>
      <c r="WWF176" s="115"/>
      <c r="WWG176" s="115"/>
      <c r="WWH176" s="115"/>
      <c r="WWI176" s="115"/>
      <c r="WWJ176" s="115"/>
      <c r="WWK176" s="115"/>
      <c r="WWL176" s="115"/>
      <c r="WWM176" s="115"/>
      <c r="WWN176" s="115"/>
      <c r="WWO176" s="115"/>
      <c r="WWP176" s="115"/>
      <c r="WWQ176" s="115"/>
      <c r="WWR176" s="115"/>
      <c r="WWS176" s="115"/>
      <c r="WWT176" s="115"/>
      <c r="WWU176" s="115"/>
      <c r="WWV176" s="115"/>
      <c r="WWW176" s="115"/>
      <c r="WWX176" s="115"/>
      <c r="WWY176" s="115"/>
      <c r="WWZ176" s="115"/>
      <c r="WXA176" s="115"/>
      <c r="WXB176" s="115"/>
      <c r="WXC176" s="115"/>
      <c r="WXD176" s="115"/>
      <c r="WXE176" s="115"/>
      <c r="WXF176" s="115"/>
      <c r="WXG176" s="115"/>
      <c r="WXH176" s="115"/>
      <c r="WXI176" s="115"/>
      <c r="WXJ176" s="115"/>
      <c r="WXK176" s="115"/>
      <c r="WXL176" s="115"/>
      <c r="WXM176" s="115"/>
      <c r="WXN176" s="115"/>
      <c r="WXO176" s="115"/>
      <c r="WXP176" s="115"/>
      <c r="WXQ176" s="115"/>
      <c r="WXR176" s="115"/>
      <c r="WXS176" s="115"/>
      <c r="WXT176" s="115"/>
      <c r="WXU176" s="115"/>
      <c r="WXV176" s="115"/>
      <c r="WXW176" s="115"/>
      <c r="WXX176" s="115"/>
      <c r="WXY176" s="115"/>
      <c r="WXZ176" s="115"/>
      <c r="WYA176" s="115"/>
      <c r="WYB176" s="115"/>
      <c r="WYC176" s="115"/>
      <c r="WYD176" s="115"/>
      <c r="WYE176" s="115"/>
      <c r="WYF176" s="115"/>
      <c r="WYG176" s="115"/>
      <c r="WYH176" s="115"/>
      <c r="WYI176" s="115"/>
      <c r="WYJ176" s="115"/>
      <c r="WYK176" s="115"/>
      <c r="WYL176" s="115"/>
      <c r="WYM176" s="115"/>
      <c r="WYN176" s="115"/>
      <c r="WYO176" s="115"/>
      <c r="WYP176" s="115"/>
      <c r="WYQ176" s="115"/>
      <c r="WYR176" s="115"/>
      <c r="WYS176" s="115"/>
      <c r="WYT176" s="115"/>
      <c r="WYU176" s="115"/>
      <c r="WYV176" s="115"/>
      <c r="WYW176" s="115"/>
      <c r="WYX176" s="115"/>
      <c r="WYY176" s="115"/>
      <c r="WYZ176" s="115"/>
      <c r="WZA176" s="115"/>
      <c r="WZB176" s="115"/>
      <c r="WZC176" s="115"/>
      <c r="WZD176" s="115"/>
      <c r="WZE176" s="115"/>
      <c r="WZF176" s="115"/>
      <c r="WZG176" s="115"/>
      <c r="WZH176" s="115"/>
      <c r="WZI176" s="115"/>
      <c r="WZJ176" s="115"/>
      <c r="WZK176" s="115"/>
      <c r="WZL176" s="115"/>
      <c r="WZM176" s="115"/>
      <c r="WZN176" s="115"/>
      <c r="WZO176" s="115"/>
      <c r="WZP176" s="115"/>
      <c r="WZQ176" s="115"/>
      <c r="WZR176" s="115"/>
      <c r="WZS176" s="115"/>
      <c r="WZT176" s="115"/>
      <c r="WZU176" s="115"/>
      <c r="WZV176" s="115"/>
      <c r="WZW176" s="115"/>
      <c r="WZX176" s="115"/>
      <c r="WZY176" s="115"/>
      <c r="WZZ176" s="115"/>
      <c r="XAA176" s="115"/>
      <c r="XAB176" s="115"/>
      <c r="XAC176" s="115"/>
      <c r="XAD176" s="115"/>
      <c r="XAE176" s="115"/>
      <c r="XAF176" s="115"/>
      <c r="XAG176" s="115"/>
      <c r="XAH176" s="115"/>
      <c r="XAI176" s="115"/>
      <c r="XAJ176" s="115"/>
      <c r="XAK176" s="115"/>
      <c r="XAL176" s="115"/>
      <c r="XAM176" s="115"/>
      <c r="XAN176" s="115"/>
      <c r="XAO176" s="115"/>
      <c r="XAP176" s="115"/>
      <c r="XAQ176" s="115"/>
      <c r="XAR176" s="115"/>
      <c r="XAS176" s="115"/>
      <c r="XAT176" s="115"/>
      <c r="XAU176" s="115"/>
      <c r="XAV176" s="115"/>
      <c r="XAW176" s="115"/>
      <c r="XAX176" s="115"/>
      <c r="XAY176" s="115"/>
      <c r="XAZ176" s="115"/>
      <c r="XBA176" s="115"/>
      <c r="XBB176" s="115"/>
      <c r="XBC176" s="115"/>
      <c r="XBD176" s="115"/>
      <c r="XBE176" s="115"/>
      <c r="XBF176" s="115"/>
      <c r="XBG176" s="115"/>
      <c r="XBH176" s="115"/>
      <c r="XBI176" s="115"/>
      <c r="XBJ176" s="115"/>
      <c r="XBK176" s="115"/>
      <c r="XBL176" s="115"/>
      <c r="XBM176" s="115"/>
      <c r="XBN176" s="115"/>
      <c r="XBO176" s="115"/>
      <c r="XBP176" s="115"/>
      <c r="XBQ176" s="115"/>
      <c r="XBR176" s="115"/>
      <c r="XBS176" s="115"/>
      <c r="XBT176" s="115"/>
      <c r="XBU176" s="115"/>
      <c r="XBV176" s="115"/>
      <c r="XBW176" s="115"/>
      <c r="XBX176" s="115"/>
      <c r="XBY176" s="115"/>
      <c r="XBZ176" s="115"/>
      <c r="XCA176" s="115"/>
      <c r="XCB176" s="115"/>
      <c r="XCC176" s="115"/>
      <c r="XCD176" s="115"/>
      <c r="XCE176" s="115"/>
      <c r="XCF176" s="115"/>
      <c r="XCG176" s="115"/>
      <c r="XCH176" s="115"/>
      <c r="XCI176" s="115"/>
      <c r="XCJ176" s="115"/>
      <c r="XCK176" s="115"/>
      <c r="XCL176" s="115"/>
      <c r="XCM176" s="115"/>
      <c r="XCN176" s="115"/>
      <c r="XCO176" s="115"/>
      <c r="XCP176" s="115"/>
      <c r="XCQ176" s="115"/>
      <c r="XCR176" s="115"/>
      <c r="XCS176" s="115"/>
      <c r="XCT176" s="115"/>
      <c r="XCU176" s="115"/>
      <c r="XCV176" s="115"/>
      <c r="XCW176" s="115"/>
      <c r="XCX176" s="115"/>
      <c r="XCY176" s="115"/>
      <c r="XCZ176" s="115"/>
      <c r="XDA176" s="115"/>
      <c r="XDB176" s="115"/>
      <c r="XDC176" s="115"/>
      <c r="XDD176" s="115"/>
      <c r="XDE176" s="115"/>
      <c r="XDF176" s="115"/>
      <c r="XDG176" s="115"/>
      <c r="XDH176" s="115"/>
      <c r="XDI176" s="115"/>
      <c r="XDJ176" s="115"/>
      <c r="XDK176" s="115"/>
      <c r="XDL176" s="115"/>
      <c r="XDM176" s="115"/>
      <c r="XDN176" s="115"/>
      <c r="XDO176" s="115"/>
      <c r="XDP176" s="115"/>
      <c r="XDQ176" s="115"/>
      <c r="XDR176" s="115"/>
      <c r="XDS176" s="115"/>
      <c r="XDT176" s="115"/>
      <c r="XDU176" s="115"/>
      <c r="XDV176" s="115"/>
      <c r="XDW176" s="115"/>
      <c r="XDX176" s="115"/>
      <c r="XDY176" s="115"/>
      <c r="XDZ176" s="115"/>
      <c r="XEA176" s="115"/>
      <c r="XEB176" s="115"/>
      <c r="XEC176" s="115"/>
      <c r="XED176" s="115"/>
      <c r="XEE176" s="115"/>
      <c r="XEF176" s="115"/>
      <c r="XEG176" s="115"/>
      <c r="XEH176" s="115"/>
      <c r="XEI176" s="115"/>
      <c r="XEJ176" s="115"/>
      <c r="XEK176" s="115"/>
      <c r="XEL176" s="115"/>
      <c r="XEM176" s="115"/>
      <c r="XEN176" s="115"/>
      <c r="XEO176" s="115"/>
      <c r="XEP176" s="115"/>
      <c r="XEQ176" s="115"/>
      <c r="XER176" s="115"/>
      <c r="XES176" s="115"/>
      <c r="XET176" s="115"/>
      <c r="XEU176" s="115"/>
      <c r="XEV176" s="115"/>
      <c r="XEW176" s="115"/>
      <c r="XEX176" s="115"/>
      <c r="XEY176" s="115"/>
      <c r="XEZ176" s="115"/>
      <c r="XFA176" s="115"/>
    </row>
    <row r="177" s="75" customFormat="1" ht="25" customHeight="1" spans="1:16381">
      <c r="A177" s="80">
        <f t="shared" ref="A177:A186" si="28">ROW()-5</f>
        <v>172</v>
      </c>
      <c r="B177" s="85" t="s">
        <v>232</v>
      </c>
      <c r="C177" s="85" t="s">
        <v>221</v>
      </c>
      <c r="D177" s="85">
        <v>4</v>
      </c>
      <c r="E177" s="85">
        <v>6</v>
      </c>
      <c r="F177" s="85">
        <v>6</v>
      </c>
      <c r="G177" s="85">
        <f t="shared" si="22"/>
        <v>54</v>
      </c>
      <c r="H177" s="85"/>
      <c r="I177" s="85"/>
      <c r="J177" s="37" t="s">
        <v>21</v>
      </c>
      <c r="K177" s="96">
        <f>F:F*2</f>
        <v>12</v>
      </c>
      <c r="L177" s="85">
        <f>G:G*12.46</f>
        <v>672.84</v>
      </c>
      <c r="M177" s="96"/>
      <c r="N177" s="85">
        <f>K:K*22.92</f>
        <v>275.04</v>
      </c>
      <c r="O177" s="85">
        <f>L:L+N:N</f>
        <v>947.88</v>
      </c>
      <c r="P177" s="8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  <c r="HS177" s="115"/>
      <c r="HT177" s="115"/>
      <c r="HU177" s="115"/>
      <c r="HV177" s="115"/>
      <c r="HW177" s="115"/>
      <c r="HX177" s="115"/>
      <c r="HY177" s="115"/>
      <c r="HZ177" s="115"/>
      <c r="IA177" s="115"/>
      <c r="IB177" s="115"/>
      <c r="IC177" s="115"/>
      <c r="ID177" s="115"/>
      <c r="IE177" s="115"/>
      <c r="IF177" s="115"/>
      <c r="IG177" s="115"/>
      <c r="IH177" s="115"/>
      <c r="II177" s="115"/>
      <c r="IJ177" s="115"/>
      <c r="IK177" s="115"/>
      <c r="IL177" s="115"/>
      <c r="IM177" s="115"/>
      <c r="IN177" s="115"/>
      <c r="IO177" s="115"/>
      <c r="IP177" s="115"/>
      <c r="IQ177" s="115"/>
      <c r="IR177" s="115"/>
      <c r="IS177" s="115"/>
      <c r="IT177" s="115"/>
      <c r="IU177" s="115"/>
      <c r="IV177" s="115"/>
      <c r="IW177" s="115"/>
      <c r="IX177" s="115"/>
      <c r="IY177" s="115"/>
      <c r="IZ177" s="115"/>
      <c r="JA177" s="115"/>
      <c r="JB177" s="115"/>
      <c r="JC177" s="115"/>
      <c r="JD177" s="115"/>
      <c r="JE177" s="115"/>
      <c r="JF177" s="115"/>
      <c r="JG177" s="115"/>
      <c r="JH177" s="115"/>
      <c r="JI177" s="115"/>
      <c r="JJ177" s="115"/>
      <c r="JK177" s="115"/>
      <c r="JL177" s="115"/>
      <c r="JM177" s="115"/>
      <c r="JN177" s="115"/>
      <c r="JO177" s="115"/>
      <c r="JP177" s="115"/>
      <c r="JQ177" s="115"/>
      <c r="JR177" s="115"/>
      <c r="JS177" s="115"/>
      <c r="JT177" s="115"/>
      <c r="JU177" s="115"/>
      <c r="JV177" s="115"/>
      <c r="JW177" s="115"/>
      <c r="JX177" s="115"/>
      <c r="JY177" s="115"/>
      <c r="JZ177" s="115"/>
      <c r="KA177" s="115"/>
      <c r="KB177" s="115"/>
      <c r="KC177" s="115"/>
      <c r="KD177" s="115"/>
      <c r="KE177" s="115"/>
      <c r="KF177" s="115"/>
      <c r="KG177" s="115"/>
      <c r="KH177" s="115"/>
      <c r="KI177" s="115"/>
      <c r="KJ177" s="115"/>
      <c r="KK177" s="115"/>
      <c r="KL177" s="115"/>
      <c r="KM177" s="115"/>
      <c r="KN177" s="115"/>
      <c r="KO177" s="115"/>
      <c r="KP177" s="115"/>
      <c r="KQ177" s="115"/>
      <c r="KR177" s="115"/>
      <c r="KS177" s="115"/>
      <c r="KT177" s="115"/>
      <c r="KU177" s="115"/>
      <c r="KV177" s="115"/>
      <c r="KW177" s="115"/>
      <c r="KX177" s="115"/>
      <c r="KY177" s="115"/>
      <c r="KZ177" s="115"/>
      <c r="LA177" s="115"/>
      <c r="LB177" s="115"/>
      <c r="LC177" s="115"/>
      <c r="LD177" s="115"/>
      <c r="LE177" s="115"/>
      <c r="LF177" s="115"/>
      <c r="LG177" s="115"/>
      <c r="LH177" s="115"/>
      <c r="LI177" s="115"/>
      <c r="LJ177" s="115"/>
      <c r="LK177" s="115"/>
      <c r="LL177" s="115"/>
      <c r="LM177" s="115"/>
      <c r="LN177" s="115"/>
      <c r="LO177" s="115"/>
      <c r="LP177" s="115"/>
      <c r="LQ177" s="115"/>
      <c r="LR177" s="115"/>
      <c r="LS177" s="115"/>
      <c r="LT177" s="115"/>
      <c r="LU177" s="115"/>
      <c r="LV177" s="115"/>
      <c r="LW177" s="115"/>
      <c r="LX177" s="115"/>
      <c r="LY177" s="115"/>
      <c r="LZ177" s="115"/>
      <c r="MA177" s="115"/>
      <c r="MB177" s="115"/>
      <c r="MC177" s="115"/>
      <c r="MD177" s="115"/>
      <c r="ME177" s="115"/>
      <c r="MF177" s="115"/>
      <c r="MG177" s="115"/>
      <c r="MH177" s="115"/>
      <c r="MI177" s="115"/>
      <c r="MJ177" s="115"/>
      <c r="MK177" s="115"/>
      <c r="ML177" s="115"/>
      <c r="MM177" s="115"/>
      <c r="MN177" s="115"/>
      <c r="MO177" s="115"/>
      <c r="MP177" s="115"/>
      <c r="MQ177" s="115"/>
      <c r="MR177" s="115"/>
      <c r="MS177" s="115"/>
      <c r="MT177" s="115"/>
      <c r="MU177" s="115"/>
      <c r="MV177" s="115"/>
      <c r="MW177" s="115"/>
      <c r="MX177" s="115"/>
      <c r="MY177" s="115"/>
      <c r="MZ177" s="115"/>
      <c r="NA177" s="115"/>
      <c r="NB177" s="115"/>
      <c r="NC177" s="115"/>
      <c r="ND177" s="115"/>
      <c r="NE177" s="115"/>
      <c r="NF177" s="115"/>
      <c r="NG177" s="115"/>
      <c r="NH177" s="115"/>
      <c r="NI177" s="115"/>
      <c r="NJ177" s="115"/>
      <c r="NK177" s="115"/>
      <c r="NL177" s="115"/>
      <c r="NM177" s="115"/>
      <c r="NN177" s="115"/>
      <c r="NO177" s="115"/>
      <c r="NP177" s="115"/>
      <c r="NQ177" s="115"/>
      <c r="NR177" s="115"/>
      <c r="NS177" s="115"/>
      <c r="NT177" s="115"/>
      <c r="NU177" s="115"/>
      <c r="NV177" s="115"/>
      <c r="NW177" s="115"/>
      <c r="NX177" s="115"/>
      <c r="NY177" s="115"/>
      <c r="NZ177" s="115"/>
      <c r="OA177" s="115"/>
      <c r="OB177" s="115"/>
      <c r="OC177" s="115"/>
      <c r="OD177" s="115"/>
      <c r="OE177" s="115"/>
      <c r="OF177" s="115"/>
      <c r="OG177" s="115"/>
      <c r="OH177" s="115"/>
      <c r="OI177" s="115"/>
      <c r="OJ177" s="115"/>
      <c r="OK177" s="115"/>
      <c r="OL177" s="115"/>
      <c r="OM177" s="115"/>
      <c r="ON177" s="115"/>
      <c r="OO177" s="115"/>
      <c r="OP177" s="115"/>
      <c r="OQ177" s="115"/>
      <c r="OR177" s="115"/>
      <c r="OS177" s="115"/>
      <c r="OT177" s="115"/>
      <c r="OU177" s="115"/>
      <c r="OV177" s="115"/>
      <c r="OW177" s="115"/>
      <c r="OX177" s="115"/>
      <c r="OY177" s="115"/>
      <c r="OZ177" s="115"/>
      <c r="PA177" s="115"/>
      <c r="PB177" s="115"/>
      <c r="PC177" s="115"/>
      <c r="PD177" s="115"/>
      <c r="PE177" s="115"/>
      <c r="PF177" s="115"/>
      <c r="PG177" s="115"/>
      <c r="PH177" s="115"/>
      <c r="PI177" s="115"/>
      <c r="PJ177" s="115"/>
      <c r="PK177" s="115"/>
      <c r="PL177" s="115"/>
      <c r="PM177" s="115"/>
      <c r="PN177" s="115"/>
      <c r="PO177" s="115"/>
      <c r="PP177" s="115"/>
      <c r="PQ177" s="115"/>
      <c r="PR177" s="115"/>
      <c r="PS177" s="115"/>
      <c r="PT177" s="115"/>
      <c r="PU177" s="115"/>
      <c r="PV177" s="115"/>
      <c r="PW177" s="115"/>
      <c r="PX177" s="115"/>
      <c r="PY177" s="115"/>
      <c r="PZ177" s="115"/>
      <c r="QA177" s="115"/>
      <c r="QB177" s="115"/>
      <c r="QC177" s="115"/>
      <c r="QD177" s="115"/>
      <c r="QE177" s="115"/>
      <c r="QF177" s="115"/>
      <c r="QG177" s="115"/>
      <c r="QH177" s="115"/>
      <c r="QI177" s="115"/>
      <c r="QJ177" s="115"/>
      <c r="QK177" s="115"/>
      <c r="QL177" s="115"/>
      <c r="QM177" s="115"/>
      <c r="QN177" s="115"/>
      <c r="QO177" s="115"/>
      <c r="QP177" s="115"/>
      <c r="QQ177" s="115"/>
      <c r="QR177" s="115"/>
      <c r="QS177" s="115"/>
      <c r="QT177" s="115"/>
      <c r="QU177" s="115"/>
      <c r="QV177" s="115"/>
      <c r="QW177" s="115"/>
      <c r="QX177" s="115"/>
      <c r="QY177" s="115"/>
      <c r="QZ177" s="115"/>
      <c r="RA177" s="115"/>
      <c r="RB177" s="115"/>
      <c r="RC177" s="115"/>
      <c r="RD177" s="115"/>
      <c r="RE177" s="115"/>
      <c r="RF177" s="115"/>
      <c r="RG177" s="115"/>
      <c r="RH177" s="115"/>
      <c r="RI177" s="115"/>
      <c r="RJ177" s="115"/>
      <c r="RK177" s="115"/>
      <c r="RL177" s="115"/>
      <c r="RM177" s="115"/>
      <c r="RN177" s="115"/>
      <c r="RO177" s="115"/>
      <c r="RP177" s="115"/>
      <c r="RQ177" s="115"/>
      <c r="RR177" s="115"/>
      <c r="RS177" s="115"/>
      <c r="RT177" s="115"/>
      <c r="RU177" s="115"/>
      <c r="RV177" s="115"/>
      <c r="RW177" s="115"/>
      <c r="RX177" s="115"/>
      <c r="RY177" s="115"/>
      <c r="RZ177" s="115"/>
      <c r="SA177" s="115"/>
      <c r="SB177" s="115"/>
      <c r="SC177" s="115"/>
      <c r="SD177" s="115"/>
      <c r="SE177" s="115"/>
      <c r="SF177" s="115"/>
      <c r="SG177" s="115"/>
      <c r="SH177" s="115"/>
      <c r="SI177" s="115"/>
      <c r="SJ177" s="115"/>
      <c r="SK177" s="115"/>
      <c r="SL177" s="115"/>
      <c r="SM177" s="115"/>
      <c r="SN177" s="115"/>
      <c r="SO177" s="115"/>
      <c r="SP177" s="115"/>
      <c r="SQ177" s="115"/>
      <c r="SR177" s="115"/>
      <c r="SS177" s="115"/>
      <c r="ST177" s="115"/>
      <c r="SU177" s="115"/>
      <c r="SV177" s="115"/>
      <c r="SW177" s="115"/>
      <c r="SX177" s="115"/>
      <c r="SY177" s="115"/>
      <c r="SZ177" s="115"/>
      <c r="TA177" s="115"/>
      <c r="TB177" s="115"/>
      <c r="TC177" s="115"/>
      <c r="TD177" s="115"/>
      <c r="TE177" s="115"/>
      <c r="TF177" s="115"/>
      <c r="TG177" s="115"/>
      <c r="TH177" s="115"/>
      <c r="TI177" s="115"/>
      <c r="TJ177" s="115"/>
      <c r="TK177" s="115"/>
      <c r="TL177" s="115"/>
      <c r="TM177" s="115"/>
      <c r="TN177" s="115"/>
      <c r="TO177" s="115"/>
      <c r="TP177" s="115"/>
      <c r="TQ177" s="115"/>
      <c r="TR177" s="115"/>
      <c r="TS177" s="115"/>
      <c r="TT177" s="115"/>
      <c r="TU177" s="115"/>
      <c r="TV177" s="115"/>
      <c r="TW177" s="115"/>
      <c r="TX177" s="115"/>
      <c r="TY177" s="115"/>
      <c r="TZ177" s="115"/>
      <c r="UA177" s="115"/>
      <c r="UB177" s="115"/>
      <c r="UC177" s="115"/>
      <c r="UD177" s="115"/>
      <c r="UE177" s="115"/>
      <c r="UF177" s="115"/>
      <c r="UG177" s="115"/>
      <c r="UH177" s="115"/>
      <c r="UI177" s="115"/>
      <c r="UJ177" s="115"/>
      <c r="UK177" s="115"/>
      <c r="UL177" s="115"/>
      <c r="UM177" s="115"/>
      <c r="UN177" s="115"/>
      <c r="UO177" s="115"/>
      <c r="UP177" s="115"/>
      <c r="UQ177" s="115"/>
      <c r="UR177" s="115"/>
      <c r="US177" s="115"/>
      <c r="UT177" s="115"/>
      <c r="UU177" s="115"/>
      <c r="UV177" s="115"/>
      <c r="UW177" s="115"/>
      <c r="UX177" s="115"/>
      <c r="UY177" s="115"/>
      <c r="UZ177" s="115"/>
      <c r="VA177" s="115"/>
      <c r="VB177" s="115"/>
      <c r="VC177" s="115"/>
      <c r="VD177" s="115"/>
      <c r="VE177" s="115"/>
      <c r="VF177" s="115"/>
      <c r="VG177" s="115"/>
      <c r="VH177" s="115"/>
      <c r="VI177" s="115"/>
      <c r="VJ177" s="115"/>
      <c r="VK177" s="115"/>
      <c r="VL177" s="115"/>
      <c r="VM177" s="115"/>
      <c r="VN177" s="115"/>
      <c r="VO177" s="115"/>
      <c r="VP177" s="115"/>
      <c r="VQ177" s="115"/>
      <c r="VR177" s="115"/>
      <c r="VS177" s="115"/>
      <c r="VT177" s="115"/>
      <c r="VU177" s="115"/>
      <c r="VV177" s="115"/>
      <c r="VW177" s="115"/>
      <c r="VX177" s="115"/>
      <c r="VY177" s="115"/>
      <c r="VZ177" s="115"/>
      <c r="WA177" s="115"/>
      <c r="WB177" s="115"/>
      <c r="WC177" s="115"/>
      <c r="WD177" s="115"/>
      <c r="WE177" s="115"/>
      <c r="WF177" s="115"/>
      <c r="WG177" s="115"/>
      <c r="WH177" s="115"/>
      <c r="WI177" s="115"/>
      <c r="WJ177" s="115"/>
      <c r="WK177" s="115"/>
      <c r="WL177" s="115"/>
      <c r="WM177" s="115"/>
      <c r="WN177" s="115"/>
      <c r="WO177" s="115"/>
      <c r="WP177" s="115"/>
      <c r="WQ177" s="115"/>
      <c r="WR177" s="115"/>
      <c r="WS177" s="115"/>
      <c r="WT177" s="115"/>
      <c r="WU177" s="115"/>
      <c r="WV177" s="115"/>
      <c r="WW177" s="115"/>
      <c r="WX177" s="115"/>
      <c r="WY177" s="115"/>
      <c r="WZ177" s="115"/>
      <c r="XA177" s="115"/>
      <c r="XB177" s="115"/>
      <c r="XC177" s="115"/>
      <c r="XD177" s="115"/>
      <c r="XE177" s="115"/>
      <c r="XF177" s="115"/>
      <c r="XG177" s="115"/>
      <c r="XH177" s="115"/>
      <c r="XI177" s="115"/>
      <c r="XJ177" s="115"/>
      <c r="XK177" s="115"/>
      <c r="XL177" s="115"/>
      <c r="XM177" s="115"/>
      <c r="XN177" s="115"/>
      <c r="XO177" s="115"/>
      <c r="XP177" s="115"/>
      <c r="XQ177" s="115"/>
      <c r="XR177" s="115"/>
      <c r="XS177" s="115"/>
      <c r="XT177" s="115"/>
      <c r="XU177" s="115"/>
      <c r="XV177" s="115"/>
      <c r="XW177" s="115"/>
      <c r="XX177" s="115"/>
      <c r="XY177" s="115"/>
      <c r="XZ177" s="115"/>
      <c r="YA177" s="115"/>
      <c r="YB177" s="115"/>
      <c r="YC177" s="115"/>
      <c r="YD177" s="115"/>
      <c r="YE177" s="115"/>
      <c r="YF177" s="115"/>
      <c r="YG177" s="115"/>
      <c r="YH177" s="115"/>
      <c r="YI177" s="115"/>
      <c r="YJ177" s="115"/>
      <c r="YK177" s="115"/>
      <c r="YL177" s="115"/>
      <c r="YM177" s="115"/>
      <c r="YN177" s="115"/>
      <c r="YO177" s="115"/>
      <c r="YP177" s="115"/>
      <c r="YQ177" s="115"/>
      <c r="YR177" s="115"/>
      <c r="YS177" s="115"/>
      <c r="YT177" s="115"/>
      <c r="YU177" s="115"/>
      <c r="YV177" s="115"/>
      <c r="YW177" s="115"/>
      <c r="YX177" s="115"/>
      <c r="YY177" s="115"/>
      <c r="YZ177" s="115"/>
      <c r="ZA177" s="115"/>
      <c r="ZB177" s="115"/>
      <c r="ZC177" s="115"/>
      <c r="ZD177" s="115"/>
      <c r="ZE177" s="115"/>
      <c r="ZF177" s="115"/>
      <c r="ZG177" s="115"/>
      <c r="ZH177" s="115"/>
      <c r="ZI177" s="115"/>
      <c r="ZJ177" s="115"/>
      <c r="ZK177" s="115"/>
      <c r="ZL177" s="115"/>
      <c r="ZM177" s="115"/>
      <c r="ZN177" s="115"/>
      <c r="ZO177" s="115"/>
      <c r="ZP177" s="115"/>
      <c r="ZQ177" s="115"/>
      <c r="ZR177" s="115"/>
      <c r="ZS177" s="115"/>
      <c r="ZT177" s="115"/>
      <c r="ZU177" s="115"/>
      <c r="ZV177" s="115"/>
      <c r="ZW177" s="115"/>
      <c r="ZX177" s="115"/>
      <c r="ZY177" s="115"/>
      <c r="ZZ177" s="115"/>
      <c r="AAA177" s="115"/>
      <c r="AAB177" s="115"/>
      <c r="AAC177" s="115"/>
      <c r="AAD177" s="115"/>
      <c r="AAE177" s="115"/>
      <c r="AAF177" s="115"/>
      <c r="AAG177" s="115"/>
      <c r="AAH177" s="115"/>
      <c r="AAI177" s="115"/>
      <c r="AAJ177" s="115"/>
      <c r="AAK177" s="115"/>
      <c r="AAL177" s="115"/>
      <c r="AAM177" s="115"/>
      <c r="AAN177" s="115"/>
      <c r="AAO177" s="115"/>
      <c r="AAP177" s="115"/>
      <c r="AAQ177" s="115"/>
      <c r="AAR177" s="115"/>
      <c r="AAS177" s="115"/>
      <c r="AAT177" s="115"/>
      <c r="AAU177" s="115"/>
      <c r="AAV177" s="115"/>
      <c r="AAW177" s="115"/>
      <c r="AAX177" s="115"/>
      <c r="AAY177" s="115"/>
      <c r="AAZ177" s="115"/>
      <c r="ABA177" s="115"/>
      <c r="ABB177" s="115"/>
      <c r="ABC177" s="115"/>
      <c r="ABD177" s="115"/>
      <c r="ABE177" s="115"/>
      <c r="ABF177" s="115"/>
      <c r="ABG177" s="115"/>
      <c r="ABH177" s="115"/>
      <c r="ABI177" s="115"/>
      <c r="ABJ177" s="115"/>
      <c r="ABK177" s="115"/>
      <c r="ABL177" s="115"/>
      <c r="ABM177" s="115"/>
      <c r="ABN177" s="115"/>
      <c r="ABO177" s="115"/>
      <c r="ABP177" s="115"/>
      <c r="ABQ177" s="115"/>
      <c r="ABR177" s="115"/>
      <c r="ABS177" s="115"/>
      <c r="ABT177" s="115"/>
      <c r="ABU177" s="115"/>
      <c r="ABV177" s="115"/>
      <c r="ABW177" s="115"/>
      <c r="ABX177" s="115"/>
      <c r="ABY177" s="115"/>
      <c r="ABZ177" s="115"/>
      <c r="ACA177" s="115"/>
      <c r="ACB177" s="115"/>
      <c r="ACC177" s="115"/>
      <c r="ACD177" s="115"/>
      <c r="ACE177" s="115"/>
      <c r="ACF177" s="115"/>
      <c r="ACG177" s="115"/>
      <c r="ACH177" s="115"/>
      <c r="ACI177" s="115"/>
      <c r="ACJ177" s="115"/>
      <c r="ACK177" s="115"/>
      <c r="ACL177" s="115"/>
      <c r="ACM177" s="115"/>
      <c r="ACN177" s="115"/>
      <c r="ACO177" s="115"/>
      <c r="ACP177" s="115"/>
      <c r="ACQ177" s="115"/>
      <c r="ACR177" s="115"/>
      <c r="ACS177" s="115"/>
      <c r="ACT177" s="115"/>
      <c r="ACU177" s="115"/>
      <c r="ACV177" s="115"/>
      <c r="ACW177" s="115"/>
      <c r="ACX177" s="115"/>
      <c r="ACY177" s="115"/>
      <c r="ACZ177" s="115"/>
      <c r="ADA177" s="115"/>
      <c r="ADB177" s="115"/>
      <c r="ADC177" s="115"/>
      <c r="ADD177" s="115"/>
      <c r="ADE177" s="115"/>
      <c r="ADF177" s="115"/>
      <c r="ADG177" s="115"/>
      <c r="ADH177" s="115"/>
      <c r="ADI177" s="115"/>
      <c r="ADJ177" s="115"/>
      <c r="ADK177" s="115"/>
      <c r="ADL177" s="115"/>
      <c r="ADM177" s="115"/>
      <c r="ADN177" s="115"/>
      <c r="ADO177" s="115"/>
      <c r="ADP177" s="115"/>
      <c r="ADQ177" s="115"/>
      <c r="ADR177" s="115"/>
      <c r="ADS177" s="115"/>
      <c r="ADT177" s="115"/>
      <c r="ADU177" s="115"/>
      <c r="ADV177" s="115"/>
      <c r="ADW177" s="115"/>
      <c r="ADX177" s="115"/>
      <c r="ADY177" s="115"/>
      <c r="ADZ177" s="115"/>
      <c r="AEA177" s="115"/>
      <c r="AEB177" s="115"/>
      <c r="AEC177" s="115"/>
      <c r="AED177" s="115"/>
      <c r="AEE177" s="115"/>
      <c r="AEF177" s="115"/>
      <c r="AEG177" s="115"/>
      <c r="AEH177" s="115"/>
      <c r="AEI177" s="115"/>
      <c r="AEJ177" s="115"/>
      <c r="AEK177" s="115"/>
      <c r="AEL177" s="115"/>
      <c r="AEM177" s="115"/>
      <c r="AEN177" s="115"/>
      <c r="AEO177" s="115"/>
      <c r="AEP177" s="115"/>
      <c r="AEQ177" s="115"/>
      <c r="AER177" s="115"/>
      <c r="AES177" s="115"/>
      <c r="AET177" s="115"/>
      <c r="AEU177" s="115"/>
      <c r="AEV177" s="115"/>
      <c r="AEW177" s="115"/>
      <c r="AEX177" s="115"/>
      <c r="AEY177" s="115"/>
      <c r="AEZ177" s="115"/>
      <c r="AFA177" s="115"/>
      <c r="AFB177" s="115"/>
      <c r="AFC177" s="115"/>
      <c r="AFD177" s="115"/>
      <c r="AFE177" s="115"/>
      <c r="AFF177" s="115"/>
      <c r="AFG177" s="115"/>
      <c r="AFH177" s="115"/>
      <c r="AFI177" s="115"/>
      <c r="AFJ177" s="115"/>
      <c r="AFK177" s="115"/>
      <c r="AFL177" s="115"/>
      <c r="AFM177" s="115"/>
      <c r="AFN177" s="115"/>
      <c r="AFO177" s="115"/>
      <c r="AFP177" s="115"/>
      <c r="AFQ177" s="115"/>
      <c r="AFR177" s="115"/>
      <c r="AFS177" s="115"/>
      <c r="AFT177" s="115"/>
      <c r="AFU177" s="115"/>
      <c r="AFV177" s="115"/>
      <c r="AFW177" s="115"/>
      <c r="AFX177" s="115"/>
      <c r="AFY177" s="115"/>
      <c r="AFZ177" s="115"/>
      <c r="AGA177" s="115"/>
      <c r="AGB177" s="115"/>
      <c r="AGC177" s="115"/>
      <c r="AGD177" s="115"/>
      <c r="AGE177" s="115"/>
      <c r="AGF177" s="115"/>
      <c r="AGG177" s="115"/>
      <c r="AGH177" s="115"/>
      <c r="AGI177" s="115"/>
      <c r="AGJ177" s="115"/>
      <c r="AGK177" s="115"/>
      <c r="AGL177" s="115"/>
      <c r="AGM177" s="115"/>
      <c r="AGN177" s="115"/>
      <c r="AGO177" s="115"/>
      <c r="AGP177" s="115"/>
      <c r="AGQ177" s="115"/>
      <c r="AGR177" s="115"/>
      <c r="AGS177" s="115"/>
      <c r="AGT177" s="115"/>
      <c r="AGU177" s="115"/>
      <c r="AGV177" s="115"/>
      <c r="AGW177" s="115"/>
      <c r="AGX177" s="115"/>
      <c r="AGY177" s="115"/>
      <c r="AGZ177" s="115"/>
      <c r="AHA177" s="115"/>
      <c r="AHB177" s="115"/>
      <c r="AHC177" s="115"/>
      <c r="AHD177" s="115"/>
      <c r="AHE177" s="115"/>
      <c r="AHF177" s="115"/>
      <c r="AHG177" s="115"/>
      <c r="AHH177" s="115"/>
      <c r="AHI177" s="115"/>
      <c r="AHJ177" s="115"/>
      <c r="AHK177" s="115"/>
      <c r="AHL177" s="115"/>
      <c r="AHM177" s="115"/>
      <c r="AHN177" s="115"/>
      <c r="AHO177" s="115"/>
      <c r="AHP177" s="115"/>
      <c r="AHQ177" s="115"/>
      <c r="AHR177" s="115"/>
      <c r="AHS177" s="115"/>
      <c r="AHT177" s="115"/>
      <c r="AHU177" s="115"/>
      <c r="AHV177" s="115"/>
      <c r="AHW177" s="115"/>
      <c r="AHX177" s="115"/>
      <c r="AHY177" s="115"/>
      <c r="AHZ177" s="115"/>
      <c r="AIA177" s="115"/>
      <c r="AIB177" s="115"/>
      <c r="AIC177" s="115"/>
      <c r="AID177" s="115"/>
      <c r="AIE177" s="115"/>
      <c r="AIF177" s="115"/>
      <c r="AIG177" s="115"/>
      <c r="AIH177" s="115"/>
      <c r="AII177" s="115"/>
      <c r="AIJ177" s="115"/>
      <c r="AIK177" s="115"/>
      <c r="AIL177" s="115"/>
      <c r="AIM177" s="115"/>
      <c r="AIN177" s="115"/>
      <c r="AIO177" s="115"/>
      <c r="AIP177" s="115"/>
      <c r="AIQ177" s="115"/>
      <c r="AIR177" s="115"/>
      <c r="AIS177" s="115"/>
      <c r="AIT177" s="115"/>
      <c r="AIU177" s="115"/>
      <c r="AIV177" s="115"/>
      <c r="AIW177" s="115"/>
      <c r="AIX177" s="115"/>
      <c r="AIY177" s="115"/>
      <c r="AIZ177" s="115"/>
      <c r="AJA177" s="115"/>
      <c r="AJB177" s="115"/>
      <c r="AJC177" s="115"/>
      <c r="AJD177" s="115"/>
      <c r="AJE177" s="115"/>
      <c r="AJF177" s="115"/>
      <c r="AJG177" s="115"/>
      <c r="AJH177" s="115"/>
      <c r="AJI177" s="115"/>
      <c r="AJJ177" s="115"/>
      <c r="AJK177" s="115"/>
      <c r="AJL177" s="115"/>
      <c r="AJM177" s="115"/>
      <c r="AJN177" s="115"/>
      <c r="AJO177" s="115"/>
      <c r="AJP177" s="115"/>
      <c r="AJQ177" s="115"/>
      <c r="AJR177" s="115"/>
      <c r="AJS177" s="115"/>
      <c r="AJT177" s="115"/>
      <c r="AJU177" s="115"/>
      <c r="AJV177" s="115"/>
      <c r="AJW177" s="115"/>
      <c r="AJX177" s="115"/>
      <c r="AJY177" s="115"/>
      <c r="AJZ177" s="115"/>
      <c r="AKA177" s="115"/>
      <c r="AKB177" s="115"/>
      <c r="AKC177" s="115"/>
      <c r="AKD177" s="115"/>
      <c r="AKE177" s="115"/>
      <c r="AKF177" s="115"/>
      <c r="AKG177" s="115"/>
      <c r="AKH177" s="115"/>
      <c r="AKI177" s="115"/>
      <c r="AKJ177" s="115"/>
      <c r="AKK177" s="115"/>
      <c r="AKL177" s="115"/>
      <c r="AKM177" s="115"/>
      <c r="AKN177" s="115"/>
      <c r="AKO177" s="115"/>
      <c r="AKP177" s="115"/>
      <c r="AKQ177" s="115"/>
      <c r="AKR177" s="115"/>
      <c r="AKS177" s="115"/>
      <c r="AKT177" s="115"/>
      <c r="AKU177" s="115"/>
      <c r="AKV177" s="115"/>
      <c r="AKW177" s="115"/>
      <c r="AKX177" s="115"/>
      <c r="AKY177" s="115"/>
      <c r="AKZ177" s="115"/>
      <c r="ALA177" s="115"/>
      <c r="ALB177" s="115"/>
      <c r="ALC177" s="115"/>
      <c r="ALD177" s="115"/>
      <c r="ALE177" s="115"/>
      <c r="ALF177" s="115"/>
      <c r="ALG177" s="115"/>
      <c r="ALH177" s="115"/>
      <c r="ALI177" s="115"/>
      <c r="ALJ177" s="115"/>
      <c r="ALK177" s="115"/>
      <c r="ALL177" s="115"/>
      <c r="ALM177" s="115"/>
      <c r="ALN177" s="115"/>
      <c r="ALO177" s="115"/>
      <c r="ALP177" s="115"/>
      <c r="ALQ177" s="115"/>
      <c r="ALR177" s="115"/>
      <c r="ALS177" s="115"/>
      <c r="ALT177" s="115"/>
      <c r="ALU177" s="115"/>
      <c r="ALV177" s="115"/>
      <c r="ALW177" s="115"/>
      <c r="ALX177" s="115"/>
      <c r="ALY177" s="115"/>
      <c r="ALZ177" s="115"/>
      <c r="AMA177" s="115"/>
      <c r="AMB177" s="115"/>
      <c r="AMC177" s="115"/>
      <c r="AMD177" s="115"/>
      <c r="AME177" s="115"/>
      <c r="AMF177" s="115"/>
      <c r="AMG177" s="115"/>
      <c r="AMH177" s="115"/>
      <c r="AMI177" s="115"/>
      <c r="AMJ177" s="115"/>
      <c r="AMK177" s="115"/>
      <c r="AML177" s="115"/>
      <c r="AMM177" s="115"/>
      <c r="AMN177" s="115"/>
      <c r="AMO177" s="115"/>
      <c r="AMP177" s="115"/>
      <c r="AMQ177" s="115"/>
      <c r="AMR177" s="115"/>
      <c r="AMS177" s="115"/>
      <c r="AMT177" s="115"/>
      <c r="AMU177" s="115"/>
      <c r="AMV177" s="115"/>
      <c r="AMW177" s="115"/>
      <c r="AMX177" s="115"/>
      <c r="AMY177" s="115"/>
      <c r="AMZ177" s="115"/>
      <c r="ANA177" s="115"/>
      <c r="ANB177" s="115"/>
      <c r="ANC177" s="115"/>
      <c r="AND177" s="115"/>
      <c r="ANE177" s="115"/>
      <c r="ANF177" s="115"/>
      <c r="ANG177" s="115"/>
      <c r="ANH177" s="115"/>
      <c r="ANI177" s="115"/>
      <c r="ANJ177" s="115"/>
      <c r="ANK177" s="115"/>
      <c r="ANL177" s="115"/>
      <c r="ANM177" s="115"/>
      <c r="ANN177" s="115"/>
      <c r="ANO177" s="115"/>
      <c r="ANP177" s="115"/>
      <c r="ANQ177" s="115"/>
      <c r="ANR177" s="115"/>
      <c r="ANS177" s="115"/>
      <c r="ANT177" s="115"/>
      <c r="ANU177" s="115"/>
      <c r="ANV177" s="115"/>
      <c r="ANW177" s="115"/>
      <c r="ANX177" s="115"/>
      <c r="ANY177" s="115"/>
      <c r="ANZ177" s="115"/>
      <c r="AOA177" s="115"/>
      <c r="AOB177" s="115"/>
      <c r="AOC177" s="115"/>
      <c r="AOD177" s="115"/>
      <c r="AOE177" s="115"/>
      <c r="AOF177" s="115"/>
      <c r="AOG177" s="115"/>
      <c r="AOH177" s="115"/>
      <c r="AOI177" s="115"/>
      <c r="AOJ177" s="115"/>
      <c r="AOK177" s="115"/>
      <c r="AOL177" s="115"/>
      <c r="AOM177" s="115"/>
      <c r="AON177" s="115"/>
      <c r="AOO177" s="115"/>
      <c r="AOP177" s="115"/>
      <c r="AOQ177" s="115"/>
      <c r="AOR177" s="115"/>
      <c r="AOS177" s="115"/>
      <c r="AOT177" s="115"/>
      <c r="AOU177" s="115"/>
      <c r="AOV177" s="115"/>
      <c r="AOW177" s="115"/>
      <c r="AOX177" s="115"/>
      <c r="AOY177" s="115"/>
      <c r="AOZ177" s="115"/>
      <c r="APA177" s="115"/>
      <c r="APB177" s="115"/>
      <c r="APC177" s="115"/>
      <c r="APD177" s="115"/>
      <c r="APE177" s="115"/>
      <c r="APF177" s="115"/>
      <c r="APG177" s="115"/>
      <c r="APH177" s="115"/>
      <c r="API177" s="115"/>
      <c r="APJ177" s="115"/>
      <c r="APK177" s="115"/>
      <c r="APL177" s="115"/>
      <c r="APM177" s="115"/>
      <c r="APN177" s="115"/>
      <c r="APO177" s="115"/>
      <c r="APP177" s="115"/>
      <c r="APQ177" s="115"/>
      <c r="APR177" s="115"/>
      <c r="APS177" s="115"/>
      <c r="APT177" s="115"/>
      <c r="APU177" s="115"/>
      <c r="APV177" s="115"/>
      <c r="APW177" s="115"/>
      <c r="APX177" s="115"/>
      <c r="APY177" s="115"/>
      <c r="APZ177" s="115"/>
      <c r="AQA177" s="115"/>
      <c r="AQB177" s="115"/>
      <c r="AQC177" s="115"/>
      <c r="AQD177" s="115"/>
      <c r="AQE177" s="115"/>
      <c r="AQF177" s="115"/>
      <c r="AQG177" s="115"/>
      <c r="AQH177" s="115"/>
      <c r="AQI177" s="115"/>
      <c r="AQJ177" s="115"/>
      <c r="AQK177" s="115"/>
      <c r="AQL177" s="115"/>
      <c r="AQM177" s="115"/>
      <c r="AQN177" s="115"/>
      <c r="AQO177" s="115"/>
      <c r="AQP177" s="115"/>
      <c r="AQQ177" s="115"/>
      <c r="AQR177" s="115"/>
      <c r="AQS177" s="115"/>
      <c r="AQT177" s="115"/>
      <c r="AQU177" s="115"/>
      <c r="AQV177" s="115"/>
      <c r="AQW177" s="115"/>
      <c r="AQX177" s="115"/>
      <c r="AQY177" s="115"/>
      <c r="AQZ177" s="115"/>
      <c r="ARA177" s="115"/>
      <c r="ARB177" s="115"/>
      <c r="ARC177" s="115"/>
      <c r="ARD177" s="115"/>
      <c r="ARE177" s="115"/>
      <c r="ARF177" s="115"/>
      <c r="ARG177" s="115"/>
      <c r="ARH177" s="115"/>
      <c r="ARI177" s="115"/>
      <c r="ARJ177" s="115"/>
      <c r="ARK177" s="115"/>
      <c r="ARL177" s="115"/>
      <c r="ARM177" s="115"/>
      <c r="ARN177" s="115"/>
      <c r="ARO177" s="115"/>
      <c r="ARP177" s="115"/>
      <c r="ARQ177" s="115"/>
      <c r="ARR177" s="115"/>
      <c r="ARS177" s="115"/>
      <c r="ART177" s="115"/>
      <c r="ARU177" s="115"/>
      <c r="ARV177" s="115"/>
      <c r="ARW177" s="115"/>
      <c r="ARX177" s="115"/>
      <c r="ARY177" s="115"/>
      <c r="ARZ177" s="115"/>
      <c r="ASA177" s="115"/>
      <c r="ASB177" s="115"/>
      <c r="ASC177" s="115"/>
      <c r="ASD177" s="115"/>
      <c r="ASE177" s="115"/>
      <c r="ASF177" s="115"/>
      <c r="ASG177" s="115"/>
      <c r="ASH177" s="115"/>
      <c r="ASI177" s="115"/>
      <c r="ASJ177" s="115"/>
      <c r="ASK177" s="115"/>
      <c r="ASL177" s="115"/>
      <c r="ASM177" s="115"/>
      <c r="ASN177" s="115"/>
      <c r="ASO177" s="115"/>
      <c r="ASP177" s="115"/>
      <c r="ASQ177" s="115"/>
      <c r="ASR177" s="115"/>
      <c r="ASS177" s="115"/>
      <c r="AST177" s="115"/>
      <c r="ASU177" s="115"/>
      <c r="ASV177" s="115"/>
      <c r="ASW177" s="115"/>
      <c r="ASX177" s="115"/>
      <c r="ASY177" s="115"/>
      <c r="ASZ177" s="115"/>
      <c r="ATA177" s="115"/>
      <c r="ATB177" s="115"/>
      <c r="ATC177" s="115"/>
      <c r="ATD177" s="115"/>
      <c r="ATE177" s="115"/>
      <c r="ATF177" s="115"/>
      <c r="ATG177" s="115"/>
      <c r="ATH177" s="115"/>
      <c r="ATI177" s="115"/>
      <c r="ATJ177" s="115"/>
      <c r="ATK177" s="115"/>
      <c r="ATL177" s="115"/>
      <c r="ATM177" s="115"/>
      <c r="ATN177" s="115"/>
      <c r="ATO177" s="115"/>
      <c r="ATP177" s="115"/>
      <c r="ATQ177" s="115"/>
      <c r="ATR177" s="115"/>
      <c r="ATS177" s="115"/>
      <c r="ATT177" s="115"/>
      <c r="ATU177" s="115"/>
      <c r="ATV177" s="115"/>
      <c r="ATW177" s="115"/>
      <c r="ATX177" s="115"/>
      <c r="ATY177" s="115"/>
      <c r="ATZ177" s="115"/>
      <c r="AUA177" s="115"/>
      <c r="AUB177" s="115"/>
      <c r="AUC177" s="115"/>
      <c r="AUD177" s="115"/>
      <c r="AUE177" s="115"/>
      <c r="AUF177" s="115"/>
      <c r="AUG177" s="115"/>
      <c r="AUH177" s="115"/>
      <c r="AUI177" s="115"/>
      <c r="AUJ177" s="115"/>
      <c r="AUK177" s="115"/>
      <c r="AUL177" s="115"/>
      <c r="AUM177" s="115"/>
      <c r="AUN177" s="115"/>
      <c r="AUO177" s="115"/>
      <c r="AUP177" s="115"/>
      <c r="AUQ177" s="115"/>
      <c r="AUR177" s="115"/>
      <c r="AUS177" s="115"/>
      <c r="AUT177" s="115"/>
      <c r="AUU177" s="115"/>
      <c r="AUV177" s="115"/>
      <c r="AUW177" s="115"/>
      <c r="AUX177" s="115"/>
      <c r="AUY177" s="115"/>
      <c r="AUZ177" s="115"/>
      <c r="AVA177" s="115"/>
      <c r="AVB177" s="115"/>
      <c r="AVC177" s="115"/>
      <c r="AVD177" s="115"/>
      <c r="AVE177" s="115"/>
      <c r="AVF177" s="115"/>
      <c r="AVG177" s="115"/>
      <c r="AVH177" s="115"/>
      <c r="AVI177" s="115"/>
      <c r="AVJ177" s="115"/>
      <c r="AVK177" s="115"/>
      <c r="AVL177" s="115"/>
      <c r="AVM177" s="115"/>
      <c r="AVN177" s="115"/>
      <c r="AVO177" s="115"/>
      <c r="AVP177" s="115"/>
      <c r="AVQ177" s="115"/>
      <c r="AVR177" s="115"/>
      <c r="AVS177" s="115"/>
      <c r="AVT177" s="115"/>
      <c r="AVU177" s="115"/>
      <c r="AVV177" s="115"/>
      <c r="AVW177" s="115"/>
      <c r="AVX177" s="115"/>
      <c r="AVY177" s="115"/>
      <c r="AVZ177" s="115"/>
      <c r="AWA177" s="115"/>
      <c r="AWB177" s="115"/>
      <c r="AWC177" s="115"/>
      <c r="AWD177" s="115"/>
      <c r="AWE177" s="115"/>
      <c r="AWF177" s="115"/>
      <c r="AWG177" s="115"/>
      <c r="AWH177" s="115"/>
      <c r="AWI177" s="115"/>
      <c r="AWJ177" s="115"/>
      <c r="AWK177" s="115"/>
      <c r="AWL177" s="115"/>
      <c r="AWM177" s="115"/>
      <c r="AWN177" s="115"/>
      <c r="AWO177" s="115"/>
      <c r="AWP177" s="115"/>
      <c r="AWQ177" s="115"/>
      <c r="AWR177" s="115"/>
      <c r="AWS177" s="115"/>
      <c r="AWT177" s="115"/>
      <c r="AWU177" s="115"/>
      <c r="AWV177" s="115"/>
      <c r="AWW177" s="115"/>
      <c r="AWX177" s="115"/>
      <c r="AWY177" s="115"/>
      <c r="AWZ177" s="115"/>
      <c r="AXA177" s="115"/>
      <c r="AXB177" s="115"/>
      <c r="AXC177" s="115"/>
      <c r="AXD177" s="115"/>
      <c r="AXE177" s="115"/>
      <c r="AXF177" s="115"/>
      <c r="AXG177" s="115"/>
      <c r="AXH177" s="115"/>
      <c r="AXI177" s="115"/>
      <c r="AXJ177" s="115"/>
      <c r="AXK177" s="115"/>
      <c r="AXL177" s="115"/>
      <c r="AXM177" s="115"/>
      <c r="AXN177" s="115"/>
      <c r="AXO177" s="115"/>
      <c r="AXP177" s="115"/>
      <c r="AXQ177" s="115"/>
      <c r="AXR177" s="115"/>
      <c r="AXS177" s="115"/>
      <c r="AXT177" s="115"/>
      <c r="AXU177" s="115"/>
      <c r="AXV177" s="115"/>
      <c r="AXW177" s="115"/>
      <c r="AXX177" s="115"/>
      <c r="AXY177" s="115"/>
      <c r="AXZ177" s="115"/>
      <c r="AYA177" s="115"/>
      <c r="AYB177" s="115"/>
      <c r="AYC177" s="115"/>
      <c r="AYD177" s="115"/>
      <c r="AYE177" s="115"/>
      <c r="AYF177" s="115"/>
      <c r="AYG177" s="115"/>
      <c r="AYH177" s="115"/>
      <c r="AYI177" s="115"/>
      <c r="AYJ177" s="115"/>
      <c r="AYK177" s="115"/>
      <c r="AYL177" s="115"/>
      <c r="AYM177" s="115"/>
      <c r="AYN177" s="115"/>
      <c r="AYO177" s="115"/>
      <c r="AYP177" s="115"/>
      <c r="AYQ177" s="115"/>
      <c r="AYR177" s="115"/>
      <c r="AYS177" s="115"/>
      <c r="AYT177" s="115"/>
      <c r="AYU177" s="115"/>
      <c r="AYV177" s="115"/>
      <c r="AYW177" s="115"/>
      <c r="AYX177" s="115"/>
      <c r="AYY177" s="115"/>
      <c r="AYZ177" s="115"/>
      <c r="AZA177" s="115"/>
      <c r="AZB177" s="115"/>
      <c r="AZC177" s="115"/>
      <c r="AZD177" s="115"/>
      <c r="AZE177" s="115"/>
      <c r="AZF177" s="115"/>
      <c r="AZG177" s="115"/>
      <c r="AZH177" s="115"/>
      <c r="AZI177" s="115"/>
      <c r="AZJ177" s="115"/>
      <c r="AZK177" s="115"/>
      <c r="AZL177" s="115"/>
      <c r="AZM177" s="115"/>
      <c r="AZN177" s="115"/>
      <c r="AZO177" s="115"/>
      <c r="AZP177" s="115"/>
      <c r="AZQ177" s="115"/>
      <c r="AZR177" s="115"/>
      <c r="AZS177" s="115"/>
      <c r="AZT177" s="115"/>
      <c r="AZU177" s="115"/>
      <c r="AZV177" s="115"/>
      <c r="AZW177" s="115"/>
      <c r="AZX177" s="115"/>
      <c r="AZY177" s="115"/>
      <c r="AZZ177" s="115"/>
      <c r="BAA177" s="115"/>
      <c r="BAB177" s="115"/>
      <c r="BAC177" s="115"/>
      <c r="BAD177" s="115"/>
      <c r="BAE177" s="115"/>
      <c r="BAF177" s="115"/>
      <c r="BAG177" s="115"/>
      <c r="BAH177" s="115"/>
      <c r="BAI177" s="115"/>
      <c r="BAJ177" s="115"/>
      <c r="BAK177" s="115"/>
      <c r="BAL177" s="115"/>
      <c r="BAM177" s="115"/>
      <c r="BAN177" s="115"/>
      <c r="BAO177" s="115"/>
      <c r="BAP177" s="115"/>
      <c r="BAQ177" s="115"/>
      <c r="BAR177" s="115"/>
      <c r="BAS177" s="115"/>
      <c r="BAT177" s="115"/>
      <c r="BAU177" s="115"/>
      <c r="BAV177" s="115"/>
      <c r="BAW177" s="115"/>
      <c r="BAX177" s="115"/>
      <c r="BAY177" s="115"/>
      <c r="BAZ177" s="115"/>
      <c r="BBA177" s="115"/>
      <c r="BBB177" s="115"/>
      <c r="BBC177" s="115"/>
      <c r="BBD177" s="115"/>
      <c r="BBE177" s="115"/>
      <c r="BBF177" s="115"/>
      <c r="BBG177" s="115"/>
      <c r="BBH177" s="115"/>
      <c r="BBI177" s="115"/>
      <c r="BBJ177" s="115"/>
      <c r="BBK177" s="115"/>
      <c r="BBL177" s="115"/>
      <c r="BBM177" s="115"/>
      <c r="BBN177" s="115"/>
      <c r="BBO177" s="115"/>
      <c r="BBP177" s="115"/>
      <c r="BBQ177" s="115"/>
      <c r="BBR177" s="115"/>
      <c r="BBS177" s="115"/>
      <c r="BBT177" s="115"/>
      <c r="BBU177" s="115"/>
      <c r="BBV177" s="115"/>
      <c r="BBW177" s="115"/>
      <c r="BBX177" s="115"/>
      <c r="BBY177" s="115"/>
      <c r="BBZ177" s="115"/>
      <c r="BCA177" s="115"/>
      <c r="BCB177" s="115"/>
      <c r="BCC177" s="115"/>
      <c r="BCD177" s="115"/>
      <c r="BCE177" s="115"/>
      <c r="BCF177" s="115"/>
      <c r="BCG177" s="115"/>
      <c r="BCH177" s="115"/>
      <c r="BCI177" s="115"/>
      <c r="BCJ177" s="115"/>
      <c r="BCK177" s="115"/>
      <c r="BCL177" s="115"/>
      <c r="BCM177" s="115"/>
      <c r="BCN177" s="115"/>
      <c r="BCO177" s="115"/>
      <c r="BCP177" s="115"/>
      <c r="BCQ177" s="115"/>
      <c r="BCR177" s="115"/>
      <c r="BCS177" s="115"/>
      <c r="BCT177" s="115"/>
      <c r="BCU177" s="115"/>
      <c r="BCV177" s="115"/>
      <c r="BCW177" s="115"/>
      <c r="BCX177" s="115"/>
      <c r="BCY177" s="115"/>
      <c r="BCZ177" s="115"/>
      <c r="BDA177" s="115"/>
      <c r="BDB177" s="115"/>
      <c r="BDC177" s="115"/>
      <c r="BDD177" s="115"/>
      <c r="BDE177" s="115"/>
      <c r="BDF177" s="115"/>
      <c r="BDG177" s="115"/>
      <c r="BDH177" s="115"/>
      <c r="BDI177" s="115"/>
      <c r="BDJ177" s="115"/>
      <c r="BDK177" s="115"/>
      <c r="BDL177" s="115"/>
      <c r="BDM177" s="115"/>
      <c r="BDN177" s="115"/>
      <c r="BDO177" s="115"/>
      <c r="BDP177" s="115"/>
      <c r="BDQ177" s="115"/>
      <c r="BDR177" s="115"/>
      <c r="BDS177" s="115"/>
      <c r="BDT177" s="115"/>
      <c r="BDU177" s="115"/>
      <c r="BDV177" s="115"/>
      <c r="BDW177" s="115"/>
      <c r="BDX177" s="115"/>
      <c r="BDY177" s="115"/>
      <c r="BDZ177" s="115"/>
      <c r="BEA177" s="115"/>
      <c r="BEB177" s="115"/>
      <c r="BEC177" s="115"/>
      <c r="BED177" s="115"/>
      <c r="BEE177" s="115"/>
      <c r="BEF177" s="115"/>
      <c r="BEG177" s="115"/>
      <c r="BEH177" s="115"/>
      <c r="BEI177" s="115"/>
      <c r="BEJ177" s="115"/>
      <c r="BEK177" s="115"/>
      <c r="BEL177" s="115"/>
      <c r="BEM177" s="115"/>
      <c r="BEN177" s="115"/>
      <c r="BEO177" s="115"/>
      <c r="BEP177" s="115"/>
      <c r="BEQ177" s="115"/>
      <c r="BER177" s="115"/>
      <c r="BES177" s="115"/>
      <c r="BET177" s="115"/>
      <c r="BEU177" s="115"/>
      <c r="BEV177" s="115"/>
      <c r="BEW177" s="115"/>
      <c r="BEX177" s="115"/>
      <c r="BEY177" s="115"/>
      <c r="BEZ177" s="115"/>
      <c r="BFA177" s="115"/>
      <c r="BFB177" s="115"/>
      <c r="BFC177" s="115"/>
      <c r="BFD177" s="115"/>
      <c r="BFE177" s="115"/>
      <c r="BFF177" s="115"/>
      <c r="BFG177" s="115"/>
      <c r="BFH177" s="115"/>
      <c r="BFI177" s="115"/>
      <c r="BFJ177" s="115"/>
      <c r="BFK177" s="115"/>
      <c r="BFL177" s="115"/>
      <c r="BFM177" s="115"/>
      <c r="BFN177" s="115"/>
      <c r="BFO177" s="115"/>
      <c r="BFP177" s="115"/>
      <c r="BFQ177" s="115"/>
      <c r="BFR177" s="115"/>
      <c r="BFS177" s="115"/>
      <c r="BFT177" s="115"/>
      <c r="BFU177" s="115"/>
      <c r="BFV177" s="115"/>
      <c r="BFW177" s="115"/>
      <c r="BFX177" s="115"/>
      <c r="BFY177" s="115"/>
      <c r="BFZ177" s="115"/>
      <c r="BGA177" s="115"/>
      <c r="BGB177" s="115"/>
      <c r="BGC177" s="115"/>
      <c r="BGD177" s="115"/>
      <c r="BGE177" s="115"/>
      <c r="BGF177" s="115"/>
      <c r="BGG177" s="115"/>
      <c r="BGH177" s="115"/>
      <c r="BGI177" s="115"/>
      <c r="BGJ177" s="115"/>
      <c r="BGK177" s="115"/>
      <c r="BGL177" s="115"/>
      <c r="BGM177" s="115"/>
      <c r="BGN177" s="115"/>
      <c r="BGO177" s="115"/>
      <c r="BGP177" s="115"/>
      <c r="BGQ177" s="115"/>
      <c r="BGR177" s="115"/>
      <c r="BGS177" s="115"/>
      <c r="BGT177" s="115"/>
      <c r="BGU177" s="115"/>
      <c r="BGV177" s="115"/>
      <c r="BGW177" s="115"/>
      <c r="BGX177" s="115"/>
      <c r="BGY177" s="115"/>
      <c r="BGZ177" s="115"/>
      <c r="BHA177" s="115"/>
      <c r="BHB177" s="115"/>
      <c r="BHC177" s="115"/>
      <c r="BHD177" s="115"/>
      <c r="BHE177" s="115"/>
      <c r="BHF177" s="115"/>
      <c r="BHG177" s="115"/>
      <c r="BHH177" s="115"/>
      <c r="BHI177" s="115"/>
      <c r="BHJ177" s="115"/>
      <c r="BHK177" s="115"/>
      <c r="BHL177" s="115"/>
      <c r="BHM177" s="115"/>
      <c r="BHN177" s="115"/>
      <c r="BHO177" s="115"/>
      <c r="BHP177" s="115"/>
      <c r="BHQ177" s="115"/>
      <c r="BHR177" s="115"/>
      <c r="BHS177" s="115"/>
      <c r="BHT177" s="115"/>
      <c r="BHU177" s="115"/>
      <c r="BHV177" s="115"/>
      <c r="BHW177" s="115"/>
      <c r="BHX177" s="115"/>
      <c r="BHY177" s="115"/>
      <c r="BHZ177" s="115"/>
      <c r="BIA177" s="115"/>
      <c r="BIB177" s="115"/>
      <c r="BIC177" s="115"/>
      <c r="BID177" s="115"/>
      <c r="BIE177" s="115"/>
      <c r="BIF177" s="115"/>
      <c r="BIG177" s="115"/>
      <c r="BIH177" s="115"/>
      <c r="BII177" s="115"/>
      <c r="BIJ177" s="115"/>
      <c r="BIK177" s="115"/>
      <c r="BIL177" s="115"/>
      <c r="BIM177" s="115"/>
      <c r="BIN177" s="115"/>
      <c r="BIO177" s="115"/>
      <c r="BIP177" s="115"/>
      <c r="BIQ177" s="115"/>
      <c r="BIR177" s="115"/>
      <c r="BIS177" s="115"/>
      <c r="BIT177" s="115"/>
      <c r="BIU177" s="115"/>
      <c r="BIV177" s="115"/>
      <c r="BIW177" s="115"/>
      <c r="BIX177" s="115"/>
      <c r="BIY177" s="115"/>
      <c r="BIZ177" s="115"/>
      <c r="BJA177" s="115"/>
      <c r="BJB177" s="115"/>
      <c r="BJC177" s="115"/>
      <c r="BJD177" s="115"/>
      <c r="BJE177" s="115"/>
      <c r="BJF177" s="115"/>
      <c r="BJG177" s="115"/>
      <c r="BJH177" s="115"/>
      <c r="BJI177" s="115"/>
      <c r="BJJ177" s="115"/>
      <c r="BJK177" s="115"/>
      <c r="BJL177" s="115"/>
      <c r="BJM177" s="115"/>
      <c r="BJN177" s="115"/>
      <c r="BJO177" s="115"/>
      <c r="BJP177" s="115"/>
      <c r="BJQ177" s="115"/>
      <c r="BJR177" s="115"/>
      <c r="BJS177" s="115"/>
      <c r="BJT177" s="115"/>
      <c r="BJU177" s="115"/>
      <c r="BJV177" s="115"/>
      <c r="BJW177" s="115"/>
      <c r="BJX177" s="115"/>
      <c r="BJY177" s="115"/>
      <c r="BJZ177" s="115"/>
      <c r="BKA177" s="115"/>
      <c r="BKB177" s="115"/>
      <c r="BKC177" s="115"/>
      <c r="BKD177" s="115"/>
      <c r="BKE177" s="115"/>
      <c r="BKF177" s="115"/>
      <c r="BKG177" s="115"/>
      <c r="BKH177" s="115"/>
      <c r="BKI177" s="115"/>
      <c r="BKJ177" s="115"/>
      <c r="BKK177" s="115"/>
      <c r="BKL177" s="115"/>
      <c r="BKM177" s="115"/>
      <c r="BKN177" s="115"/>
      <c r="BKO177" s="115"/>
      <c r="BKP177" s="115"/>
      <c r="BKQ177" s="115"/>
      <c r="BKR177" s="115"/>
      <c r="BKS177" s="115"/>
      <c r="BKT177" s="115"/>
      <c r="BKU177" s="115"/>
      <c r="BKV177" s="115"/>
      <c r="BKW177" s="115"/>
      <c r="BKX177" s="115"/>
      <c r="BKY177" s="115"/>
      <c r="BKZ177" s="115"/>
      <c r="BLA177" s="115"/>
      <c r="BLB177" s="115"/>
      <c r="BLC177" s="115"/>
      <c r="BLD177" s="115"/>
      <c r="BLE177" s="115"/>
      <c r="BLF177" s="115"/>
      <c r="BLG177" s="115"/>
      <c r="BLH177" s="115"/>
      <c r="BLI177" s="115"/>
      <c r="BLJ177" s="115"/>
      <c r="BLK177" s="115"/>
      <c r="BLL177" s="115"/>
      <c r="BLM177" s="115"/>
      <c r="BLN177" s="115"/>
      <c r="BLO177" s="115"/>
      <c r="BLP177" s="115"/>
      <c r="BLQ177" s="115"/>
      <c r="BLR177" s="115"/>
      <c r="BLS177" s="115"/>
      <c r="BLT177" s="115"/>
      <c r="BLU177" s="115"/>
      <c r="BLV177" s="115"/>
      <c r="BLW177" s="115"/>
      <c r="BLX177" s="115"/>
      <c r="BLY177" s="115"/>
      <c r="BLZ177" s="115"/>
      <c r="BMA177" s="115"/>
      <c r="BMB177" s="115"/>
      <c r="BMC177" s="115"/>
      <c r="BMD177" s="115"/>
      <c r="BME177" s="115"/>
      <c r="BMF177" s="115"/>
      <c r="BMG177" s="115"/>
      <c r="BMH177" s="115"/>
      <c r="BMI177" s="115"/>
      <c r="BMJ177" s="115"/>
      <c r="BMK177" s="115"/>
      <c r="BML177" s="115"/>
      <c r="BMM177" s="115"/>
      <c r="BMN177" s="115"/>
      <c r="BMO177" s="115"/>
      <c r="BMP177" s="115"/>
      <c r="BMQ177" s="115"/>
      <c r="BMR177" s="115"/>
      <c r="BMS177" s="115"/>
      <c r="BMT177" s="115"/>
      <c r="BMU177" s="115"/>
      <c r="BMV177" s="115"/>
      <c r="BMW177" s="115"/>
      <c r="BMX177" s="115"/>
      <c r="BMY177" s="115"/>
      <c r="BMZ177" s="115"/>
      <c r="BNA177" s="115"/>
      <c r="BNB177" s="115"/>
      <c r="BNC177" s="115"/>
      <c r="BND177" s="115"/>
      <c r="BNE177" s="115"/>
      <c r="BNF177" s="115"/>
      <c r="BNG177" s="115"/>
      <c r="BNH177" s="115"/>
      <c r="BNI177" s="115"/>
      <c r="BNJ177" s="115"/>
      <c r="BNK177" s="115"/>
      <c r="BNL177" s="115"/>
      <c r="BNM177" s="115"/>
      <c r="BNN177" s="115"/>
      <c r="BNO177" s="115"/>
      <c r="BNP177" s="115"/>
      <c r="BNQ177" s="115"/>
      <c r="BNR177" s="115"/>
      <c r="BNS177" s="115"/>
      <c r="BNT177" s="115"/>
      <c r="BNU177" s="115"/>
      <c r="BNV177" s="115"/>
      <c r="BNW177" s="115"/>
      <c r="BNX177" s="115"/>
      <c r="BNY177" s="115"/>
      <c r="BNZ177" s="115"/>
      <c r="BOA177" s="115"/>
      <c r="BOB177" s="115"/>
      <c r="BOC177" s="115"/>
      <c r="BOD177" s="115"/>
      <c r="BOE177" s="115"/>
      <c r="BOF177" s="115"/>
      <c r="BOG177" s="115"/>
      <c r="BOH177" s="115"/>
      <c r="BOI177" s="115"/>
      <c r="BOJ177" s="115"/>
      <c r="BOK177" s="115"/>
      <c r="BOL177" s="115"/>
      <c r="BOM177" s="115"/>
      <c r="BON177" s="115"/>
      <c r="BOO177" s="115"/>
      <c r="BOP177" s="115"/>
      <c r="BOQ177" s="115"/>
      <c r="BOR177" s="115"/>
      <c r="BOS177" s="115"/>
      <c r="BOT177" s="115"/>
      <c r="BOU177" s="115"/>
      <c r="BOV177" s="115"/>
      <c r="BOW177" s="115"/>
      <c r="BOX177" s="115"/>
      <c r="BOY177" s="115"/>
      <c r="BOZ177" s="115"/>
      <c r="BPA177" s="115"/>
      <c r="BPB177" s="115"/>
      <c r="BPC177" s="115"/>
      <c r="BPD177" s="115"/>
      <c r="BPE177" s="115"/>
      <c r="BPF177" s="115"/>
      <c r="BPG177" s="115"/>
      <c r="BPH177" s="115"/>
      <c r="BPI177" s="115"/>
      <c r="BPJ177" s="115"/>
      <c r="BPK177" s="115"/>
      <c r="BPL177" s="115"/>
      <c r="BPM177" s="115"/>
      <c r="BPN177" s="115"/>
      <c r="BPO177" s="115"/>
      <c r="BPP177" s="115"/>
      <c r="BPQ177" s="115"/>
      <c r="BPR177" s="115"/>
      <c r="BPS177" s="115"/>
      <c r="BPT177" s="115"/>
      <c r="BPU177" s="115"/>
      <c r="BPV177" s="115"/>
      <c r="BPW177" s="115"/>
      <c r="BPX177" s="115"/>
      <c r="BPY177" s="115"/>
      <c r="BPZ177" s="115"/>
      <c r="BQA177" s="115"/>
      <c r="BQB177" s="115"/>
      <c r="BQC177" s="115"/>
      <c r="BQD177" s="115"/>
      <c r="BQE177" s="115"/>
      <c r="BQF177" s="115"/>
      <c r="BQG177" s="115"/>
      <c r="BQH177" s="115"/>
      <c r="BQI177" s="115"/>
      <c r="BQJ177" s="115"/>
      <c r="BQK177" s="115"/>
      <c r="BQL177" s="115"/>
      <c r="BQM177" s="115"/>
      <c r="BQN177" s="115"/>
      <c r="BQO177" s="115"/>
      <c r="BQP177" s="115"/>
      <c r="BQQ177" s="115"/>
      <c r="BQR177" s="115"/>
      <c r="BQS177" s="115"/>
      <c r="BQT177" s="115"/>
      <c r="BQU177" s="115"/>
      <c r="BQV177" s="115"/>
      <c r="BQW177" s="115"/>
      <c r="BQX177" s="115"/>
      <c r="BQY177" s="115"/>
      <c r="BQZ177" s="115"/>
      <c r="BRA177" s="115"/>
      <c r="BRB177" s="115"/>
      <c r="BRC177" s="115"/>
      <c r="BRD177" s="115"/>
      <c r="BRE177" s="115"/>
      <c r="BRF177" s="115"/>
      <c r="BRG177" s="115"/>
      <c r="BRH177" s="115"/>
      <c r="BRI177" s="115"/>
      <c r="BRJ177" s="115"/>
      <c r="BRK177" s="115"/>
      <c r="BRL177" s="115"/>
      <c r="BRM177" s="115"/>
      <c r="BRN177" s="115"/>
      <c r="BRO177" s="115"/>
      <c r="BRP177" s="115"/>
      <c r="BRQ177" s="115"/>
      <c r="BRR177" s="115"/>
      <c r="BRS177" s="115"/>
      <c r="BRT177" s="115"/>
      <c r="BRU177" s="115"/>
      <c r="BRV177" s="115"/>
      <c r="BRW177" s="115"/>
      <c r="BRX177" s="115"/>
      <c r="BRY177" s="115"/>
      <c r="BRZ177" s="115"/>
      <c r="BSA177" s="115"/>
      <c r="BSB177" s="115"/>
      <c r="BSC177" s="115"/>
      <c r="BSD177" s="115"/>
      <c r="BSE177" s="115"/>
      <c r="BSF177" s="115"/>
      <c r="BSG177" s="115"/>
      <c r="BSH177" s="115"/>
      <c r="BSI177" s="115"/>
      <c r="BSJ177" s="115"/>
      <c r="BSK177" s="115"/>
      <c r="BSL177" s="115"/>
      <c r="BSM177" s="115"/>
      <c r="BSN177" s="115"/>
      <c r="BSO177" s="115"/>
      <c r="BSP177" s="115"/>
      <c r="BSQ177" s="115"/>
      <c r="BSR177" s="115"/>
      <c r="BSS177" s="115"/>
      <c r="BST177" s="115"/>
      <c r="BSU177" s="115"/>
      <c r="BSV177" s="115"/>
      <c r="BSW177" s="115"/>
      <c r="BSX177" s="115"/>
      <c r="BSY177" s="115"/>
      <c r="BSZ177" s="115"/>
      <c r="BTA177" s="115"/>
      <c r="BTB177" s="115"/>
      <c r="BTC177" s="115"/>
      <c r="BTD177" s="115"/>
      <c r="BTE177" s="115"/>
      <c r="BTF177" s="115"/>
      <c r="BTG177" s="115"/>
      <c r="BTH177" s="115"/>
      <c r="BTI177" s="115"/>
      <c r="BTJ177" s="115"/>
      <c r="BTK177" s="115"/>
      <c r="BTL177" s="115"/>
      <c r="BTM177" s="115"/>
      <c r="BTN177" s="115"/>
      <c r="BTO177" s="115"/>
      <c r="BTP177" s="115"/>
      <c r="BTQ177" s="115"/>
      <c r="BTR177" s="115"/>
      <c r="BTS177" s="115"/>
      <c r="BTT177" s="115"/>
      <c r="BTU177" s="115"/>
      <c r="BTV177" s="115"/>
      <c r="BTW177" s="115"/>
      <c r="BTX177" s="115"/>
      <c r="BTY177" s="115"/>
      <c r="BTZ177" s="115"/>
      <c r="BUA177" s="115"/>
      <c r="BUB177" s="115"/>
      <c r="BUC177" s="115"/>
      <c r="BUD177" s="115"/>
      <c r="BUE177" s="115"/>
      <c r="BUF177" s="115"/>
      <c r="BUG177" s="115"/>
      <c r="BUH177" s="115"/>
      <c r="BUI177" s="115"/>
      <c r="BUJ177" s="115"/>
      <c r="BUK177" s="115"/>
      <c r="BUL177" s="115"/>
      <c r="BUM177" s="115"/>
      <c r="BUN177" s="115"/>
      <c r="BUO177" s="115"/>
      <c r="BUP177" s="115"/>
      <c r="BUQ177" s="115"/>
      <c r="BUR177" s="115"/>
      <c r="BUS177" s="115"/>
      <c r="BUT177" s="115"/>
      <c r="BUU177" s="115"/>
      <c r="BUV177" s="115"/>
      <c r="BUW177" s="115"/>
      <c r="BUX177" s="115"/>
      <c r="BUY177" s="115"/>
      <c r="BUZ177" s="115"/>
      <c r="BVA177" s="115"/>
      <c r="BVB177" s="115"/>
      <c r="BVC177" s="115"/>
      <c r="BVD177" s="115"/>
      <c r="BVE177" s="115"/>
      <c r="BVF177" s="115"/>
      <c r="BVG177" s="115"/>
      <c r="BVH177" s="115"/>
      <c r="BVI177" s="115"/>
      <c r="BVJ177" s="115"/>
      <c r="BVK177" s="115"/>
      <c r="BVL177" s="115"/>
      <c r="BVM177" s="115"/>
      <c r="BVN177" s="115"/>
      <c r="BVO177" s="115"/>
      <c r="BVP177" s="115"/>
      <c r="BVQ177" s="115"/>
      <c r="BVR177" s="115"/>
      <c r="BVS177" s="115"/>
      <c r="BVT177" s="115"/>
      <c r="BVU177" s="115"/>
      <c r="BVV177" s="115"/>
      <c r="BVW177" s="115"/>
      <c r="BVX177" s="115"/>
      <c r="BVY177" s="115"/>
      <c r="BVZ177" s="115"/>
      <c r="BWA177" s="115"/>
      <c r="BWB177" s="115"/>
      <c r="BWC177" s="115"/>
      <c r="BWD177" s="115"/>
      <c r="BWE177" s="115"/>
      <c r="BWF177" s="115"/>
      <c r="BWG177" s="115"/>
      <c r="BWH177" s="115"/>
      <c r="BWI177" s="115"/>
      <c r="BWJ177" s="115"/>
      <c r="BWK177" s="115"/>
      <c r="BWL177" s="115"/>
      <c r="BWM177" s="115"/>
      <c r="BWN177" s="115"/>
      <c r="BWO177" s="115"/>
      <c r="BWP177" s="115"/>
      <c r="BWQ177" s="115"/>
      <c r="BWR177" s="115"/>
      <c r="BWS177" s="115"/>
      <c r="BWT177" s="115"/>
      <c r="BWU177" s="115"/>
      <c r="BWV177" s="115"/>
      <c r="BWW177" s="115"/>
      <c r="BWX177" s="115"/>
      <c r="BWY177" s="115"/>
      <c r="BWZ177" s="115"/>
      <c r="BXA177" s="115"/>
      <c r="BXB177" s="115"/>
      <c r="BXC177" s="115"/>
      <c r="BXD177" s="115"/>
      <c r="BXE177" s="115"/>
      <c r="BXF177" s="115"/>
      <c r="BXG177" s="115"/>
      <c r="BXH177" s="115"/>
      <c r="BXI177" s="115"/>
      <c r="BXJ177" s="115"/>
      <c r="BXK177" s="115"/>
      <c r="BXL177" s="115"/>
      <c r="BXM177" s="115"/>
      <c r="BXN177" s="115"/>
      <c r="BXO177" s="115"/>
      <c r="BXP177" s="115"/>
      <c r="BXQ177" s="115"/>
      <c r="BXR177" s="115"/>
      <c r="BXS177" s="115"/>
      <c r="BXT177" s="115"/>
      <c r="BXU177" s="115"/>
      <c r="BXV177" s="115"/>
      <c r="BXW177" s="115"/>
      <c r="BXX177" s="115"/>
      <c r="BXY177" s="115"/>
      <c r="BXZ177" s="115"/>
      <c r="BYA177" s="115"/>
      <c r="BYB177" s="115"/>
      <c r="BYC177" s="115"/>
      <c r="BYD177" s="115"/>
      <c r="BYE177" s="115"/>
      <c r="BYF177" s="115"/>
      <c r="BYG177" s="115"/>
      <c r="BYH177" s="115"/>
      <c r="BYI177" s="115"/>
      <c r="BYJ177" s="115"/>
      <c r="BYK177" s="115"/>
      <c r="BYL177" s="115"/>
      <c r="BYM177" s="115"/>
      <c r="BYN177" s="115"/>
      <c r="BYO177" s="115"/>
      <c r="BYP177" s="115"/>
      <c r="BYQ177" s="115"/>
      <c r="BYR177" s="115"/>
      <c r="BYS177" s="115"/>
      <c r="BYT177" s="115"/>
      <c r="BYU177" s="115"/>
      <c r="BYV177" s="115"/>
      <c r="BYW177" s="115"/>
      <c r="BYX177" s="115"/>
      <c r="BYY177" s="115"/>
      <c r="BYZ177" s="115"/>
      <c r="BZA177" s="115"/>
      <c r="BZB177" s="115"/>
      <c r="BZC177" s="115"/>
      <c r="BZD177" s="115"/>
      <c r="BZE177" s="115"/>
      <c r="BZF177" s="115"/>
      <c r="BZG177" s="115"/>
      <c r="BZH177" s="115"/>
      <c r="BZI177" s="115"/>
      <c r="BZJ177" s="115"/>
      <c r="BZK177" s="115"/>
      <c r="BZL177" s="115"/>
      <c r="BZM177" s="115"/>
      <c r="BZN177" s="115"/>
      <c r="BZO177" s="115"/>
      <c r="BZP177" s="115"/>
      <c r="BZQ177" s="115"/>
      <c r="BZR177" s="115"/>
      <c r="BZS177" s="115"/>
      <c r="BZT177" s="115"/>
      <c r="BZU177" s="115"/>
      <c r="BZV177" s="115"/>
      <c r="BZW177" s="115"/>
      <c r="BZX177" s="115"/>
      <c r="BZY177" s="115"/>
      <c r="BZZ177" s="115"/>
      <c r="CAA177" s="115"/>
      <c r="CAB177" s="115"/>
      <c r="CAC177" s="115"/>
      <c r="CAD177" s="115"/>
      <c r="CAE177" s="115"/>
      <c r="CAF177" s="115"/>
      <c r="CAG177" s="115"/>
      <c r="CAH177" s="115"/>
      <c r="CAI177" s="115"/>
      <c r="CAJ177" s="115"/>
      <c r="CAK177" s="115"/>
      <c r="CAL177" s="115"/>
      <c r="CAM177" s="115"/>
      <c r="CAN177" s="115"/>
      <c r="CAO177" s="115"/>
      <c r="CAP177" s="115"/>
      <c r="CAQ177" s="115"/>
      <c r="CAR177" s="115"/>
      <c r="CAS177" s="115"/>
      <c r="CAT177" s="115"/>
      <c r="CAU177" s="115"/>
      <c r="CAV177" s="115"/>
      <c r="CAW177" s="115"/>
      <c r="CAX177" s="115"/>
      <c r="CAY177" s="115"/>
      <c r="CAZ177" s="115"/>
      <c r="CBA177" s="115"/>
      <c r="CBB177" s="115"/>
      <c r="CBC177" s="115"/>
      <c r="CBD177" s="115"/>
      <c r="CBE177" s="115"/>
      <c r="CBF177" s="115"/>
      <c r="CBG177" s="115"/>
      <c r="CBH177" s="115"/>
      <c r="CBI177" s="115"/>
      <c r="CBJ177" s="115"/>
      <c r="CBK177" s="115"/>
      <c r="CBL177" s="115"/>
      <c r="CBM177" s="115"/>
      <c r="CBN177" s="115"/>
      <c r="CBO177" s="115"/>
      <c r="CBP177" s="115"/>
      <c r="CBQ177" s="115"/>
      <c r="CBR177" s="115"/>
      <c r="CBS177" s="115"/>
      <c r="CBT177" s="115"/>
      <c r="CBU177" s="115"/>
      <c r="CBV177" s="115"/>
      <c r="CBW177" s="115"/>
      <c r="CBX177" s="115"/>
      <c r="CBY177" s="115"/>
      <c r="CBZ177" s="115"/>
      <c r="CCA177" s="115"/>
      <c r="CCB177" s="115"/>
      <c r="CCC177" s="115"/>
      <c r="CCD177" s="115"/>
      <c r="CCE177" s="115"/>
      <c r="CCF177" s="115"/>
      <c r="CCG177" s="115"/>
      <c r="CCH177" s="115"/>
      <c r="CCI177" s="115"/>
      <c r="CCJ177" s="115"/>
      <c r="CCK177" s="115"/>
      <c r="CCL177" s="115"/>
      <c r="CCM177" s="115"/>
      <c r="CCN177" s="115"/>
      <c r="CCO177" s="115"/>
      <c r="CCP177" s="115"/>
      <c r="CCQ177" s="115"/>
      <c r="CCR177" s="115"/>
      <c r="CCS177" s="115"/>
      <c r="CCT177" s="115"/>
      <c r="CCU177" s="115"/>
      <c r="CCV177" s="115"/>
      <c r="CCW177" s="115"/>
      <c r="CCX177" s="115"/>
      <c r="CCY177" s="115"/>
      <c r="CCZ177" s="115"/>
      <c r="CDA177" s="115"/>
      <c r="CDB177" s="115"/>
      <c r="CDC177" s="115"/>
      <c r="CDD177" s="115"/>
      <c r="CDE177" s="115"/>
      <c r="CDF177" s="115"/>
      <c r="CDG177" s="115"/>
      <c r="CDH177" s="115"/>
      <c r="CDI177" s="115"/>
      <c r="CDJ177" s="115"/>
      <c r="CDK177" s="115"/>
      <c r="CDL177" s="115"/>
      <c r="CDM177" s="115"/>
      <c r="CDN177" s="115"/>
      <c r="CDO177" s="115"/>
      <c r="CDP177" s="115"/>
      <c r="CDQ177" s="115"/>
      <c r="CDR177" s="115"/>
      <c r="CDS177" s="115"/>
      <c r="CDT177" s="115"/>
      <c r="CDU177" s="115"/>
      <c r="CDV177" s="115"/>
      <c r="CDW177" s="115"/>
      <c r="CDX177" s="115"/>
      <c r="CDY177" s="115"/>
      <c r="CDZ177" s="115"/>
      <c r="CEA177" s="115"/>
      <c r="CEB177" s="115"/>
      <c r="CEC177" s="115"/>
      <c r="CED177" s="115"/>
      <c r="CEE177" s="115"/>
      <c r="CEF177" s="115"/>
      <c r="CEG177" s="115"/>
      <c r="CEH177" s="115"/>
      <c r="CEI177" s="115"/>
      <c r="CEJ177" s="115"/>
      <c r="CEK177" s="115"/>
      <c r="CEL177" s="115"/>
      <c r="CEM177" s="115"/>
      <c r="CEN177" s="115"/>
      <c r="CEO177" s="115"/>
      <c r="CEP177" s="115"/>
      <c r="CEQ177" s="115"/>
      <c r="CER177" s="115"/>
      <c r="CES177" s="115"/>
      <c r="CET177" s="115"/>
      <c r="CEU177" s="115"/>
      <c r="CEV177" s="115"/>
      <c r="CEW177" s="115"/>
      <c r="CEX177" s="115"/>
      <c r="CEY177" s="115"/>
      <c r="CEZ177" s="115"/>
      <c r="CFA177" s="115"/>
      <c r="CFB177" s="115"/>
      <c r="CFC177" s="115"/>
      <c r="CFD177" s="115"/>
      <c r="CFE177" s="115"/>
      <c r="CFF177" s="115"/>
      <c r="CFG177" s="115"/>
      <c r="CFH177" s="115"/>
      <c r="CFI177" s="115"/>
      <c r="CFJ177" s="115"/>
      <c r="CFK177" s="115"/>
      <c r="CFL177" s="115"/>
      <c r="CFM177" s="115"/>
      <c r="CFN177" s="115"/>
      <c r="CFO177" s="115"/>
      <c r="CFP177" s="115"/>
      <c r="CFQ177" s="115"/>
      <c r="CFR177" s="115"/>
      <c r="CFS177" s="115"/>
      <c r="CFT177" s="115"/>
      <c r="CFU177" s="115"/>
      <c r="CFV177" s="115"/>
      <c r="CFW177" s="115"/>
      <c r="CFX177" s="115"/>
      <c r="CFY177" s="115"/>
      <c r="CFZ177" s="115"/>
      <c r="CGA177" s="115"/>
      <c r="CGB177" s="115"/>
      <c r="CGC177" s="115"/>
      <c r="CGD177" s="115"/>
      <c r="CGE177" s="115"/>
      <c r="CGF177" s="115"/>
      <c r="CGG177" s="115"/>
      <c r="CGH177" s="115"/>
      <c r="CGI177" s="115"/>
      <c r="CGJ177" s="115"/>
      <c r="CGK177" s="115"/>
      <c r="CGL177" s="115"/>
      <c r="CGM177" s="115"/>
      <c r="CGN177" s="115"/>
      <c r="CGO177" s="115"/>
      <c r="CGP177" s="115"/>
      <c r="CGQ177" s="115"/>
      <c r="CGR177" s="115"/>
      <c r="CGS177" s="115"/>
      <c r="CGT177" s="115"/>
      <c r="CGU177" s="115"/>
      <c r="CGV177" s="115"/>
      <c r="CGW177" s="115"/>
      <c r="CGX177" s="115"/>
      <c r="CGY177" s="115"/>
      <c r="CGZ177" s="115"/>
      <c r="CHA177" s="115"/>
      <c r="CHB177" s="115"/>
      <c r="CHC177" s="115"/>
      <c r="CHD177" s="115"/>
      <c r="CHE177" s="115"/>
      <c r="CHF177" s="115"/>
      <c r="CHG177" s="115"/>
      <c r="CHH177" s="115"/>
      <c r="CHI177" s="115"/>
      <c r="CHJ177" s="115"/>
      <c r="CHK177" s="115"/>
      <c r="CHL177" s="115"/>
      <c r="CHM177" s="115"/>
      <c r="CHN177" s="115"/>
      <c r="CHO177" s="115"/>
      <c r="CHP177" s="115"/>
      <c r="CHQ177" s="115"/>
      <c r="CHR177" s="115"/>
      <c r="CHS177" s="115"/>
      <c r="CHT177" s="115"/>
      <c r="CHU177" s="115"/>
      <c r="CHV177" s="115"/>
      <c r="CHW177" s="115"/>
      <c r="CHX177" s="115"/>
      <c r="CHY177" s="115"/>
      <c r="CHZ177" s="115"/>
      <c r="CIA177" s="115"/>
      <c r="CIB177" s="115"/>
      <c r="CIC177" s="115"/>
      <c r="CID177" s="115"/>
      <c r="CIE177" s="115"/>
      <c r="CIF177" s="115"/>
      <c r="CIG177" s="115"/>
      <c r="CIH177" s="115"/>
      <c r="CII177" s="115"/>
      <c r="CIJ177" s="115"/>
      <c r="CIK177" s="115"/>
      <c r="CIL177" s="115"/>
      <c r="CIM177" s="115"/>
      <c r="CIN177" s="115"/>
      <c r="CIO177" s="115"/>
      <c r="CIP177" s="115"/>
      <c r="CIQ177" s="115"/>
      <c r="CIR177" s="115"/>
      <c r="CIS177" s="115"/>
      <c r="CIT177" s="115"/>
      <c r="CIU177" s="115"/>
      <c r="CIV177" s="115"/>
      <c r="CIW177" s="115"/>
      <c r="CIX177" s="115"/>
      <c r="CIY177" s="115"/>
      <c r="CIZ177" s="115"/>
      <c r="CJA177" s="115"/>
      <c r="CJB177" s="115"/>
      <c r="CJC177" s="115"/>
      <c r="CJD177" s="115"/>
      <c r="CJE177" s="115"/>
      <c r="CJF177" s="115"/>
      <c r="CJG177" s="115"/>
      <c r="CJH177" s="115"/>
      <c r="CJI177" s="115"/>
      <c r="CJJ177" s="115"/>
      <c r="CJK177" s="115"/>
      <c r="CJL177" s="115"/>
      <c r="CJM177" s="115"/>
      <c r="CJN177" s="115"/>
      <c r="CJO177" s="115"/>
      <c r="CJP177" s="115"/>
      <c r="CJQ177" s="115"/>
      <c r="CJR177" s="115"/>
      <c r="CJS177" s="115"/>
      <c r="CJT177" s="115"/>
      <c r="CJU177" s="115"/>
      <c r="CJV177" s="115"/>
      <c r="CJW177" s="115"/>
      <c r="CJX177" s="115"/>
      <c r="CJY177" s="115"/>
      <c r="CJZ177" s="115"/>
      <c r="CKA177" s="115"/>
      <c r="CKB177" s="115"/>
      <c r="CKC177" s="115"/>
      <c r="CKD177" s="115"/>
      <c r="CKE177" s="115"/>
      <c r="CKF177" s="115"/>
      <c r="CKG177" s="115"/>
      <c r="CKH177" s="115"/>
      <c r="CKI177" s="115"/>
      <c r="CKJ177" s="115"/>
      <c r="CKK177" s="115"/>
      <c r="CKL177" s="115"/>
      <c r="CKM177" s="115"/>
      <c r="CKN177" s="115"/>
      <c r="CKO177" s="115"/>
      <c r="CKP177" s="115"/>
      <c r="CKQ177" s="115"/>
      <c r="CKR177" s="115"/>
      <c r="CKS177" s="115"/>
      <c r="CKT177" s="115"/>
      <c r="CKU177" s="115"/>
      <c r="CKV177" s="115"/>
      <c r="CKW177" s="115"/>
      <c r="CKX177" s="115"/>
      <c r="CKY177" s="115"/>
      <c r="CKZ177" s="115"/>
      <c r="CLA177" s="115"/>
      <c r="CLB177" s="115"/>
      <c r="CLC177" s="115"/>
      <c r="CLD177" s="115"/>
      <c r="CLE177" s="115"/>
      <c r="CLF177" s="115"/>
      <c r="CLG177" s="115"/>
      <c r="CLH177" s="115"/>
      <c r="CLI177" s="115"/>
      <c r="CLJ177" s="115"/>
      <c r="CLK177" s="115"/>
      <c r="CLL177" s="115"/>
      <c r="CLM177" s="115"/>
      <c r="CLN177" s="115"/>
      <c r="CLO177" s="115"/>
      <c r="CLP177" s="115"/>
      <c r="CLQ177" s="115"/>
      <c r="CLR177" s="115"/>
      <c r="CLS177" s="115"/>
      <c r="CLT177" s="115"/>
      <c r="CLU177" s="115"/>
      <c r="CLV177" s="115"/>
      <c r="CLW177" s="115"/>
      <c r="CLX177" s="115"/>
      <c r="CLY177" s="115"/>
      <c r="CLZ177" s="115"/>
      <c r="CMA177" s="115"/>
      <c r="CMB177" s="115"/>
      <c r="CMC177" s="115"/>
      <c r="CMD177" s="115"/>
      <c r="CME177" s="115"/>
      <c r="CMF177" s="115"/>
      <c r="CMG177" s="115"/>
      <c r="CMH177" s="115"/>
      <c r="CMI177" s="115"/>
      <c r="CMJ177" s="115"/>
      <c r="CMK177" s="115"/>
      <c r="CML177" s="115"/>
      <c r="CMM177" s="115"/>
      <c r="CMN177" s="115"/>
      <c r="CMO177" s="115"/>
      <c r="CMP177" s="115"/>
      <c r="CMQ177" s="115"/>
      <c r="CMR177" s="115"/>
      <c r="CMS177" s="115"/>
      <c r="CMT177" s="115"/>
      <c r="CMU177" s="115"/>
      <c r="CMV177" s="115"/>
      <c r="CMW177" s="115"/>
      <c r="CMX177" s="115"/>
      <c r="CMY177" s="115"/>
      <c r="CMZ177" s="115"/>
      <c r="CNA177" s="115"/>
      <c r="CNB177" s="115"/>
      <c r="CNC177" s="115"/>
      <c r="CND177" s="115"/>
      <c r="CNE177" s="115"/>
      <c r="CNF177" s="115"/>
      <c r="CNG177" s="115"/>
      <c r="CNH177" s="115"/>
      <c r="CNI177" s="115"/>
      <c r="CNJ177" s="115"/>
      <c r="CNK177" s="115"/>
      <c r="CNL177" s="115"/>
      <c r="CNM177" s="115"/>
      <c r="CNN177" s="115"/>
      <c r="CNO177" s="115"/>
      <c r="CNP177" s="115"/>
      <c r="CNQ177" s="115"/>
      <c r="CNR177" s="115"/>
      <c r="CNS177" s="115"/>
      <c r="CNT177" s="115"/>
      <c r="CNU177" s="115"/>
      <c r="CNV177" s="115"/>
      <c r="CNW177" s="115"/>
      <c r="CNX177" s="115"/>
      <c r="CNY177" s="115"/>
      <c r="CNZ177" s="115"/>
      <c r="COA177" s="115"/>
      <c r="COB177" s="115"/>
      <c r="COC177" s="115"/>
      <c r="COD177" s="115"/>
      <c r="COE177" s="115"/>
      <c r="COF177" s="115"/>
      <c r="COG177" s="115"/>
      <c r="COH177" s="115"/>
      <c r="COI177" s="115"/>
      <c r="COJ177" s="115"/>
      <c r="COK177" s="115"/>
      <c r="COL177" s="115"/>
      <c r="COM177" s="115"/>
      <c r="CON177" s="115"/>
      <c r="COO177" s="115"/>
      <c r="COP177" s="115"/>
      <c r="COQ177" s="115"/>
      <c r="COR177" s="115"/>
      <c r="COS177" s="115"/>
      <c r="COT177" s="115"/>
      <c r="COU177" s="115"/>
      <c r="COV177" s="115"/>
      <c r="COW177" s="115"/>
      <c r="COX177" s="115"/>
      <c r="COY177" s="115"/>
      <c r="COZ177" s="115"/>
      <c r="CPA177" s="115"/>
      <c r="CPB177" s="115"/>
      <c r="CPC177" s="115"/>
      <c r="CPD177" s="115"/>
      <c r="CPE177" s="115"/>
      <c r="CPF177" s="115"/>
      <c r="CPG177" s="115"/>
      <c r="CPH177" s="115"/>
      <c r="CPI177" s="115"/>
      <c r="CPJ177" s="115"/>
      <c r="CPK177" s="115"/>
      <c r="CPL177" s="115"/>
      <c r="CPM177" s="115"/>
      <c r="CPN177" s="115"/>
      <c r="CPO177" s="115"/>
      <c r="CPP177" s="115"/>
      <c r="CPQ177" s="115"/>
      <c r="CPR177" s="115"/>
      <c r="CPS177" s="115"/>
      <c r="CPT177" s="115"/>
      <c r="CPU177" s="115"/>
      <c r="CPV177" s="115"/>
      <c r="CPW177" s="115"/>
      <c r="CPX177" s="115"/>
      <c r="CPY177" s="115"/>
      <c r="CPZ177" s="115"/>
      <c r="CQA177" s="115"/>
      <c r="CQB177" s="115"/>
      <c r="CQC177" s="115"/>
      <c r="CQD177" s="115"/>
      <c r="CQE177" s="115"/>
      <c r="CQF177" s="115"/>
      <c r="CQG177" s="115"/>
      <c r="CQH177" s="115"/>
      <c r="CQI177" s="115"/>
      <c r="CQJ177" s="115"/>
      <c r="CQK177" s="115"/>
      <c r="CQL177" s="115"/>
      <c r="CQM177" s="115"/>
      <c r="CQN177" s="115"/>
      <c r="CQO177" s="115"/>
      <c r="CQP177" s="115"/>
      <c r="CQQ177" s="115"/>
      <c r="CQR177" s="115"/>
      <c r="CQS177" s="115"/>
      <c r="CQT177" s="115"/>
      <c r="CQU177" s="115"/>
      <c r="CQV177" s="115"/>
      <c r="CQW177" s="115"/>
      <c r="CQX177" s="115"/>
      <c r="CQY177" s="115"/>
      <c r="CQZ177" s="115"/>
      <c r="CRA177" s="115"/>
      <c r="CRB177" s="115"/>
      <c r="CRC177" s="115"/>
      <c r="CRD177" s="115"/>
      <c r="CRE177" s="115"/>
      <c r="CRF177" s="115"/>
      <c r="CRG177" s="115"/>
      <c r="CRH177" s="115"/>
      <c r="CRI177" s="115"/>
      <c r="CRJ177" s="115"/>
      <c r="CRK177" s="115"/>
      <c r="CRL177" s="115"/>
      <c r="CRM177" s="115"/>
      <c r="CRN177" s="115"/>
      <c r="CRO177" s="115"/>
      <c r="CRP177" s="115"/>
      <c r="CRQ177" s="115"/>
      <c r="CRR177" s="115"/>
      <c r="CRS177" s="115"/>
      <c r="CRT177" s="115"/>
      <c r="CRU177" s="115"/>
      <c r="CRV177" s="115"/>
      <c r="CRW177" s="115"/>
      <c r="CRX177" s="115"/>
      <c r="CRY177" s="115"/>
      <c r="CRZ177" s="115"/>
      <c r="CSA177" s="115"/>
      <c r="CSB177" s="115"/>
      <c r="CSC177" s="115"/>
      <c r="CSD177" s="115"/>
      <c r="CSE177" s="115"/>
      <c r="CSF177" s="115"/>
      <c r="CSG177" s="115"/>
      <c r="CSH177" s="115"/>
      <c r="CSI177" s="115"/>
      <c r="CSJ177" s="115"/>
      <c r="CSK177" s="115"/>
      <c r="CSL177" s="115"/>
      <c r="CSM177" s="115"/>
      <c r="CSN177" s="115"/>
      <c r="CSO177" s="115"/>
      <c r="CSP177" s="115"/>
      <c r="CSQ177" s="115"/>
      <c r="CSR177" s="115"/>
      <c r="CSS177" s="115"/>
      <c r="CST177" s="115"/>
      <c r="CSU177" s="115"/>
      <c r="CSV177" s="115"/>
      <c r="CSW177" s="115"/>
      <c r="CSX177" s="115"/>
      <c r="CSY177" s="115"/>
      <c r="CSZ177" s="115"/>
      <c r="CTA177" s="115"/>
      <c r="CTB177" s="115"/>
      <c r="CTC177" s="115"/>
      <c r="CTD177" s="115"/>
      <c r="CTE177" s="115"/>
      <c r="CTF177" s="115"/>
      <c r="CTG177" s="115"/>
      <c r="CTH177" s="115"/>
      <c r="CTI177" s="115"/>
      <c r="CTJ177" s="115"/>
      <c r="CTK177" s="115"/>
      <c r="CTL177" s="115"/>
      <c r="CTM177" s="115"/>
      <c r="CTN177" s="115"/>
      <c r="CTO177" s="115"/>
      <c r="CTP177" s="115"/>
      <c r="CTQ177" s="115"/>
      <c r="CTR177" s="115"/>
      <c r="CTS177" s="115"/>
      <c r="CTT177" s="115"/>
      <c r="CTU177" s="115"/>
      <c r="CTV177" s="115"/>
      <c r="CTW177" s="115"/>
      <c r="CTX177" s="115"/>
      <c r="CTY177" s="115"/>
      <c r="CTZ177" s="115"/>
      <c r="CUA177" s="115"/>
      <c r="CUB177" s="115"/>
      <c r="CUC177" s="115"/>
      <c r="CUD177" s="115"/>
      <c r="CUE177" s="115"/>
      <c r="CUF177" s="115"/>
      <c r="CUG177" s="115"/>
      <c r="CUH177" s="115"/>
      <c r="CUI177" s="115"/>
      <c r="CUJ177" s="115"/>
      <c r="CUK177" s="115"/>
      <c r="CUL177" s="115"/>
      <c r="CUM177" s="115"/>
      <c r="CUN177" s="115"/>
      <c r="CUO177" s="115"/>
      <c r="CUP177" s="115"/>
      <c r="CUQ177" s="115"/>
      <c r="CUR177" s="115"/>
      <c r="CUS177" s="115"/>
      <c r="CUT177" s="115"/>
      <c r="CUU177" s="115"/>
      <c r="CUV177" s="115"/>
      <c r="CUW177" s="115"/>
      <c r="CUX177" s="115"/>
      <c r="CUY177" s="115"/>
      <c r="CUZ177" s="115"/>
      <c r="CVA177" s="115"/>
      <c r="CVB177" s="115"/>
      <c r="CVC177" s="115"/>
      <c r="CVD177" s="115"/>
      <c r="CVE177" s="115"/>
      <c r="CVF177" s="115"/>
      <c r="CVG177" s="115"/>
      <c r="CVH177" s="115"/>
      <c r="CVI177" s="115"/>
      <c r="CVJ177" s="115"/>
      <c r="CVK177" s="115"/>
      <c r="CVL177" s="115"/>
      <c r="CVM177" s="115"/>
      <c r="CVN177" s="115"/>
      <c r="CVO177" s="115"/>
      <c r="CVP177" s="115"/>
      <c r="CVQ177" s="115"/>
      <c r="CVR177" s="115"/>
      <c r="CVS177" s="115"/>
      <c r="CVT177" s="115"/>
      <c r="CVU177" s="115"/>
      <c r="CVV177" s="115"/>
      <c r="CVW177" s="115"/>
      <c r="CVX177" s="115"/>
      <c r="CVY177" s="115"/>
      <c r="CVZ177" s="115"/>
      <c r="CWA177" s="115"/>
      <c r="CWB177" s="115"/>
      <c r="CWC177" s="115"/>
      <c r="CWD177" s="115"/>
      <c r="CWE177" s="115"/>
      <c r="CWF177" s="115"/>
      <c r="CWG177" s="115"/>
      <c r="CWH177" s="115"/>
      <c r="CWI177" s="115"/>
      <c r="CWJ177" s="115"/>
      <c r="CWK177" s="115"/>
      <c r="CWL177" s="115"/>
      <c r="CWM177" s="115"/>
      <c r="CWN177" s="115"/>
      <c r="CWO177" s="115"/>
      <c r="CWP177" s="115"/>
      <c r="CWQ177" s="115"/>
      <c r="CWR177" s="115"/>
      <c r="CWS177" s="115"/>
      <c r="CWT177" s="115"/>
      <c r="CWU177" s="115"/>
      <c r="CWV177" s="115"/>
      <c r="CWW177" s="115"/>
      <c r="CWX177" s="115"/>
      <c r="CWY177" s="115"/>
      <c r="CWZ177" s="115"/>
      <c r="CXA177" s="115"/>
      <c r="CXB177" s="115"/>
      <c r="CXC177" s="115"/>
      <c r="CXD177" s="115"/>
      <c r="CXE177" s="115"/>
      <c r="CXF177" s="115"/>
      <c r="CXG177" s="115"/>
      <c r="CXH177" s="115"/>
      <c r="CXI177" s="115"/>
      <c r="CXJ177" s="115"/>
      <c r="CXK177" s="115"/>
      <c r="CXL177" s="115"/>
      <c r="CXM177" s="115"/>
      <c r="CXN177" s="115"/>
      <c r="CXO177" s="115"/>
      <c r="CXP177" s="115"/>
      <c r="CXQ177" s="115"/>
      <c r="CXR177" s="115"/>
      <c r="CXS177" s="115"/>
      <c r="CXT177" s="115"/>
      <c r="CXU177" s="115"/>
      <c r="CXV177" s="115"/>
      <c r="CXW177" s="115"/>
      <c r="CXX177" s="115"/>
      <c r="CXY177" s="115"/>
      <c r="CXZ177" s="115"/>
      <c r="CYA177" s="115"/>
      <c r="CYB177" s="115"/>
      <c r="CYC177" s="115"/>
      <c r="CYD177" s="115"/>
      <c r="CYE177" s="115"/>
      <c r="CYF177" s="115"/>
      <c r="CYG177" s="115"/>
      <c r="CYH177" s="115"/>
      <c r="CYI177" s="115"/>
      <c r="CYJ177" s="115"/>
      <c r="CYK177" s="115"/>
      <c r="CYL177" s="115"/>
      <c r="CYM177" s="115"/>
      <c r="CYN177" s="115"/>
      <c r="CYO177" s="115"/>
      <c r="CYP177" s="115"/>
      <c r="CYQ177" s="115"/>
      <c r="CYR177" s="115"/>
      <c r="CYS177" s="115"/>
      <c r="CYT177" s="115"/>
      <c r="CYU177" s="115"/>
      <c r="CYV177" s="115"/>
      <c r="CYW177" s="115"/>
      <c r="CYX177" s="115"/>
      <c r="CYY177" s="115"/>
      <c r="CYZ177" s="115"/>
      <c r="CZA177" s="115"/>
      <c r="CZB177" s="115"/>
      <c r="CZC177" s="115"/>
      <c r="CZD177" s="115"/>
      <c r="CZE177" s="115"/>
      <c r="CZF177" s="115"/>
      <c r="CZG177" s="115"/>
      <c r="CZH177" s="115"/>
      <c r="CZI177" s="115"/>
      <c r="CZJ177" s="115"/>
      <c r="CZK177" s="115"/>
      <c r="CZL177" s="115"/>
      <c r="CZM177" s="115"/>
      <c r="CZN177" s="115"/>
      <c r="CZO177" s="115"/>
      <c r="CZP177" s="115"/>
      <c r="CZQ177" s="115"/>
      <c r="CZR177" s="115"/>
      <c r="CZS177" s="115"/>
      <c r="CZT177" s="115"/>
      <c r="CZU177" s="115"/>
      <c r="CZV177" s="115"/>
      <c r="CZW177" s="115"/>
      <c r="CZX177" s="115"/>
      <c r="CZY177" s="115"/>
      <c r="CZZ177" s="115"/>
      <c r="DAA177" s="115"/>
      <c r="DAB177" s="115"/>
      <c r="DAC177" s="115"/>
      <c r="DAD177" s="115"/>
      <c r="DAE177" s="115"/>
      <c r="DAF177" s="115"/>
      <c r="DAG177" s="115"/>
      <c r="DAH177" s="115"/>
      <c r="DAI177" s="115"/>
      <c r="DAJ177" s="115"/>
      <c r="DAK177" s="115"/>
      <c r="DAL177" s="115"/>
      <c r="DAM177" s="115"/>
      <c r="DAN177" s="115"/>
      <c r="DAO177" s="115"/>
      <c r="DAP177" s="115"/>
      <c r="DAQ177" s="115"/>
      <c r="DAR177" s="115"/>
      <c r="DAS177" s="115"/>
      <c r="DAT177" s="115"/>
      <c r="DAU177" s="115"/>
      <c r="DAV177" s="115"/>
      <c r="DAW177" s="115"/>
      <c r="DAX177" s="115"/>
      <c r="DAY177" s="115"/>
      <c r="DAZ177" s="115"/>
      <c r="DBA177" s="115"/>
      <c r="DBB177" s="115"/>
      <c r="DBC177" s="115"/>
      <c r="DBD177" s="115"/>
      <c r="DBE177" s="115"/>
      <c r="DBF177" s="115"/>
      <c r="DBG177" s="115"/>
      <c r="DBH177" s="115"/>
      <c r="DBI177" s="115"/>
      <c r="DBJ177" s="115"/>
      <c r="DBK177" s="115"/>
      <c r="DBL177" s="115"/>
      <c r="DBM177" s="115"/>
      <c r="DBN177" s="115"/>
      <c r="DBO177" s="115"/>
      <c r="DBP177" s="115"/>
      <c r="DBQ177" s="115"/>
      <c r="DBR177" s="115"/>
      <c r="DBS177" s="115"/>
      <c r="DBT177" s="115"/>
      <c r="DBU177" s="115"/>
      <c r="DBV177" s="115"/>
      <c r="DBW177" s="115"/>
      <c r="DBX177" s="115"/>
      <c r="DBY177" s="115"/>
      <c r="DBZ177" s="115"/>
      <c r="DCA177" s="115"/>
      <c r="DCB177" s="115"/>
      <c r="DCC177" s="115"/>
      <c r="DCD177" s="115"/>
      <c r="DCE177" s="115"/>
      <c r="DCF177" s="115"/>
      <c r="DCG177" s="115"/>
      <c r="DCH177" s="115"/>
      <c r="DCI177" s="115"/>
      <c r="DCJ177" s="115"/>
      <c r="DCK177" s="115"/>
      <c r="DCL177" s="115"/>
      <c r="DCM177" s="115"/>
      <c r="DCN177" s="115"/>
      <c r="DCO177" s="115"/>
      <c r="DCP177" s="115"/>
      <c r="DCQ177" s="115"/>
      <c r="DCR177" s="115"/>
      <c r="DCS177" s="115"/>
      <c r="DCT177" s="115"/>
      <c r="DCU177" s="115"/>
      <c r="DCV177" s="115"/>
      <c r="DCW177" s="115"/>
      <c r="DCX177" s="115"/>
      <c r="DCY177" s="115"/>
      <c r="DCZ177" s="115"/>
      <c r="DDA177" s="115"/>
      <c r="DDB177" s="115"/>
      <c r="DDC177" s="115"/>
      <c r="DDD177" s="115"/>
      <c r="DDE177" s="115"/>
      <c r="DDF177" s="115"/>
      <c r="DDG177" s="115"/>
      <c r="DDH177" s="115"/>
      <c r="DDI177" s="115"/>
      <c r="DDJ177" s="115"/>
      <c r="DDK177" s="115"/>
      <c r="DDL177" s="115"/>
      <c r="DDM177" s="115"/>
      <c r="DDN177" s="115"/>
      <c r="DDO177" s="115"/>
      <c r="DDP177" s="115"/>
      <c r="DDQ177" s="115"/>
      <c r="DDR177" s="115"/>
      <c r="DDS177" s="115"/>
      <c r="DDT177" s="115"/>
      <c r="DDU177" s="115"/>
      <c r="DDV177" s="115"/>
      <c r="DDW177" s="115"/>
      <c r="DDX177" s="115"/>
      <c r="DDY177" s="115"/>
      <c r="DDZ177" s="115"/>
      <c r="DEA177" s="115"/>
      <c r="DEB177" s="115"/>
      <c r="DEC177" s="115"/>
      <c r="DED177" s="115"/>
      <c r="DEE177" s="115"/>
      <c r="DEF177" s="115"/>
      <c r="DEG177" s="115"/>
      <c r="DEH177" s="115"/>
      <c r="DEI177" s="115"/>
      <c r="DEJ177" s="115"/>
      <c r="DEK177" s="115"/>
      <c r="DEL177" s="115"/>
      <c r="DEM177" s="115"/>
      <c r="DEN177" s="115"/>
      <c r="DEO177" s="115"/>
      <c r="DEP177" s="115"/>
      <c r="DEQ177" s="115"/>
      <c r="DER177" s="115"/>
      <c r="DES177" s="115"/>
      <c r="DET177" s="115"/>
      <c r="DEU177" s="115"/>
      <c r="DEV177" s="115"/>
      <c r="DEW177" s="115"/>
      <c r="DEX177" s="115"/>
      <c r="DEY177" s="115"/>
      <c r="DEZ177" s="115"/>
      <c r="DFA177" s="115"/>
      <c r="DFB177" s="115"/>
      <c r="DFC177" s="115"/>
      <c r="DFD177" s="115"/>
      <c r="DFE177" s="115"/>
      <c r="DFF177" s="115"/>
      <c r="DFG177" s="115"/>
      <c r="DFH177" s="115"/>
      <c r="DFI177" s="115"/>
      <c r="DFJ177" s="115"/>
      <c r="DFK177" s="115"/>
      <c r="DFL177" s="115"/>
      <c r="DFM177" s="115"/>
      <c r="DFN177" s="115"/>
      <c r="DFO177" s="115"/>
      <c r="DFP177" s="115"/>
      <c r="DFQ177" s="115"/>
      <c r="DFR177" s="115"/>
      <c r="DFS177" s="115"/>
      <c r="DFT177" s="115"/>
      <c r="DFU177" s="115"/>
      <c r="DFV177" s="115"/>
      <c r="DFW177" s="115"/>
      <c r="DFX177" s="115"/>
      <c r="DFY177" s="115"/>
      <c r="DFZ177" s="115"/>
      <c r="DGA177" s="115"/>
      <c r="DGB177" s="115"/>
      <c r="DGC177" s="115"/>
      <c r="DGD177" s="115"/>
      <c r="DGE177" s="115"/>
      <c r="DGF177" s="115"/>
      <c r="DGG177" s="115"/>
      <c r="DGH177" s="115"/>
      <c r="DGI177" s="115"/>
      <c r="DGJ177" s="115"/>
      <c r="DGK177" s="115"/>
      <c r="DGL177" s="115"/>
      <c r="DGM177" s="115"/>
      <c r="DGN177" s="115"/>
      <c r="DGO177" s="115"/>
      <c r="DGP177" s="115"/>
      <c r="DGQ177" s="115"/>
      <c r="DGR177" s="115"/>
      <c r="DGS177" s="115"/>
      <c r="DGT177" s="115"/>
      <c r="DGU177" s="115"/>
      <c r="DGV177" s="115"/>
      <c r="DGW177" s="115"/>
      <c r="DGX177" s="115"/>
      <c r="DGY177" s="115"/>
      <c r="DGZ177" s="115"/>
      <c r="DHA177" s="115"/>
      <c r="DHB177" s="115"/>
      <c r="DHC177" s="115"/>
      <c r="DHD177" s="115"/>
      <c r="DHE177" s="115"/>
      <c r="DHF177" s="115"/>
      <c r="DHG177" s="115"/>
      <c r="DHH177" s="115"/>
      <c r="DHI177" s="115"/>
      <c r="DHJ177" s="115"/>
      <c r="DHK177" s="115"/>
      <c r="DHL177" s="115"/>
      <c r="DHM177" s="115"/>
      <c r="DHN177" s="115"/>
      <c r="DHO177" s="115"/>
      <c r="DHP177" s="115"/>
      <c r="DHQ177" s="115"/>
      <c r="DHR177" s="115"/>
      <c r="DHS177" s="115"/>
      <c r="DHT177" s="115"/>
      <c r="DHU177" s="115"/>
      <c r="DHV177" s="115"/>
      <c r="DHW177" s="115"/>
      <c r="DHX177" s="115"/>
      <c r="DHY177" s="115"/>
      <c r="DHZ177" s="115"/>
      <c r="DIA177" s="115"/>
      <c r="DIB177" s="115"/>
      <c r="DIC177" s="115"/>
      <c r="DID177" s="115"/>
      <c r="DIE177" s="115"/>
      <c r="DIF177" s="115"/>
      <c r="DIG177" s="115"/>
      <c r="DIH177" s="115"/>
      <c r="DII177" s="115"/>
      <c r="DIJ177" s="115"/>
      <c r="DIK177" s="115"/>
      <c r="DIL177" s="115"/>
      <c r="DIM177" s="115"/>
      <c r="DIN177" s="115"/>
      <c r="DIO177" s="115"/>
      <c r="DIP177" s="115"/>
      <c r="DIQ177" s="115"/>
      <c r="DIR177" s="115"/>
      <c r="DIS177" s="115"/>
      <c r="DIT177" s="115"/>
      <c r="DIU177" s="115"/>
      <c r="DIV177" s="115"/>
      <c r="DIW177" s="115"/>
      <c r="DIX177" s="115"/>
      <c r="DIY177" s="115"/>
      <c r="DIZ177" s="115"/>
      <c r="DJA177" s="115"/>
      <c r="DJB177" s="115"/>
      <c r="DJC177" s="115"/>
      <c r="DJD177" s="115"/>
      <c r="DJE177" s="115"/>
      <c r="DJF177" s="115"/>
      <c r="DJG177" s="115"/>
      <c r="DJH177" s="115"/>
      <c r="DJI177" s="115"/>
      <c r="DJJ177" s="115"/>
      <c r="DJK177" s="115"/>
      <c r="DJL177" s="115"/>
      <c r="DJM177" s="115"/>
      <c r="DJN177" s="115"/>
      <c r="DJO177" s="115"/>
      <c r="DJP177" s="115"/>
      <c r="DJQ177" s="115"/>
      <c r="DJR177" s="115"/>
      <c r="DJS177" s="115"/>
      <c r="DJT177" s="115"/>
      <c r="DJU177" s="115"/>
      <c r="DJV177" s="115"/>
      <c r="DJW177" s="115"/>
      <c r="DJX177" s="115"/>
      <c r="DJY177" s="115"/>
      <c r="DJZ177" s="115"/>
      <c r="DKA177" s="115"/>
      <c r="DKB177" s="115"/>
      <c r="DKC177" s="115"/>
      <c r="DKD177" s="115"/>
      <c r="DKE177" s="115"/>
      <c r="DKF177" s="115"/>
      <c r="DKG177" s="115"/>
      <c r="DKH177" s="115"/>
      <c r="DKI177" s="115"/>
      <c r="DKJ177" s="115"/>
      <c r="DKK177" s="115"/>
      <c r="DKL177" s="115"/>
      <c r="DKM177" s="115"/>
      <c r="DKN177" s="115"/>
      <c r="DKO177" s="115"/>
      <c r="DKP177" s="115"/>
      <c r="DKQ177" s="115"/>
      <c r="DKR177" s="115"/>
      <c r="DKS177" s="115"/>
      <c r="DKT177" s="115"/>
      <c r="DKU177" s="115"/>
      <c r="DKV177" s="115"/>
      <c r="DKW177" s="115"/>
      <c r="DKX177" s="115"/>
      <c r="DKY177" s="115"/>
      <c r="DKZ177" s="115"/>
      <c r="DLA177" s="115"/>
      <c r="DLB177" s="115"/>
      <c r="DLC177" s="115"/>
      <c r="DLD177" s="115"/>
      <c r="DLE177" s="115"/>
      <c r="DLF177" s="115"/>
      <c r="DLG177" s="115"/>
      <c r="DLH177" s="115"/>
      <c r="DLI177" s="115"/>
      <c r="DLJ177" s="115"/>
      <c r="DLK177" s="115"/>
      <c r="DLL177" s="115"/>
      <c r="DLM177" s="115"/>
      <c r="DLN177" s="115"/>
      <c r="DLO177" s="115"/>
      <c r="DLP177" s="115"/>
      <c r="DLQ177" s="115"/>
      <c r="DLR177" s="115"/>
      <c r="DLS177" s="115"/>
      <c r="DLT177" s="115"/>
      <c r="DLU177" s="115"/>
      <c r="DLV177" s="115"/>
      <c r="DLW177" s="115"/>
      <c r="DLX177" s="115"/>
      <c r="DLY177" s="115"/>
      <c r="DLZ177" s="115"/>
      <c r="DMA177" s="115"/>
      <c r="DMB177" s="115"/>
      <c r="DMC177" s="115"/>
      <c r="DMD177" s="115"/>
      <c r="DME177" s="115"/>
      <c r="DMF177" s="115"/>
      <c r="DMG177" s="115"/>
      <c r="DMH177" s="115"/>
      <c r="DMI177" s="115"/>
      <c r="DMJ177" s="115"/>
      <c r="DMK177" s="115"/>
      <c r="DML177" s="115"/>
      <c r="DMM177" s="115"/>
      <c r="DMN177" s="115"/>
      <c r="DMO177" s="115"/>
      <c r="DMP177" s="115"/>
      <c r="DMQ177" s="115"/>
      <c r="DMR177" s="115"/>
      <c r="DMS177" s="115"/>
      <c r="DMT177" s="115"/>
      <c r="DMU177" s="115"/>
      <c r="DMV177" s="115"/>
      <c r="DMW177" s="115"/>
      <c r="DMX177" s="115"/>
      <c r="DMY177" s="115"/>
      <c r="DMZ177" s="115"/>
      <c r="DNA177" s="115"/>
      <c r="DNB177" s="115"/>
      <c r="DNC177" s="115"/>
      <c r="DND177" s="115"/>
      <c r="DNE177" s="115"/>
      <c r="DNF177" s="115"/>
      <c r="DNG177" s="115"/>
      <c r="DNH177" s="115"/>
      <c r="DNI177" s="115"/>
      <c r="DNJ177" s="115"/>
      <c r="DNK177" s="115"/>
      <c r="DNL177" s="115"/>
      <c r="DNM177" s="115"/>
      <c r="DNN177" s="115"/>
      <c r="DNO177" s="115"/>
      <c r="DNP177" s="115"/>
      <c r="DNQ177" s="115"/>
      <c r="DNR177" s="115"/>
      <c r="DNS177" s="115"/>
      <c r="DNT177" s="115"/>
      <c r="DNU177" s="115"/>
      <c r="DNV177" s="115"/>
      <c r="DNW177" s="115"/>
      <c r="DNX177" s="115"/>
      <c r="DNY177" s="115"/>
      <c r="DNZ177" s="115"/>
      <c r="DOA177" s="115"/>
      <c r="DOB177" s="115"/>
      <c r="DOC177" s="115"/>
      <c r="DOD177" s="115"/>
      <c r="DOE177" s="115"/>
      <c r="DOF177" s="115"/>
      <c r="DOG177" s="115"/>
      <c r="DOH177" s="115"/>
      <c r="DOI177" s="115"/>
      <c r="DOJ177" s="115"/>
      <c r="DOK177" s="115"/>
      <c r="DOL177" s="115"/>
      <c r="DOM177" s="115"/>
      <c r="DON177" s="115"/>
      <c r="DOO177" s="115"/>
      <c r="DOP177" s="115"/>
      <c r="DOQ177" s="115"/>
      <c r="DOR177" s="115"/>
      <c r="DOS177" s="115"/>
      <c r="DOT177" s="115"/>
      <c r="DOU177" s="115"/>
      <c r="DOV177" s="115"/>
      <c r="DOW177" s="115"/>
      <c r="DOX177" s="115"/>
      <c r="DOY177" s="115"/>
      <c r="DOZ177" s="115"/>
      <c r="DPA177" s="115"/>
      <c r="DPB177" s="115"/>
      <c r="DPC177" s="115"/>
      <c r="DPD177" s="115"/>
      <c r="DPE177" s="115"/>
      <c r="DPF177" s="115"/>
      <c r="DPG177" s="115"/>
      <c r="DPH177" s="115"/>
      <c r="DPI177" s="115"/>
      <c r="DPJ177" s="115"/>
      <c r="DPK177" s="115"/>
      <c r="DPL177" s="115"/>
      <c r="DPM177" s="115"/>
      <c r="DPN177" s="115"/>
      <c r="DPO177" s="115"/>
      <c r="DPP177" s="115"/>
      <c r="DPQ177" s="115"/>
      <c r="DPR177" s="115"/>
      <c r="DPS177" s="115"/>
      <c r="DPT177" s="115"/>
      <c r="DPU177" s="115"/>
      <c r="DPV177" s="115"/>
      <c r="DPW177" s="115"/>
      <c r="DPX177" s="115"/>
      <c r="DPY177" s="115"/>
      <c r="DPZ177" s="115"/>
      <c r="DQA177" s="115"/>
      <c r="DQB177" s="115"/>
      <c r="DQC177" s="115"/>
      <c r="DQD177" s="115"/>
      <c r="DQE177" s="115"/>
      <c r="DQF177" s="115"/>
      <c r="DQG177" s="115"/>
      <c r="DQH177" s="115"/>
      <c r="DQI177" s="115"/>
      <c r="DQJ177" s="115"/>
      <c r="DQK177" s="115"/>
      <c r="DQL177" s="115"/>
      <c r="DQM177" s="115"/>
      <c r="DQN177" s="115"/>
      <c r="DQO177" s="115"/>
      <c r="DQP177" s="115"/>
      <c r="DQQ177" s="115"/>
      <c r="DQR177" s="115"/>
      <c r="DQS177" s="115"/>
      <c r="DQT177" s="115"/>
      <c r="DQU177" s="115"/>
      <c r="DQV177" s="115"/>
      <c r="DQW177" s="115"/>
      <c r="DQX177" s="115"/>
      <c r="DQY177" s="115"/>
      <c r="DQZ177" s="115"/>
      <c r="DRA177" s="115"/>
      <c r="DRB177" s="115"/>
      <c r="DRC177" s="115"/>
      <c r="DRD177" s="115"/>
      <c r="DRE177" s="115"/>
      <c r="DRF177" s="115"/>
      <c r="DRG177" s="115"/>
      <c r="DRH177" s="115"/>
      <c r="DRI177" s="115"/>
      <c r="DRJ177" s="115"/>
      <c r="DRK177" s="115"/>
      <c r="DRL177" s="115"/>
      <c r="DRM177" s="115"/>
      <c r="DRN177" s="115"/>
      <c r="DRO177" s="115"/>
      <c r="DRP177" s="115"/>
      <c r="DRQ177" s="115"/>
      <c r="DRR177" s="115"/>
      <c r="DRS177" s="115"/>
      <c r="DRT177" s="115"/>
      <c r="DRU177" s="115"/>
      <c r="DRV177" s="115"/>
      <c r="DRW177" s="115"/>
      <c r="DRX177" s="115"/>
      <c r="DRY177" s="115"/>
      <c r="DRZ177" s="115"/>
      <c r="DSA177" s="115"/>
      <c r="DSB177" s="115"/>
      <c r="DSC177" s="115"/>
      <c r="DSD177" s="115"/>
      <c r="DSE177" s="115"/>
      <c r="DSF177" s="115"/>
      <c r="DSG177" s="115"/>
      <c r="DSH177" s="115"/>
      <c r="DSI177" s="115"/>
      <c r="DSJ177" s="115"/>
      <c r="DSK177" s="115"/>
      <c r="DSL177" s="115"/>
      <c r="DSM177" s="115"/>
      <c r="DSN177" s="115"/>
      <c r="DSO177" s="115"/>
      <c r="DSP177" s="115"/>
      <c r="DSQ177" s="115"/>
      <c r="DSR177" s="115"/>
      <c r="DSS177" s="115"/>
      <c r="DST177" s="115"/>
      <c r="DSU177" s="115"/>
      <c r="DSV177" s="115"/>
      <c r="DSW177" s="115"/>
      <c r="DSX177" s="115"/>
      <c r="DSY177" s="115"/>
      <c r="DSZ177" s="115"/>
      <c r="DTA177" s="115"/>
      <c r="DTB177" s="115"/>
      <c r="DTC177" s="115"/>
      <c r="DTD177" s="115"/>
      <c r="DTE177" s="115"/>
      <c r="DTF177" s="115"/>
      <c r="DTG177" s="115"/>
      <c r="DTH177" s="115"/>
      <c r="DTI177" s="115"/>
      <c r="DTJ177" s="115"/>
      <c r="DTK177" s="115"/>
      <c r="DTL177" s="115"/>
      <c r="DTM177" s="115"/>
      <c r="DTN177" s="115"/>
      <c r="DTO177" s="115"/>
      <c r="DTP177" s="115"/>
      <c r="DTQ177" s="115"/>
      <c r="DTR177" s="115"/>
      <c r="DTS177" s="115"/>
      <c r="DTT177" s="115"/>
      <c r="DTU177" s="115"/>
      <c r="DTV177" s="115"/>
      <c r="DTW177" s="115"/>
      <c r="DTX177" s="115"/>
      <c r="DTY177" s="115"/>
      <c r="DTZ177" s="115"/>
      <c r="DUA177" s="115"/>
      <c r="DUB177" s="115"/>
      <c r="DUC177" s="115"/>
      <c r="DUD177" s="115"/>
      <c r="DUE177" s="115"/>
      <c r="DUF177" s="115"/>
      <c r="DUG177" s="115"/>
      <c r="DUH177" s="115"/>
      <c r="DUI177" s="115"/>
      <c r="DUJ177" s="115"/>
      <c r="DUK177" s="115"/>
      <c r="DUL177" s="115"/>
      <c r="DUM177" s="115"/>
      <c r="DUN177" s="115"/>
      <c r="DUO177" s="115"/>
      <c r="DUP177" s="115"/>
      <c r="DUQ177" s="115"/>
      <c r="DUR177" s="115"/>
      <c r="DUS177" s="115"/>
      <c r="DUT177" s="115"/>
      <c r="DUU177" s="115"/>
      <c r="DUV177" s="115"/>
      <c r="DUW177" s="115"/>
      <c r="DUX177" s="115"/>
      <c r="DUY177" s="115"/>
      <c r="DUZ177" s="115"/>
      <c r="DVA177" s="115"/>
      <c r="DVB177" s="115"/>
      <c r="DVC177" s="115"/>
      <c r="DVD177" s="115"/>
      <c r="DVE177" s="115"/>
      <c r="DVF177" s="115"/>
      <c r="DVG177" s="115"/>
      <c r="DVH177" s="115"/>
      <c r="DVI177" s="115"/>
      <c r="DVJ177" s="115"/>
      <c r="DVK177" s="115"/>
      <c r="DVL177" s="115"/>
      <c r="DVM177" s="115"/>
      <c r="DVN177" s="115"/>
      <c r="DVO177" s="115"/>
      <c r="DVP177" s="115"/>
      <c r="DVQ177" s="115"/>
      <c r="DVR177" s="115"/>
      <c r="DVS177" s="115"/>
      <c r="DVT177" s="115"/>
      <c r="DVU177" s="115"/>
      <c r="DVV177" s="115"/>
      <c r="DVW177" s="115"/>
      <c r="DVX177" s="115"/>
      <c r="DVY177" s="115"/>
      <c r="DVZ177" s="115"/>
      <c r="DWA177" s="115"/>
      <c r="DWB177" s="115"/>
      <c r="DWC177" s="115"/>
      <c r="DWD177" s="115"/>
      <c r="DWE177" s="115"/>
      <c r="DWF177" s="115"/>
      <c r="DWG177" s="115"/>
      <c r="DWH177" s="115"/>
      <c r="DWI177" s="115"/>
      <c r="DWJ177" s="115"/>
      <c r="DWK177" s="115"/>
      <c r="DWL177" s="115"/>
      <c r="DWM177" s="115"/>
      <c r="DWN177" s="115"/>
      <c r="DWO177" s="115"/>
      <c r="DWP177" s="115"/>
      <c r="DWQ177" s="115"/>
      <c r="DWR177" s="115"/>
      <c r="DWS177" s="115"/>
      <c r="DWT177" s="115"/>
      <c r="DWU177" s="115"/>
      <c r="DWV177" s="115"/>
      <c r="DWW177" s="115"/>
      <c r="DWX177" s="115"/>
      <c r="DWY177" s="115"/>
      <c r="DWZ177" s="115"/>
      <c r="DXA177" s="115"/>
      <c r="DXB177" s="115"/>
      <c r="DXC177" s="115"/>
      <c r="DXD177" s="115"/>
      <c r="DXE177" s="115"/>
      <c r="DXF177" s="115"/>
      <c r="DXG177" s="115"/>
      <c r="DXH177" s="115"/>
      <c r="DXI177" s="115"/>
      <c r="DXJ177" s="115"/>
      <c r="DXK177" s="115"/>
      <c r="DXL177" s="115"/>
      <c r="DXM177" s="115"/>
      <c r="DXN177" s="115"/>
      <c r="DXO177" s="115"/>
      <c r="DXP177" s="115"/>
      <c r="DXQ177" s="115"/>
      <c r="DXR177" s="115"/>
      <c r="DXS177" s="115"/>
      <c r="DXT177" s="115"/>
      <c r="DXU177" s="115"/>
      <c r="DXV177" s="115"/>
      <c r="DXW177" s="115"/>
      <c r="DXX177" s="115"/>
      <c r="DXY177" s="115"/>
      <c r="DXZ177" s="115"/>
      <c r="DYA177" s="115"/>
      <c r="DYB177" s="115"/>
      <c r="DYC177" s="115"/>
      <c r="DYD177" s="115"/>
      <c r="DYE177" s="115"/>
      <c r="DYF177" s="115"/>
      <c r="DYG177" s="115"/>
      <c r="DYH177" s="115"/>
      <c r="DYI177" s="115"/>
      <c r="DYJ177" s="115"/>
      <c r="DYK177" s="115"/>
      <c r="DYL177" s="115"/>
      <c r="DYM177" s="115"/>
      <c r="DYN177" s="115"/>
      <c r="DYO177" s="115"/>
      <c r="DYP177" s="115"/>
      <c r="DYQ177" s="115"/>
      <c r="DYR177" s="115"/>
      <c r="DYS177" s="115"/>
      <c r="DYT177" s="115"/>
      <c r="DYU177" s="115"/>
      <c r="DYV177" s="115"/>
      <c r="DYW177" s="115"/>
      <c r="DYX177" s="115"/>
      <c r="DYY177" s="115"/>
      <c r="DYZ177" s="115"/>
      <c r="DZA177" s="115"/>
      <c r="DZB177" s="115"/>
      <c r="DZC177" s="115"/>
      <c r="DZD177" s="115"/>
      <c r="DZE177" s="115"/>
      <c r="DZF177" s="115"/>
      <c r="DZG177" s="115"/>
      <c r="DZH177" s="115"/>
      <c r="DZI177" s="115"/>
      <c r="DZJ177" s="115"/>
      <c r="DZK177" s="115"/>
      <c r="DZL177" s="115"/>
      <c r="DZM177" s="115"/>
      <c r="DZN177" s="115"/>
      <c r="DZO177" s="115"/>
      <c r="DZP177" s="115"/>
      <c r="DZQ177" s="115"/>
      <c r="DZR177" s="115"/>
      <c r="DZS177" s="115"/>
      <c r="DZT177" s="115"/>
      <c r="DZU177" s="115"/>
      <c r="DZV177" s="115"/>
      <c r="DZW177" s="115"/>
      <c r="DZX177" s="115"/>
      <c r="DZY177" s="115"/>
      <c r="DZZ177" s="115"/>
      <c r="EAA177" s="115"/>
      <c r="EAB177" s="115"/>
      <c r="EAC177" s="115"/>
      <c r="EAD177" s="115"/>
      <c r="EAE177" s="115"/>
      <c r="EAF177" s="115"/>
      <c r="EAG177" s="115"/>
      <c r="EAH177" s="115"/>
      <c r="EAI177" s="115"/>
      <c r="EAJ177" s="115"/>
      <c r="EAK177" s="115"/>
      <c r="EAL177" s="115"/>
      <c r="EAM177" s="115"/>
      <c r="EAN177" s="115"/>
      <c r="EAO177" s="115"/>
      <c r="EAP177" s="115"/>
      <c r="EAQ177" s="115"/>
      <c r="EAR177" s="115"/>
      <c r="EAS177" s="115"/>
      <c r="EAT177" s="115"/>
      <c r="EAU177" s="115"/>
      <c r="EAV177" s="115"/>
      <c r="EAW177" s="115"/>
      <c r="EAX177" s="115"/>
      <c r="EAY177" s="115"/>
      <c r="EAZ177" s="115"/>
      <c r="EBA177" s="115"/>
      <c r="EBB177" s="115"/>
      <c r="EBC177" s="115"/>
      <c r="EBD177" s="115"/>
      <c r="EBE177" s="115"/>
      <c r="EBF177" s="115"/>
      <c r="EBG177" s="115"/>
      <c r="EBH177" s="115"/>
      <c r="EBI177" s="115"/>
      <c r="EBJ177" s="115"/>
      <c r="EBK177" s="115"/>
      <c r="EBL177" s="115"/>
      <c r="EBM177" s="115"/>
      <c r="EBN177" s="115"/>
      <c r="EBO177" s="115"/>
      <c r="EBP177" s="115"/>
      <c r="EBQ177" s="115"/>
      <c r="EBR177" s="115"/>
      <c r="EBS177" s="115"/>
      <c r="EBT177" s="115"/>
      <c r="EBU177" s="115"/>
      <c r="EBV177" s="115"/>
      <c r="EBW177" s="115"/>
      <c r="EBX177" s="115"/>
      <c r="EBY177" s="115"/>
      <c r="EBZ177" s="115"/>
      <c r="ECA177" s="115"/>
      <c r="ECB177" s="115"/>
      <c r="ECC177" s="115"/>
      <c r="ECD177" s="115"/>
      <c r="ECE177" s="115"/>
      <c r="ECF177" s="115"/>
      <c r="ECG177" s="115"/>
      <c r="ECH177" s="115"/>
      <c r="ECI177" s="115"/>
      <c r="ECJ177" s="115"/>
      <c r="ECK177" s="115"/>
      <c r="ECL177" s="115"/>
      <c r="ECM177" s="115"/>
      <c r="ECN177" s="115"/>
      <c r="ECO177" s="115"/>
      <c r="ECP177" s="115"/>
      <c r="ECQ177" s="115"/>
      <c r="ECR177" s="115"/>
      <c r="ECS177" s="115"/>
      <c r="ECT177" s="115"/>
      <c r="ECU177" s="115"/>
      <c r="ECV177" s="115"/>
      <c r="ECW177" s="115"/>
      <c r="ECX177" s="115"/>
      <c r="ECY177" s="115"/>
      <c r="ECZ177" s="115"/>
      <c r="EDA177" s="115"/>
      <c r="EDB177" s="115"/>
      <c r="EDC177" s="115"/>
      <c r="EDD177" s="115"/>
      <c r="EDE177" s="115"/>
      <c r="EDF177" s="115"/>
      <c r="EDG177" s="115"/>
      <c r="EDH177" s="115"/>
      <c r="EDI177" s="115"/>
      <c r="EDJ177" s="115"/>
      <c r="EDK177" s="115"/>
      <c r="EDL177" s="115"/>
      <c r="EDM177" s="115"/>
      <c r="EDN177" s="115"/>
      <c r="EDO177" s="115"/>
      <c r="EDP177" s="115"/>
      <c r="EDQ177" s="115"/>
      <c r="EDR177" s="115"/>
      <c r="EDS177" s="115"/>
      <c r="EDT177" s="115"/>
      <c r="EDU177" s="115"/>
      <c r="EDV177" s="115"/>
      <c r="EDW177" s="115"/>
      <c r="EDX177" s="115"/>
      <c r="EDY177" s="115"/>
      <c r="EDZ177" s="115"/>
      <c r="EEA177" s="115"/>
      <c r="EEB177" s="115"/>
      <c r="EEC177" s="115"/>
      <c r="EED177" s="115"/>
      <c r="EEE177" s="115"/>
      <c r="EEF177" s="115"/>
      <c r="EEG177" s="115"/>
      <c r="EEH177" s="115"/>
      <c r="EEI177" s="115"/>
      <c r="EEJ177" s="115"/>
      <c r="EEK177" s="115"/>
      <c r="EEL177" s="115"/>
      <c r="EEM177" s="115"/>
      <c r="EEN177" s="115"/>
      <c r="EEO177" s="115"/>
      <c r="EEP177" s="115"/>
      <c r="EEQ177" s="115"/>
      <c r="EER177" s="115"/>
      <c r="EES177" s="115"/>
      <c r="EET177" s="115"/>
      <c r="EEU177" s="115"/>
      <c r="EEV177" s="115"/>
      <c r="EEW177" s="115"/>
      <c r="EEX177" s="115"/>
      <c r="EEY177" s="115"/>
      <c r="EEZ177" s="115"/>
      <c r="EFA177" s="115"/>
      <c r="EFB177" s="115"/>
      <c r="EFC177" s="115"/>
      <c r="EFD177" s="115"/>
      <c r="EFE177" s="115"/>
      <c r="EFF177" s="115"/>
      <c r="EFG177" s="115"/>
      <c r="EFH177" s="115"/>
      <c r="EFI177" s="115"/>
      <c r="EFJ177" s="115"/>
      <c r="EFK177" s="115"/>
      <c r="EFL177" s="115"/>
      <c r="EFM177" s="115"/>
      <c r="EFN177" s="115"/>
      <c r="EFO177" s="115"/>
      <c r="EFP177" s="115"/>
      <c r="EFQ177" s="115"/>
      <c r="EFR177" s="115"/>
      <c r="EFS177" s="115"/>
      <c r="EFT177" s="115"/>
      <c r="EFU177" s="115"/>
      <c r="EFV177" s="115"/>
      <c r="EFW177" s="115"/>
      <c r="EFX177" s="115"/>
      <c r="EFY177" s="115"/>
      <c r="EFZ177" s="115"/>
      <c r="EGA177" s="115"/>
      <c r="EGB177" s="115"/>
      <c r="EGC177" s="115"/>
      <c r="EGD177" s="115"/>
      <c r="EGE177" s="115"/>
      <c r="EGF177" s="115"/>
      <c r="EGG177" s="115"/>
      <c r="EGH177" s="115"/>
      <c r="EGI177" s="115"/>
      <c r="EGJ177" s="115"/>
      <c r="EGK177" s="115"/>
      <c r="EGL177" s="115"/>
      <c r="EGM177" s="115"/>
      <c r="EGN177" s="115"/>
      <c r="EGO177" s="115"/>
      <c r="EGP177" s="115"/>
      <c r="EGQ177" s="115"/>
      <c r="EGR177" s="115"/>
      <c r="EGS177" s="115"/>
      <c r="EGT177" s="115"/>
      <c r="EGU177" s="115"/>
      <c r="EGV177" s="115"/>
      <c r="EGW177" s="115"/>
      <c r="EGX177" s="115"/>
      <c r="EGY177" s="115"/>
      <c r="EGZ177" s="115"/>
      <c r="EHA177" s="115"/>
      <c r="EHB177" s="115"/>
      <c r="EHC177" s="115"/>
      <c r="EHD177" s="115"/>
      <c r="EHE177" s="115"/>
      <c r="EHF177" s="115"/>
      <c r="EHG177" s="115"/>
      <c r="EHH177" s="115"/>
      <c r="EHI177" s="115"/>
      <c r="EHJ177" s="115"/>
      <c r="EHK177" s="115"/>
      <c r="EHL177" s="115"/>
      <c r="EHM177" s="115"/>
      <c r="EHN177" s="115"/>
      <c r="EHO177" s="115"/>
      <c r="EHP177" s="115"/>
      <c r="EHQ177" s="115"/>
      <c r="EHR177" s="115"/>
      <c r="EHS177" s="115"/>
      <c r="EHT177" s="115"/>
      <c r="EHU177" s="115"/>
      <c r="EHV177" s="115"/>
      <c r="EHW177" s="115"/>
      <c r="EHX177" s="115"/>
      <c r="EHY177" s="115"/>
      <c r="EHZ177" s="115"/>
      <c r="EIA177" s="115"/>
      <c r="EIB177" s="115"/>
      <c r="EIC177" s="115"/>
      <c r="EID177" s="115"/>
      <c r="EIE177" s="115"/>
      <c r="EIF177" s="115"/>
      <c r="EIG177" s="115"/>
      <c r="EIH177" s="115"/>
      <c r="EII177" s="115"/>
      <c r="EIJ177" s="115"/>
      <c r="EIK177" s="115"/>
      <c r="EIL177" s="115"/>
      <c r="EIM177" s="115"/>
      <c r="EIN177" s="115"/>
      <c r="EIO177" s="115"/>
      <c r="EIP177" s="115"/>
      <c r="EIQ177" s="115"/>
      <c r="EIR177" s="115"/>
      <c r="EIS177" s="115"/>
      <c r="EIT177" s="115"/>
      <c r="EIU177" s="115"/>
      <c r="EIV177" s="115"/>
      <c r="EIW177" s="115"/>
      <c r="EIX177" s="115"/>
      <c r="EIY177" s="115"/>
      <c r="EIZ177" s="115"/>
      <c r="EJA177" s="115"/>
      <c r="EJB177" s="115"/>
      <c r="EJC177" s="115"/>
      <c r="EJD177" s="115"/>
      <c r="EJE177" s="115"/>
      <c r="EJF177" s="115"/>
      <c r="EJG177" s="115"/>
      <c r="EJH177" s="115"/>
      <c r="EJI177" s="115"/>
      <c r="EJJ177" s="115"/>
      <c r="EJK177" s="115"/>
      <c r="EJL177" s="115"/>
      <c r="EJM177" s="115"/>
      <c r="EJN177" s="115"/>
      <c r="EJO177" s="115"/>
      <c r="EJP177" s="115"/>
      <c r="EJQ177" s="115"/>
      <c r="EJR177" s="115"/>
      <c r="EJS177" s="115"/>
      <c r="EJT177" s="115"/>
      <c r="EJU177" s="115"/>
      <c r="EJV177" s="115"/>
      <c r="EJW177" s="115"/>
      <c r="EJX177" s="115"/>
      <c r="EJY177" s="115"/>
      <c r="EJZ177" s="115"/>
      <c r="EKA177" s="115"/>
      <c r="EKB177" s="115"/>
      <c r="EKC177" s="115"/>
      <c r="EKD177" s="115"/>
      <c r="EKE177" s="115"/>
      <c r="EKF177" s="115"/>
      <c r="EKG177" s="115"/>
      <c r="EKH177" s="115"/>
      <c r="EKI177" s="115"/>
      <c r="EKJ177" s="115"/>
      <c r="EKK177" s="115"/>
      <c r="EKL177" s="115"/>
      <c r="EKM177" s="115"/>
      <c r="EKN177" s="115"/>
      <c r="EKO177" s="115"/>
      <c r="EKP177" s="115"/>
      <c r="EKQ177" s="115"/>
      <c r="EKR177" s="115"/>
      <c r="EKS177" s="115"/>
      <c r="EKT177" s="115"/>
      <c r="EKU177" s="115"/>
      <c r="EKV177" s="115"/>
      <c r="EKW177" s="115"/>
      <c r="EKX177" s="115"/>
      <c r="EKY177" s="115"/>
      <c r="EKZ177" s="115"/>
      <c r="ELA177" s="115"/>
      <c r="ELB177" s="115"/>
      <c r="ELC177" s="115"/>
      <c r="ELD177" s="115"/>
      <c r="ELE177" s="115"/>
      <c r="ELF177" s="115"/>
      <c r="ELG177" s="115"/>
      <c r="ELH177" s="115"/>
      <c r="ELI177" s="115"/>
      <c r="ELJ177" s="115"/>
      <c r="ELK177" s="115"/>
      <c r="ELL177" s="115"/>
      <c r="ELM177" s="115"/>
      <c r="ELN177" s="115"/>
      <c r="ELO177" s="115"/>
      <c r="ELP177" s="115"/>
      <c r="ELQ177" s="115"/>
      <c r="ELR177" s="115"/>
      <c r="ELS177" s="115"/>
      <c r="ELT177" s="115"/>
      <c r="ELU177" s="115"/>
      <c r="ELV177" s="115"/>
      <c r="ELW177" s="115"/>
      <c r="ELX177" s="115"/>
      <c r="ELY177" s="115"/>
      <c r="ELZ177" s="115"/>
      <c r="EMA177" s="115"/>
      <c r="EMB177" s="115"/>
      <c r="EMC177" s="115"/>
      <c r="EMD177" s="115"/>
      <c r="EME177" s="115"/>
      <c r="EMF177" s="115"/>
      <c r="EMG177" s="115"/>
      <c r="EMH177" s="115"/>
      <c r="EMI177" s="115"/>
      <c r="EMJ177" s="115"/>
      <c r="EMK177" s="115"/>
      <c r="EML177" s="115"/>
      <c r="EMM177" s="115"/>
      <c r="EMN177" s="115"/>
      <c r="EMO177" s="115"/>
      <c r="EMP177" s="115"/>
      <c r="EMQ177" s="115"/>
      <c r="EMR177" s="115"/>
      <c r="EMS177" s="115"/>
      <c r="EMT177" s="115"/>
      <c r="EMU177" s="115"/>
      <c r="EMV177" s="115"/>
      <c r="EMW177" s="115"/>
      <c r="EMX177" s="115"/>
      <c r="EMY177" s="115"/>
      <c r="EMZ177" s="115"/>
      <c r="ENA177" s="115"/>
      <c r="ENB177" s="115"/>
      <c r="ENC177" s="115"/>
      <c r="END177" s="115"/>
      <c r="ENE177" s="115"/>
      <c r="ENF177" s="115"/>
      <c r="ENG177" s="115"/>
      <c r="ENH177" s="115"/>
      <c r="ENI177" s="115"/>
      <c r="ENJ177" s="115"/>
      <c r="ENK177" s="115"/>
      <c r="ENL177" s="115"/>
      <c r="ENM177" s="115"/>
      <c r="ENN177" s="115"/>
      <c r="ENO177" s="115"/>
      <c r="ENP177" s="115"/>
      <c r="ENQ177" s="115"/>
      <c r="ENR177" s="115"/>
      <c r="ENS177" s="115"/>
      <c r="ENT177" s="115"/>
      <c r="ENU177" s="115"/>
      <c r="ENV177" s="115"/>
      <c r="ENW177" s="115"/>
      <c r="ENX177" s="115"/>
      <c r="ENY177" s="115"/>
      <c r="ENZ177" s="115"/>
      <c r="EOA177" s="115"/>
      <c r="EOB177" s="115"/>
      <c r="EOC177" s="115"/>
      <c r="EOD177" s="115"/>
      <c r="EOE177" s="115"/>
      <c r="EOF177" s="115"/>
      <c r="EOG177" s="115"/>
      <c r="EOH177" s="115"/>
      <c r="EOI177" s="115"/>
      <c r="EOJ177" s="115"/>
      <c r="EOK177" s="115"/>
      <c r="EOL177" s="115"/>
      <c r="EOM177" s="115"/>
      <c r="EON177" s="115"/>
      <c r="EOO177" s="115"/>
      <c r="EOP177" s="115"/>
      <c r="EOQ177" s="115"/>
      <c r="EOR177" s="115"/>
      <c r="EOS177" s="115"/>
      <c r="EOT177" s="115"/>
      <c r="EOU177" s="115"/>
      <c r="EOV177" s="115"/>
      <c r="EOW177" s="115"/>
      <c r="EOX177" s="115"/>
      <c r="EOY177" s="115"/>
      <c r="EOZ177" s="115"/>
      <c r="EPA177" s="115"/>
      <c r="EPB177" s="115"/>
      <c r="EPC177" s="115"/>
      <c r="EPD177" s="115"/>
      <c r="EPE177" s="115"/>
      <c r="EPF177" s="115"/>
      <c r="EPG177" s="115"/>
      <c r="EPH177" s="115"/>
      <c r="EPI177" s="115"/>
      <c r="EPJ177" s="115"/>
      <c r="EPK177" s="115"/>
      <c r="EPL177" s="115"/>
      <c r="EPM177" s="115"/>
      <c r="EPN177" s="115"/>
      <c r="EPO177" s="115"/>
      <c r="EPP177" s="115"/>
      <c r="EPQ177" s="115"/>
      <c r="EPR177" s="115"/>
      <c r="EPS177" s="115"/>
      <c r="EPT177" s="115"/>
      <c r="EPU177" s="115"/>
      <c r="EPV177" s="115"/>
      <c r="EPW177" s="115"/>
      <c r="EPX177" s="115"/>
      <c r="EPY177" s="115"/>
      <c r="EPZ177" s="115"/>
      <c r="EQA177" s="115"/>
      <c r="EQB177" s="115"/>
      <c r="EQC177" s="115"/>
      <c r="EQD177" s="115"/>
      <c r="EQE177" s="115"/>
      <c r="EQF177" s="115"/>
      <c r="EQG177" s="115"/>
      <c r="EQH177" s="115"/>
      <c r="EQI177" s="115"/>
      <c r="EQJ177" s="115"/>
      <c r="EQK177" s="115"/>
      <c r="EQL177" s="115"/>
      <c r="EQM177" s="115"/>
      <c r="EQN177" s="115"/>
      <c r="EQO177" s="115"/>
      <c r="EQP177" s="115"/>
      <c r="EQQ177" s="115"/>
      <c r="EQR177" s="115"/>
      <c r="EQS177" s="115"/>
      <c r="EQT177" s="115"/>
      <c r="EQU177" s="115"/>
      <c r="EQV177" s="115"/>
      <c r="EQW177" s="115"/>
      <c r="EQX177" s="115"/>
      <c r="EQY177" s="115"/>
      <c r="EQZ177" s="115"/>
      <c r="ERA177" s="115"/>
      <c r="ERB177" s="115"/>
      <c r="ERC177" s="115"/>
      <c r="ERD177" s="115"/>
      <c r="ERE177" s="115"/>
      <c r="ERF177" s="115"/>
      <c r="ERG177" s="115"/>
      <c r="ERH177" s="115"/>
      <c r="ERI177" s="115"/>
      <c r="ERJ177" s="115"/>
      <c r="ERK177" s="115"/>
      <c r="ERL177" s="115"/>
      <c r="ERM177" s="115"/>
      <c r="ERN177" s="115"/>
      <c r="ERO177" s="115"/>
      <c r="ERP177" s="115"/>
      <c r="ERQ177" s="115"/>
      <c r="ERR177" s="115"/>
      <c r="ERS177" s="115"/>
      <c r="ERT177" s="115"/>
      <c r="ERU177" s="115"/>
      <c r="ERV177" s="115"/>
      <c r="ERW177" s="115"/>
      <c r="ERX177" s="115"/>
      <c r="ERY177" s="115"/>
      <c r="ERZ177" s="115"/>
      <c r="ESA177" s="115"/>
      <c r="ESB177" s="115"/>
      <c r="ESC177" s="115"/>
      <c r="ESD177" s="115"/>
      <c r="ESE177" s="115"/>
      <c r="ESF177" s="115"/>
      <c r="ESG177" s="115"/>
      <c r="ESH177" s="115"/>
      <c r="ESI177" s="115"/>
      <c r="ESJ177" s="115"/>
      <c r="ESK177" s="115"/>
      <c r="ESL177" s="115"/>
      <c r="ESM177" s="115"/>
      <c r="ESN177" s="115"/>
      <c r="ESO177" s="115"/>
      <c r="ESP177" s="115"/>
      <c r="ESQ177" s="115"/>
      <c r="ESR177" s="115"/>
      <c r="ESS177" s="115"/>
      <c r="EST177" s="115"/>
      <c r="ESU177" s="115"/>
      <c r="ESV177" s="115"/>
      <c r="ESW177" s="115"/>
      <c r="ESX177" s="115"/>
      <c r="ESY177" s="115"/>
      <c r="ESZ177" s="115"/>
      <c r="ETA177" s="115"/>
      <c r="ETB177" s="115"/>
      <c r="ETC177" s="115"/>
      <c r="ETD177" s="115"/>
      <c r="ETE177" s="115"/>
      <c r="ETF177" s="115"/>
      <c r="ETG177" s="115"/>
      <c r="ETH177" s="115"/>
      <c r="ETI177" s="115"/>
      <c r="ETJ177" s="115"/>
      <c r="ETK177" s="115"/>
      <c r="ETL177" s="115"/>
      <c r="ETM177" s="115"/>
      <c r="ETN177" s="115"/>
      <c r="ETO177" s="115"/>
      <c r="ETP177" s="115"/>
      <c r="ETQ177" s="115"/>
      <c r="ETR177" s="115"/>
      <c r="ETS177" s="115"/>
      <c r="ETT177" s="115"/>
      <c r="ETU177" s="115"/>
      <c r="ETV177" s="115"/>
      <c r="ETW177" s="115"/>
      <c r="ETX177" s="115"/>
      <c r="ETY177" s="115"/>
      <c r="ETZ177" s="115"/>
      <c r="EUA177" s="115"/>
      <c r="EUB177" s="115"/>
      <c r="EUC177" s="115"/>
      <c r="EUD177" s="115"/>
      <c r="EUE177" s="115"/>
      <c r="EUF177" s="115"/>
      <c r="EUG177" s="115"/>
      <c r="EUH177" s="115"/>
      <c r="EUI177" s="115"/>
      <c r="EUJ177" s="115"/>
      <c r="EUK177" s="115"/>
      <c r="EUL177" s="115"/>
      <c r="EUM177" s="115"/>
      <c r="EUN177" s="115"/>
      <c r="EUO177" s="115"/>
      <c r="EUP177" s="115"/>
      <c r="EUQ177" s="115"/>
      <c r="EUR177" s="115"/>
      <c r="EUS177" s="115"/>
      <c r="EUT177" s="115"/>
      <c r="EUU177" s="115"/>
      <c r="EUV177" s="115"/>
      <c r="EUW177" s="115"/>
      <c r="EUX177" s="115"/>
      <c r="EUY177" s="115"/>
      <c r="EUZ177" s="115"/>
      <c r="EVA177" s="115"/>
      <c r="EVB177" s="115"/>
      <c r="EVC177" s="115"/>
      <c r="EVD177" s="115"/>
      <c r="EVE177" s="115"/>
      <c r="EVF177" s="115"/>
      <c r="EVG177" s="115"/>
      <c r="EVH177" s="115"/>
      <c r="EVI177" s="115"/>
      <c r="EVJ177" s="115"/>
      <c r="EVK177" s="115"/>
      <c r="EVL177" s="115"/>
      <c r="EVM177" s="115"/>
      <c r="EVN177" s="115"/>
      <c r="EVO177" s="115"/>
      <c r="EVP177" s="115"/>
      <c r="EVQ177" s="115"/>
      <c r="EVR177" s="115"/>
      <c r="EVS177" s="115"/>
      <c r="EVT177" s="115"/>
      <c r="EVU177" s="115"/>
      <c r="EVV177" s="115"/>
      <c r="EVW177" s="115"/>
      <c r="EVX177" s="115"/>
      <c r="EVY177" s="115"/>
      <c r="EVZ177" s="115"/>
      <c r="EWA177" s="115"/>
      <c r="EWB177" s="115"/>
      <c r="EWC177" s="115"/>
      <c r="EWD177" s="115"/>
      <c r="EWE177" s="115"/>
      <c r="EWF177" s="115"/>
      <c r="EWG177" s="115"/>
      <c r="EWH177" s="115"/>
      <c r="EWI177" s="115"/>
      <c r="EWJ177" s="115"/>
      <c r="EWK177" s="115"/>
      <c r="EWL177" s="115"/>
      <c r="EWM177" s="115"/>
      <c r="EWN177" s="115"/>
      <c r="EWO177" s="115"/>
      <c r="EWP177" s="115"/>
      <c r="EWQ177" s="115"/>
      <c r="EWR177" s="115"/>
      <c r="EWS177" s="115"/>
      <c r="EWT177" s="115"/>
      <c r="EWU177" s="115"/>
      <c r="EWV177" s="115"/>
      <c r="EWW177" s="115"/>
      <c r="EWX177" s="115"/>
      <c r="EWY177" s="115"/>
      <c r="EWZ177" s="115"/>
      <c r="EXA177" s="115"/>
      <c r="EXB177" s="115"/>
      <c r="EXC177" s="115"/>
      <c r="EXD177" s="115"/>
      <c r="EXE177" s="115"/>
      <c r="EXF177" s="115"/>
      <c r="EXG177" s="115"/>
      <c r="EXH177" s="115"/>
      <c r="EXI177" s="115"/>
      <c r="EXJ177" s="115"/>
      <c r="EXK177" s="115"/>
      <c r="EXL177" s="115"/>
      <c r="EXM177" s="115"/>
      <c r="EXN177" s="115"/>
      <c r="EXO177" s="115"/>
      <c r="EXP177" s="115"/>
      <c r="EXQ177" s="115"/>
      <c r="EXR177" s="115"/>
      <c r="EXS177" s="115"/>
      <c r="EXT177" s="115"/>
      <c r="EXU177" s="115"/>
      <c r="EXV177" s="115"/>
      <c r="EXW177" s="115"/>
      <c r="EXX177" s="115"/>
      <c r="EXY177" s="115"/>
      <c r="EXZ177" s="115"/>
      <c r="EYA177" s="115"/>
      <c r="EYB177" s="115"/>
      <c r="EYC177" s="115"/>
      <c r="EYD177" s="115"/>
      <c r="EYE177" s="115"/>
      <c r="EYF177" s="115"/>
      <c r="EYG177" s="115"/>
      <c r="EYH177" s="115"/>
      <c r="EYI177" s="115"/>
      <c r="EYJ177" s="115"/>
      <c r="EYK177" s="115"/>
      <c r="EYL177" s="115"/>
      <c r="EYM177" s="115"/>
      <c r="EYN177" s="115"/>
      <c r="EYO177" s="115"/>
      <c r="EYP177" s="115"/>
      <c r="EYQ177" s="115"/>
      <c r="EYR177" s="115"/>
      <c r="EYS177" s="115"/>
      <c r="EYT177" s="115"/>
      <c r="EYU177" s="115"/>
      <c r="EYV177" s="115"/>
      <c r="EYW177" s="115"/>
      <c r="EYX177" s="115"/>
      <c r="EYY177" s="115"/>
      <c r="EYZ177" s="115"/>
      <c r="EZA177" s="115"/>
      <c r="EZB177" s="115"/>
      <c r="EZC177" s="115"/>
      <c r="EZD177" s="115"/>
      <c r="EZE177" s="115"/>
      <c r="EZF177" s="115"/>
      <c r="EZG177" s="115"/>
      <c r="EZH177" s="115"/>
      <c r="EZI177" s="115"/>
      <c r="EZJ177" s="115"/>
      <c r="EZK177" s="115"/>
      <c r="EZL177" s="115"/>
      <c r="EZM177" s="115"/>
      <c r="EZN177" s="115"/>
      <c r="EZO177" s="115"/>
      <c r="EZP177" s="115"/>
      <c r="EZQ177" s="115"/>
      <c r="EZR177" s="115"/>
      <c r="EZS177" s="115"/>
      <c r="EZT177" s="115"/>
      <c r="EZU177" s="115"/>
      <c r="EZV177" s="115"/>
      <c r="EZW177" s="115"/>
      <c r="EZX177" s="115"/>
      <c r="EZY177" s="115"/>
      <c r="EZZ177" s="115"/>
      <c r="FAA177" s="115"/>
      <c r="FAB177" s="115"/>
      <c r="FAC177" s="115"/>
      <c r="FAD177" s="115"/>
      <c r="FAE177" s="115"/>
      <c r="FAF177" s="115"/>
      <c r="FAG177" s="115"/>
      <c r="FAH177" s="115"/>
      <c r="FAI177" s="115"/>
      <c r="FAJ177" s="115"/>
      <c r="FAK177" s="115"/>
      <c r="FAL177" s="115"/>
      <c r="FAM177" s="115"/>
      <c r="FAN177" s="115"/>
      <c r="FAO177" s="115"/>
      <c r="FAP177" s="115"/>
      <c r="FAQ177" s="115"/>
      <c r="FAR177" s="115"/>
      <c r="FAS177" s="115"/>
      <c r="FAT177" s="115"/>
      <c r="FAU177" s="115"/>
      <c r="FAV177" s="115"/>
      <c r="FAW177" s="115"/>
      <c r="FAX177" s="115"/>
      <c r="FAY177" s="115"/>
      <c r="FAZ177" s="115"/>
      <c r="FBA177" s="115"/>
      <c r="FBB177" s="115"/>
      <c r="FBC177" s="115"/>
      <c r="FBD177" s="115"/>
      <c r="FBE177" s="115"/>
      <c r="FBF177" s="115"/>
      <c r="FBG177" s="115"/>
      <c r="FBH177" s="115"/>
      <c r="FBI177" s="115"/>
      <c r="FBJ177" s="115"/>
      <c r="FBK177" s="115"/>
      <c r="FBL177" s="115"/>
      <c r="FBM177" s="115"/>
      <c r="FBN177" s="115"/>
      <c r="FBO177" s="115"/>
      <c r="FBP177" s="115"/>
      <c r="FBQ177" s="115"/>
      <c r="FBR177" s="115"/>
      <c r="FBS177" s="115"/>
      <c r="FBT177" s="115"/>
      <c r="FBU177" s="115"/>
      <c r="FBV177" s="115"/>
      <c r="FBW177" s="115"/>
      <c r="FBX177" s="115"/>
      <c r="FBY177" s="115"/>
      <c r="FBZ177" s="115"/>
      <c r="FCA177" s="115"/>
      <c r="FCB177" s="115"/>
      <c r="FCC177" s="115"/>
      <c r="FCD177" s="115"/>
      <c r="FCE177" s="115"/>
      <c r="FCF177" s="115"/>
      <c r="FCG177" s="115"/>
      <c r="FCH177" s="115"/>
      <c r="FCI177" s="115"/>
      <c r="FCJ177" s="115"/>
      <c r="FCK177" s="115"/>
      <c r="FCL177" s="115"/>
      <c r="FCM177" s="115"/>
      <c r="FCN177" s="115"/>
      <c r="FCO177" s="115"/>
      <c r="FCP177" s="115"/>
      <c r="FCQ177" s="115"/>
      <c r="FCR177" s="115"/>
      <c r="FCS177" s="115"/>
      <c r="FCT177" s="115"/>
      <c r="FCU177" s="115"/>
      <c r="FCV177" s="115"/>
      <c r="FCW177" s="115"/>
      <c r="FCX177" s="115"/>
      <c r="FCY177" s="115"/>
      <c r="FCZ177" s="115"/>
      <c r="FDA177" s="115"/>
      <c r="FDB177" s="115"/>
      <c r="FDC177" s="115"/>
      <c r="FDD177" s="115"/>
      <c r="FDE177" s="115"/>
      <c r="FDF177" s="115"/>
      <c r="FDG177" s="115"/>
      <c r="FDH177" s="115"/>
      <c r="FDI177" s="115"/>
      <c r="FDJ177" s="115"/>
      <c r="FDK177" s="115"/>
      <c r="FDL177" s="115"/>
      <c r="FDM177" s="115"/>
      <c r="FDN177" s="115"/>
      <c r="FDO177" s="115"/>
      <c r="FDP177" s="115"/>
      <c r="FDQ177" s="115"/>
      <c r="FDR177" s="115"/>
      <c r="FDS177" s="115"/>
      <c r="FDT177" s="115"/>
      <c r="FDU177" s="115"/>
      <c r="FDV177" s="115"/>
      <c r="FDW177" s="115"/>
      <c r="FDX177" s="115"/>
      <c r="FDY177" s="115"/>
      <c r="FDZ177" s="115"/>
      <c r="FEA177" s="115"/>
      <c r="FEB177" s="115"/>
      <c r="FEC177" s="115"/>
      <c r="FED177" s="115"/>
      <c r="FEE177" s="115"/>
      <c r="FEF177" s="115"/>
      <c r="FEG177" s="115"/>
      <c r="FEH177" s="115"/>
      <c r="FEI177" s="115"/>
      <c r="FEJ177" s="115"/>
      <c r="FEK177" s="115"/>
      <c r="FEL177" s="115"/>
      <c r="FEM177" s="115"/>
      <c r="FEN177" s="115"/>
      <c r="FEO177" s="115"/>
      <c r="FEP177" s="115"/>
      <c r="FEQ177" s="115"/>
      <c r="FER177" s="115"/>
      <c r="FES177" s="115"/>
      <c r="FET177" s="115"/>
      <c r="FEU177" s="115"/>
      <c r="FEV177" s="115"/>
      <c r="FEW177" s="115"/>
      <c r="FEX177" s="115"/>
      <c r="FEY177" s="115"/>
      <c r="FEZ177" s="115"/>
      <c r="FFA177" s="115"/>
      <c r="FFB177" s="115"/>
      <c r="FFC177" s="115"/>
      <c r="FFD177" s="115"/>
      <c r="FFE177" s="115"/>
      <c r="FFF177" s="115"/>
      <c r="FFG177" s="115"/>
      <c r="FFH177" s="115"/>
      <c r="FFI177" s="115"/>
      <c r="FFJ177" s="115"/>
      <c r="FFK177" s="115"/>
      <c r="FFL177" s="115"/>
      <c r="FFM177" s="115"/>
      <c r="FFN177" s="115"/>
      <c r="FFO177" s="115"/>
      <c r="FFP177" s="115"/>
      <c r="FFQ177" s="115"/>
      <c r="FFR177" s="115"/>
      <c r="FFS177" s="115"/>
      <c r="FFT177" s="115"/>
      <c r="FFU177" s="115"/>
      <c r="FFV177" s="115"/>
      <c r="FFW177" s="115"/>
      <c r="FFX177" s="115"/>
      <c r="FFY177" s="115"/>
      <c r="FFZ177" s="115"/>
      <c r="FGA177" s="115"/>
      <c r="FGB177" s="115"/>
      <c r="FGC177" s="115"/>
      <c r="FGD177" s="115"/>
      <c r="FGE177" s="115"/>
      <c r="FGF177" s="115"/>
      <c r="FGG177" s="115"/>
      <c r="FGH177" s="115"/>
      <c r="FGI177" s="115"/>
      <c r="FGJ177" s="115"/>
      <c r="FGK177" s="115"/>
      <c r="FGL177" s="115"/>
      <c r="FGM177" s="115"/>
      <c r="FGN177" s="115"/>
      <c r="FGO177" s="115"/>
      <c r="FGP177" s="115"/>
      <c r="FGQ177" s="115"/>
      <c r="FGR177" s="115"/>
      <c r="FGS177" s="115"/>
      <c r="FGT177" s="115"/>
      <c r="FGU177" s="115"/>
      <c r="FGV177" s="115"/>
      <c r="FGW177" s="115"/>
      <c r="FGX177" s="115"/>
      <c r="FGY177" s="115"/>
      <c r="FGZ177" s="115"/>
      <c r="FHA177" s="115"/>
      <c r="FHB177" s="115"/>
      <c r="FHC177" s="115"/>
      <c r="FHD177" s="115"/>
      <c r="FHE177" s="115"/>
      <c r="FHF177" s="115"/>
      <c r="FHG177" s="115"/>
      <c r="FHH177" s="115"/>
      <c r="FHI177" s="115"/>
      <c r="FHJ177" s="115"/>
      <c r="FHK177" s="115"/>
      <c r="FHL177" s="115"/>
      <c r="FHM177" s="115"/>
      <c r="FHN177" s="115"/>
      <c r="FHO177" s="115"/>
      <c r="FHP177" s="115"/>
      <c r="FHQ177" s="115"/>
      <c r="FHR177" s="115"/>
      <c r="FHS177" s="115"/>
      <c r="FHT177" s="115"/>
      <c r="FHU177" s="115"/>
      <c r="FHV177" s="115"/>
      <c r="FHW177" s="115"/>
      <c r="FHX177" s="115"/>
      <c r="FHY177" s="115"/>
      <c r="FHZ177" s="115"/>
      <c r="FIA177" s="115"/>
      <c r="FIB177" s="115"/>
      <c r="FIC177" s="115"/>
      <c r="FID177" s="115"/>
      <c r="FIE177" s="115"/>
      <c r="FIF177" s="115"/>
      <c r="FIG177" s="115"/>
      <c r="FIH177" s="115"/>
      <c r="FII177" s="115"/>
      <c r="FIJ177" s="115"/>
      <c r="FIK177" s="115"/>
      <c r="FIL177" s="115"/>
      <c r="FIM177" s="115"/>
      <c r="FIN177" s="115"/>
      <c r="FIO177" s="115"/>
      <c r="FIP177" s="115"/>
      <c r="FIQ177" s="115"/>
      <c r="FIR177" s="115"/>
      <c r="FIS177" s="115"/>
      <c r="FIT177" s="115"/>
      <c r="FIU177" s="115"/>
      <c r="FIV177" s="115"/>
      <c r="FIW177" s="115"/>
      <c r="FIX177" s="115"/>
      <c r="FIY177" s="115"/>
      <c r="FIZ177" s="115"/>
      <c r="FJA177" s="115"/>
      <c r="FJB177" s="115"/>
      <c r="FJC177" s="115"/>
      <c r="FJD177" s="115"/>
      <c r="FJE177" s="115"/>
      <c r="FJF177" s="115"/>
      <c r="FJG177" s="115"/>
      <c r="FJH177" s="115"/>
      <c r="FJI177" s="115"/>
      <c r="FJJ177" s="115"/>
      <c r="FJK177" s="115"/>
      <c r="FJL177" s="115"/>
      <c r="FJM177" s="115"/>
      <c r="FJN177" s="115"/>
      <c r="FJO177" s="115"/>
      <c r="FJP177" s="115"/>
      <c r="FJQ177" s="115"/>
      <c r="FJR177" s="115"/>
      <c r="FJS177" s="115"/>
      <c r="FJT177" s="115"/>
      <c r="FJU177" s="115"/>
      <c r="FJV177" s="115"/>
      <c r="FJW177" s="115"/>
      <c r="FJX177" s="115"/>
      <c r="FJY177" s="115"/>
      <c r="FJZ177" s="115"/>
      <c r="FKA177" s="115"/>
      <c r="FKB177" s="115"/>
      <c r="FKC177" s="115"/>
      <c r="FKD177" s="115"/>
      <c r="FKE177" s="115"/>
      <c r="FKF177" s="115"/>
      <c r="FKG177" s="115"/>
      <c r="FKH177" s="115"/>
      <c r="FKI177" s="115"/>
      <c r="FKJ177" s="115"/>
      <c r="FKK177" s="115"/>
      <c r="FKL177" s="115"/>
      <c r="FKM177" s="115"/>
      <c r="FKN177" s="115"/>
      <c r="FKO177" s="115"/>
      <c r="FKP177" s="115"/>
      <c r="FKQ177" s="115"/>
      <c r="FKR177" s="115"/>
      <c r="FKS177" s="115"/>
      <c r="FKT177" s="115"/>
      <c r="FKU177" s="115"/>
      <c r="FKV177" s="115"/>
      <c r="FKW177" s="115"/>
      <c r="FKX177" s="115"/>
      <c r="FKY177" s="115"/>
      <c r="FKZ177" s="115"/>
      <c r="FLA177" s="115"/>
      <c r="FLB177" s="115"/>
      <c r="FLC177" s="115"/>
      <c r="FLD177" s="115"/>
      <c r="FLE177" s="115"/>
      <c r="FLF177" s="115"/>
      <c r="FLG177" s="115"/>
      <c r="FLH177" s="115"/>
      <c r="FLI177" s="115"/>
      <c r="FLJ177" s="115"/>
      <c r="FLK177" s="115"/>
      <c r="FLL177" s="115"/>
      <c r="FLM177" s="115"/>
      <c r="FLN177" s="115"/>
      <c r="FLO177" s="115"/>
      <c r="FLP177" s="115"/>
      <c r="FLQ177" s="115"/>
      <c r="FLR177" s="115"/>
      <c r="FLS177" s="115"/>
      <c r="FLT177" s="115"/>
      <c r="FLU177" s="115"/>
      <c r="FLV177" s="115"/>
      <c r="FLW177" s="115"/>
      <c r="FLX177" s="115"/>
      <c r="FLY177" s="115"/>
      <c r="FLZ177" s="115"/>
      <c r="FMA177" s="115"/>
      <c r="FMB177" s="115"/>
      <c r="FMC177" s="115"/>
      <c r="FMD177" s="115"/>
      <c r="FME177" s="115"/>
      <c r="FMF177" s="115"/>
      <c r="FMG177" s="115"/>
      <c r="FMH177" s="115"/>
      <c r="FMI177" s="115"/>
      <c r="FMJ177" s="115"/>
      <c r="FMK177" s="115"/>
      <c r="FML177" s="115"/>
      <c r="FMM177" s="115"/>
      <c r="FMN177" s="115"/>
      <c r="FMO177" s="115"/>
      <c r="FMP177" s="115"/>
      <c r="FMQ177" s="115"/>
      <c r="FMR177" s="115"/>
      <c r="FMS177" s="115"/>
      <c r="FMT177" s="115"/>
      <c r="FMU177" s="115"/>
      <c r="FMV177" s="115"/>
      <c r="FMW177" s="115"/>
      <c r="FMX177" s="115"/>
      <c r="FMY177" s="115"/>
      <c r="FMZ177" s="115"/>
      <c r="FNA177" s="115"/>
      <c r="FNB177" s="115"/>
      <c r="FNC177" s="115"/>
      <c r="FND177" s="115"/>
      <c r="FNE177" s="115"/>
      <c r="FNF177" s="115"/>
      <c r="FNG177" s="115"/>
      <c r="FNH177" s="115"/>
      <c r="FNI177" s="115"/>
      <c r="FNJ177" s="115"/>
      <c r="FNK177" s="115"/>
      <c r="FNL177" s="115"/>
      <c r="FNM177" s="115"/>
      <c r="FNN177" s="115"/>
      <c r="FNO177" s="115"/>
      <c r="FNP177" s="115"/>
      <c r="FNQ177" s="115"/>
      <c r="FNR177" s="115"/>
      <c r="FNS177" s="115"/>
      <c r="FNT177" s="115"/>
      <c r="FNU177" s="115"/>
      <c r="FNV177" s="115"/>
      <c r="FNW177" s="115"/>
      <c r="FNX177" s="115"/>
      <c r="FNY177" s="115"/>
      <c r="FNZ177" s="115"/>
      <c r="FOA177" s="115"/>
      <c r="FOB177" s="115"/>
      <c r="FOC177" s="115"/>
      <c r="FOD177" s="115"/>
      <c r="FOE177" s="115"/>
      <c r="FOF177" s="115"/>
      <c r="FOG177" s="115"/>
      <c r="FOH177" s="115"/>
      <c r="FOI177" s="115"/>
      <c r="FOJ177" s="115"/>
      <c r="FOK177" s="115"/>
      <c r="FOL177" s="115"/>
      <c r="FOM177" s="115"/>
      <c r="FON177" s="115"/>
      <c r="FOO177" s="115"/>
      <c r="FOP177" s="115"/>
      <c r="FOQ177" s="115"/>
      <c r="FOR177" s="115"/>
      <c r="FOS177" s="115"/>
      <c r="FOT177" s="115"/>
      <c r="FOU177" s="115"/>
      <c r="FOV177" s="115"/>
      <c r="FOW177" s="115"/>
      <c r="FOX177" s="115"/>
      <c r="FOY177" s="115"/>
      <c r="FOZ177" s="115"/>
      <c r="FPA177" s="115"/>
      <c r="FPB177" s="115"/>
      <c r="FPC177" s="115"/>
      <c r="FPD177" s="115"/>
      <c r="FPE177" s="115"/>
      <c r="FPF177" s="115"/>
      <c r="FPG177" s="115"/>
      <c r="FPH177" s="115"/>
      <c r="FPI177" s="115"/>
      <c r="FPJ177" s="115"/>
      <c r="FPK177" s="115"/>
      <c r="FPL177" s="115"/>
      <c r="FPM177" s="115"/>
      <c r="FPN177" s="115"/>
      <c r="FPO177" s="115"/>
      <c r="FPP177" s="115"/>
      <c r="FPQ177" s="115"/>
      <c r="FPR177" s="115"/>
      <c r="FPS177" s="115"/>
      <c r="FPT177" s="115"/>
      <c r="FPU177" s="115"/>
      <c r="FPV177" s="115"/>
      <c r="FPW177" s="115"/>
      <c r="FPX177" s="115"/>
      <c r="FPY177" s="115"/>
      <c r="FPZ177" s="115"/>
      <c r="FQA177" s="115"/>
      <c r="FQB177" s="115"/>
      <c r="FQC177" s="115"/>
      <c r="FQD177" s="115"/>
      <c r="FQE177" s="115"/>
      <c r="FQF177" s="115"/>
      <c r="FQG177" s="115"/>
      <c r="FQH177" s="115"/>
      <c r="FQI177" s="115"/>
      <c r="FQJ177" s="115"/>
      <c r="FQK177" s="115"/>
      <c r="FQL177" s="115"/>
      <c r="FQM177" s="115"/>
      <c r="FQN177" s="115"/>
      <c r="FQO177" s="115"/>
      <c r="FQP177" s="115"/>
      <c r="FQQ177" s="115"/>
      <c r="FQR177" s="115"/>
      <c r="FQS177" s="115"/>
      <c r="FQT177" s="115"/>
      <c r="FQU177" s="115"/>
      <c r="FQV177" s="115"/>
      <c r="FQW177" s="115"/>
      <c r="FQX177" s="115"/>
      <c r="FQY177" s="115"/>
      <c r="FQZ177" s="115"/>
      <c r="FRA177" s="115"/>
      <c r="FRB177" s="115"/>
      <c r="FRC177" s="115"/>
      <c r="FRD177" s="115"/>
      <c r="FRE177" s="115"/>
      <c r="FRF177" s="115"/>
      <c r="FRG177" s="115"/>
      <c r="FRH177" s="115"/>
      <c r="FRI177" s="115"/>
      <c r="FRJ177" s="115"/>
      <c r="FRK177" s="115"/>
      <c r="FRL177" s="115"/>
      <c r="FRM177" s="115"/>
      <c r="FRN177" s="115"/>
      <c r="FRO177" s="115"/>
      <c r="FRP177" s="115"/>
      <c r="FRQ177" s="115"/>
      <c r="FRR177" s="115"/>
      <c r="FRS177" s="115"/>
      <c r="FRT177" s="115"/>
      <c r="FRU177" s="115"/>
      <c r="FRV177" s="115"/>
      <c r="FRW177" s="115"/>
      <c r="FRX177" s="115"/>
      <c r="FRY177" s="115"/>
      <c r="FRZ177" s="115"/>
      <c r="FSA177" s="115"/>
      <c r="FSB177" s="115"/>
      <c r="FSC177" s="115"/>
      <c r="FSD177" s="115"/>
      <c r="FSE177" s="115"/>
      <c r="FSF177" s="115"/>
      <c r="FSG177" s="115"/>
      <c r="FSH177" s="115"/>
      <c r="FSI177" s="115"/>
      <c r="FSJ177" s="115"/>
      <c r="FSK177" s="115"/>
      <c r="FSL177" s="115"/>
      <c r="FSM177" s="115"/>
      <c r="FSN177" s="115"/>
      <c r="FSO177" s="115"/>
      <c r="FSP177" s="115"/>
      <c r="FSQ177" s="115"/>
      <c r="FSR177" s="115"/>
      <c r="FSS177" s="115"/>
      <c r="FST177" s="115"/>
      <c r="FSU177" s="115"/>
      <c r="FSV177" s="115"/>
      <c r="FSW177" s="115"/>
      <c r="FSX177" s="115"/>
      <c r="FSY177" s="115"/>
      <c r="FSZ177" s="115"/>
      <c r="FTA177" s="115"/>
      <c r="FTB177" s="115"/>
      <c r="FTC177" s="115"/>
      <c r="FTD177" s="115"/>
      <c r="FTE177" s="115"/>
      <c r="FTF177" s="115"/>
      <c r="FTG177" s="115"/>
      <c r="FTH177" s="115"/>
      <c r="FTI177" s="115"/>
      <c r="FTJ177" s="115"/>
      <c r="FTK177" s="115"/>
      <c r="FTL177" s="115"/>
      <c r="FTM177" s="115"/>
      <c r="FTN177" s="115"/>
      <c r="FTO177" s="115"/>
      <c r="FTP177" s="115"/>
      <c r="FTQ177" s="115"/>
      <c r="FTR177" s="115"/>
      <c r="FTS177" s="115"/>
      <c r="FTT177" s="115"/>
      <c r="FTU177" s="115"/>
      <c r="FTV177" s="115"/>
      <c r="FTW177" s="115"/>
      <c r="FTX177" s="115"/>
      <c r="FTY177" s="115"/>
      <c r="FTZ177" s="115"/>
      <c r="FUA177" s="115"/>
      <c r="FUB177" s="115"/>
      <c r="FUC177" s="115"/>
      <c r="FUD177" s="115"/>
      <c r="FUE177" s="115"/>
      <c r="FUF177" s="115"/>
      <c r="FUG177" s="115"/>
      <c r="FUH177" s="115"/>
      <c r="FUI177" s="115"/>
      <c r="FUJ177" s="115"/>
      <c r="FUK177" s="115"/>
      <c r="FUL177" s="115"/>
      <c r="FUM177" s="115"/>
      <c r="FUN177" s="115"/>
      <c r="FUO177" s="115"/>
      <c r="FUP177" s="115"/>
      <c r="FUQ177" s="115"/>
      <c r="FUR177" s="115"/>
      <c r="FUS177" s="115"/>
      <c r="FUT177" s="115"/>
      <c r="FUU177" s="115"/>
      <c r="FUV177" s="115"/>
      <c r="FUW177" s="115"/>
      <c r="FUX177" s="115"/>
      <c r="FUY177" s="115"/>
      <c r="FUZ177" s="115"/>
      <c r="FVA177" s="115"/>
      <c r="FVB177" s="115"/>
      <c r="FVC177" s="115"/>
      <c r="FVD177" s="115"/>
      <c r="FVE177" s="115"/>
      <c r="FVF177" s="115"/>
      <c r="FVG177" s="115"/>
      <c r="FVH177" s="115"/>
      <c r="FVI177" s="115"/>
      <c r="FVJ177" s="115"/>
      <c r="FVK177" s="115"/>
      <c r="FVL177" s="115"/>
      <c r="FVM177" s="115"/>
      <c r="FVN177" s="115"/>
      <c r="FVO177" s="115"/>
      <c r="FVP177" s="115"/>
      <c r="FVQ177" s="115"/>
      <c r="FVR177" s="115"/>
      <c r="FVS177" s="115"/>
      <c r="FVT177" s="115"/>
      <c r="FVU177" s="115"/>
      <c r="FVV177" s="115"/>
      <c r="FVW177" s="115"/>
      <c r="FVX177" s="115"/>
      <c r="FVY177" s="115"/>
      <c r="FVZ177" s="115"/>
      <c r="FWA177" s="115"/>
      <c r="FWB177" s="115"/>
      <c r="FWC177" s="115"/>
      <c r="FWD177" s="115"/>
      <c r="FWE177" s="115"/>
      <c r="FWF177" s="115"/>
      <c r="FWG177" s="115"/>
      <c r="FWH177" s="115"/>
      <c r="FWI177" s="115"/>
      <c r="FWJ177" s="115"/>
      <c r="FWK177" s="115"/>
      <c r="FWL177" s="115"/>
      <c r="FWM177" s="115"/>
      <c r="FWN177" s="115"/>
      <c r="FWO177" s="115"/>
      <c r="FWP177" s="115"/>
      <c r="FWQ177" s="115"/>
      <c r="FWR177" s="115"/>
      <c r="FWS177" s="115"/>
      <c r="FWT177" s="115"/>
      <c r="FWU177" s="115"/>
      <c r="FWV177" s="115"/>
      <c r="FWW177" s="115"/>
      <c r="FWX177" s="115"/>
      <c r="FWY177" s="115"/>
      <c r="FWZ177" s="115"/>
      <c r="FXA177" s="115"/>
      <c r="FXB177" s="115"/>
      <c r="FXC177" s="115"/>
      <c r="FXD177" s="115"/>
      <c r="FXE177" s="115"/>
      <c r="FXF177" s="115"/>
      <c r="FXG177" s="115"/>
      <c r="FXH177" s="115"/>
      <c r="FXI177" s="115"/>
      <c r="FXJ177" s="115"/>
      <c r="FXK177" s="115"/>
      <c r="FXL177" s="115"/>
      <c r="FXM177" s="115"/>
      <c r="FXN177" s="115"/>
      <c r="FXO177" s="115"/>
      <c r="FXP177" s="115"/>
      <c r="FXQ177" s="115"/>
      <c r="FXR177" s="115"/>
      <c r="FXS177" s="115"/>
      <c r="FXT177" s="115"/>
      <c r="FXU177" s="115"/>
      <c r="FXV177" s="115"/>
      <c r="FXW177" s="115"/>
      <c r="FXX177" s="115"/>
      <c r="FXY177" s="115"/>
      <c r="FXZ177" s="115"/>
      <c r="FYA177" s="115"/>
      <c r="FYB177" s="115"/>
      <c r="FYC177" s="115"/>
      <c r="FYD177" s="115"/>
      <c r="FYE177" s="115"/>
      <c r="FYF177" s="115"/>
      <c r="FYG177" s="115"/>
      <c r="FYH177" s="115"/>
      <c r="FYI177" s="115"/>
      <c r="FYJ177" s="115"/>
      <c r="FYK177" s="115"/>
      <c r="FYL177" s="115"/>
      <c r="FYM177" s="115"/>
      <c r="FYN177" s="115"/>
      <c r="FYO177" s="115"/>
      <c r="FYP177" s="115"/>
      <c r="FYQ177" s="115"/>
      <c r="FYR177" s="115"/>
      <c r="FYS177" s="115"/>
      <c r="FYT177" s="115"/>
      <c r="FYU177" s="115"/>
      <c r="FYV177" s="115"/>
      <c r="FYW177" s="115"/>
      <c r="FYX177" s="115"/>
      <c r="FYY177" s="115"/>
      <c r="FYZ177" s="115"/>
      <c r="FZA177" s="115"/>
      <c r="FZB177" s="115"/>
      <c r="FZC177" s="115"/>
      <c r="FZD177" s="115"/>
      <c r="FZE177" s="115"/>
      <c r="FZF177" s="115"/>
      <c r="FZG177" s="115"/>
      <c r="FZH177" s="115"/>
      <c r="FZI177" s="115"/>
      <c r="FZJ177" s="115"/>
      <c r="FZK177" s="115"/>
      <c r="FZL177" s="115"/>
      <c r="FZM177" s="115"/>
      <c r="FZN177" s="115"/>
      <c r="FZO177" s="115"/>
      <c r="FZP177" s="115"/>
      <c r="FZQ177" s="115"/>
      <c r="FZR177" s="115"/>
      <c r="FZS177" s="115"/>
      <c r="FZT177" s="115"/>
      <c r="FZU177" s="115"/>
      <c r="FZV177" s="115"/>
      <c r="FZW177" s="115"/>
      <c r="FZX177" s="115"/>
      <c r="FZY177" s="115"/>
      <c r="FZZ177" s="115"/>
      <c r="GAA177" s="115"/>
      <c r="GAB177" s="115"/>
      <c r="GAC177" s="115"/>
      <c r="GAD177" s="115"/>
      <c r="GAE177" s="115"/>
      <c r="GAF177" s="115"/>
      <c r="GAG177" s="115"/>
      <c r="GAH177" s="115"/>
      <c r="GAI177" s="115"/>
      <c r="GAJ177" s="115"/>
      <c r="GAK177" s="115"/>
      <c r="GAL177" s="115"/>
      <c r="GAM177" s="115"/>
      <c r="GAN177" s="115"/>
      <c r="GAO177" s="115"/>
      <c r="GAP177" s="115"/>
      <c r="GAQ177" s="115"/>
      <c r="GAR177" s="115"/>
      <c r="GAS177" s="115"/>
      <c r="GAT177" s="115"/>
      <c r="GAU177" s="115"/>
      <c r="GAV177" s="115"/>
      <c r="GAW177" s="115"/>
      <c r="GAX177" s="115"/>
      <c r="GAY177" s="115"/>
      <c r="GAZ177" s="115"/>
      <c r="GBA177" s="115"/>
      <c r="GBB177" s="115"/>
      <c r="GBC177" s="115"/>
      <c r="GBD177" s="115"/>
      <c r="GBE177" s="115"/>
      <c r="GBF177" s="115"/>
      <c r="GBG177" s="115"/>
      <c r="GBH177" s="115"/>
      <c r="GBI177" s="115"/>
      <c r="GBJ177" s="115"/>
      <c r="GBK177" s="115"/>
      <c r="GBL177" s="115"/>
      <c r="GBM177" s="115"/>
      <c r="GBN177" s="115"/>
      <c r="GBO177" s="115"/>
      <c r="GBP177" s="115"/>
      <c r="GBQ177" s="115"/>
      <c r="GBR177" s="115"/>
      <c r="GBS177" s="115"/>
      <c r="GBT177" s="115"/>
      <c r="GBU177" s="115"/>
      <c r="GBV177" s="115"/>
      <c r="GBW177" s="115"/>
      <c r="GBX177" s="115"/>
      <c r="GBY177" s="115"/>
      <c r="GBZ177" s="115"/>
      <c r="GCA177" s="115"/>
      <c r="GCB177" s="115"/>
      <c r="GCC177" s="115"/>
      <c r="GCD177" s="115"/>
      <c r="GCE177" s="115"/>
      <c r="GCF177" s="115"/>
      <c r="GCG177" s="115"/>
      <c r="GCH177" s="115"/>
      <c r="GCI177" s="115"/>
      <c r="GCJ177" s="115"/>
      <c r="GCK177" s="115"/>
      <c r="GCL177" s="115"/>
      <c r="GCM177" s="115"/>
      <c r="GCN177" s="115"/>
      <c r="GCO177" s="115"/>
      <c r="GCP177" s="115"/>
      <c r="GCQ177" s="115"/>
      <c r="GCR177" s="115"/>
      <c r="GCS177" s="115"/>
      <c r="GCT177" s="115"/>
      <c r="GCU177" s="115"/>
      <c r="GCV177" s="115"/>
      <c r="GCW177" s="115"/>
      <c r="GCX177" s="115"/>
      <c r="GCY177" s="115"/>
      <c r="GCZ177" s="115"/>
      <c r="GDA177" s="115"/>
      <c r="GDB177" s="115"/>
      <c r="GDC177" s="115"/>
      <c r="GDD177" s="115"/>
      <c r="GDE177" s="115"/>
      <c r="GDF177" s="115"/>
      <c r="GDG177" s="115"/>
      <c r="GDH177" s="115"/>
      <c r="GDI177" s="115"/>
      <c r="GDJ177" s="115"/>
      <c r="GDK177" s="115"/>
      <c r="GDL177" s="115"/>
      <c r="GDM177" s="115"/>
      <c r="GDN177" s="115"/>
      <c r="GDO177" s="115"/>
      <c r="GDP177" s="115"/>
      <c r="GDQ177" s="115"/>
      <c r="GDR177" s="115"/>
      <c r="GDS177" s="115"/>
      <c r="GDT177" s="115"/>
      <c r="GDU177" s="115"/>
      <c r="GDV177" s="115"/>
      <c r="GDW177" s="115"/>
      <c r="GDX177" s="115"/>
      <c r="GDY177" s="115"/>
      <c r="GDZ177" s="115"/>
      <c r="GEA177" s="115"/>
      <c r="GEB177" s="115"/>
      <c r="GEC177" s="115"/>
      <c r="GED177" s="115"/>
      <c r="GEE177" s="115"/>
      <c r="GEF177" s="115"/>
      <c r="GEG177" s="115"/>
      <c r="GEH177" s="115"/>
      <c r="GEI177" s="115"/>
      <c r="GEJ177" s="115"/>
      <c r="GEK177" s="115"/>
      <c r="GEL177" s="115"/>
      <c r="GEM177" s="115"/>
      <c r="GEN177" s="115"/>
      <c r="GEO177" s="115"/>
      <c r="GEP177" s="115"/>
      <c r="GEQ177" s="115"/>
      <c r="GER177" s="115"/>
      <c r="GES177" s="115"/>
      <c r="GET177" s="115"/>
      <c r="GEU177" s="115"/>
      <c r="GEV177" s="115"/>
      <c r="GEW177" s="115"/>
      <c r="GEX177" s="115"/>
      <c r="GEY177" s="115"/>
      <c r="GEZ177" s="115"/>
      <c r="GFA177" s="115"/>
      <c r="GFB177" s="115"/>
      <c r="GFC177" s="115"/>
      <c r="GFD177" s="115"/>
      <c r="GFE177" s="115"/>
      <c r="GFF177" s="115"/>
      <c r="GFG177" s="115"/>
      <c r="GFH177" s="115"/>
      <c r="GFI177" s="115"/>
      <c r="GFJ177" s="115"/>
      <c r="GFK177" s="115"/>
      <c r="GFL177" s="115"/>
      <c r="GFM177" s="115"/>
      <c r="GFN177" s="115"/>
      <c r="GFO177" s="115"/>
      <c r="GFP177" s="115"/>
      <c r="GFQ177" s="115"/>
      <c r="GFR177" s="115"/>
      <c r="GFS177" s="115"/>
      <c r="GFT177" s="115"/>
      <c r="GFU177" s="115"/>
      <c r="GFV177" s="115"/>
      <c r="GFW177" s="115"/>
      <c r="GFX177" s="115"/>
      <c r="GFY177" s="115"/>
      <c r="GFZ177" s="115"/>
      <c r="GGA177" s="115"/>
      <c r="GGB177" s="115"/>
      <c r="GGC177" s="115"/>
      <c r="GGD177" s="115"/>
      <c r="GGE177" s="115"/>
      <c r="GGF177" s="115"/>
      <c r="GGG177" s="115"/>
      <c r="GGH177" s="115"/>
      <c r="GGI177" s="115"/>
      <c r="GGJ177" s="115"/>
      <c r="GGK177" s="115"/>
      <c r="GGL177" s="115"/>
      <c r="GGM177" s="115"/>
      <c r="GGN177" s="115"/>
      <c r="GGO177" s="115"/>
      <c r="GGP177" s="115"/>
      <c r="GGQ177" s="115"/>
      <c r="GGR177" s="115"/>
      <c r="GGS177" s="115"/>
      <c r="GGT177" s="115"/>
      <c r="GGU177" s="115"/>
      <c r="GGV177" s="115"/>
      <c r="GGW177" s="115"/>
      <c r="GGX177" s="115"/>
      <c r="GGY177" s="115"/>
      <c r="GGZ177" s="115"/>
      <c r="GHA177" s="115"/>
      <c r="GHB177" s="115"/>
      <c r="GHC177" s="115"/>
      <c r="GHD177" s="115"/>
      <c r="GHE177" s="115"/>
      <c r="GHF177" s="115"/>
      <c r="GHG177" s="115"/>
      <c r="GHH177" s="115"/>
      <c r="GHI177" s="115"/>
      <c r="GHJ177" s="115"/>
      <c r="GHK177" s="115"/>
      <c r="GHL177" s="115"/>
      <c r="GHM177" s="115"/>
      <c r="GHN177" s="115"/>
      <c r="GHO177" s="115"/>
      <c r="GHP177" s="115"/>
      <c r="GHQ177" s="115"/>
      <c r="GHR177" s="115"/>
      <c r="GHS177" s="115"/>
      <c r="GHT177" s="115"/>
      <c r="GHU177" s="115"/>
      <c r="GHV177" s="115"/>
      <c r="GHW177" s="115"/>
      <c r="GHX177" s="115"/>
      <c r="GHY177" s="115"/>
      <c r="GHZ177" s="115"/>
      <c r="GIA177" s="115"/>
      <c r="GIB177" s="115"/>
      <c r="GIC177" s="115"/>
      <c r="GID177" s="115"/>
      <c r="GIE177" s="115"/>
      <c r="GIF177" s="115"/>
      <c r="GIG177" s="115"/>
      <c r="GIH177" s="115"/>
      <c r="GII177" s="115"/>
      <c r="GIJ177" s="115"/>
      <c r="GIK177" s="115"/>
      <c r="GIL177" s="115"/>
      <c r="GIM177" s="115"/>
      <c r="GIN177" s="115"/>
      <c r="GIO177" s="115"/>
      <c r="GIP177" s="115"/>
      <c r="GIQ177" s="115"/>
      <c r="GIR177" s="115"/>
      <c r="GIS177" s="115"/>
      <c r="GIT177" s="115"/>
      <c r="GIU177" s="115"/>
      <c r="GIV177" s="115"/>
      <c r="GIW177" s="115"/>
      <c r="GIX177" s="115"/>
      <c r="GIY177" s="115"/>
      <c r="GIZ177" s="115"/>
      <c r="GJA177" s="115"/>
      <c r="GJB177" s="115"/>
      <c r="GJC177" s="115"/>
      <c r="GJD177" s="115"/>
      <c r="GJE177" s="115"/>
      <c r="GJF177" s="115"/>
      <c r="GJG177" s="115"/>
      <c r="GJH177" s="115"/>
      <c r="GJI177" s="115"/>
      <c r="GJJ177" s="115"/>
      <c r="GJK177" s="115"/>
      <c r="GJL177" s="115"/>
      <c r="GJM177" s="115"/>
      <c r="GJN177" s="115"/>
      <c r="GJO177" s="115"/>
      <c r="GJP177" s="115"/>
      <c r="GJQ177" s="115"/>
      <c r="GJR177" s="115"/>
      <c r="GJS177" s="115"/>
      <c r="GJT177" s="115"/>
      <c r="GJU177" s="115"/>
      <c r="GJV177" s="115"/>
      <c r="GJW177" s="115"/>
      <c r="GJX177" s="115"/>
      <c r="GJY177" s="115"/>
      <c r="GJZ177" s="115"/>
      <c r="GKA177" s="115"/>
      <c r="GKB177" s="115"/>
      <c r="GKC177" s="115"/>
      <c r="GKD177" s="115"/>
      <c r="GKE177" s="115"/>
      <c r="GKF177" s="115"/>
      <c r="GKG177" s="115"/>
      <c r="GKH177" s="115"/>
      <c r="GKI177" s="115"/>
      <c r="GKJ177" s="115"/>
      <c r="GKK177" s="115"/>
      <c r="GKL177" s="115"/>
      <c r="GKM177" s="115"/>
      <c r="GKN177" s="115"/>
      <c r="GKO177" s="115"/>
      <c r="GKP177" s="115"/>
      <c r="GKQ177" s="115"/>
      <c r="GKR177" s="115"/>
      <c r="GKS177" s="115"/>
      <c r="GKT177" s="115"/>
      <c r="GKU177" s="115"/>
      <c r="GKV177" s="115"/>
      <c r="GKW177" s="115"/>
      <c r="GKX177" s="115"/>
      <c r="GKY177" s="115"/>
      <c r="GKZ177" s="115"/>
      <c r="GLA177" s="115"/>
      <c r="GLB177" s="115"/>
      <c r="GLC177" s="115"/>
      <c r="GLD177" s="115"/>
      <c r="GLE177" s="115"/>
      <c r="GLF177" s="115"/>
      <c r="GLG177" s="115"/>
      <c r="GLH177" s="115"/>
      <c r="GLI177" s="115"/>
      <c r="GLJ177" s="115"/>
      <c r="GLK177" s="115"/>
      <c r="GLL177" s="115"/>
      <c r="GLM177" s="115"/>
      <c r="GLN177" s="115"/>
      <c r="GLO177" s="115"/>
      <c r="GLP177" s="115"/>
      <c r="GLQ177" s="115"/>
      <c r="GLR177" s="115"/>
      <c r="GLS177" s="115"/>
      <c r="GLT177" s="115"/>
      <c r="GLU177" s="115"/>
      <c r="GLV177" s="115"/>
      <c r="GLW177" s="115"/>
      <c r="GLX177" s="115"/>
      <c r="GLY177" s="115"/>
      <c r="GLZ177" s="115"/>
      <c r="GMA177" s="115"/>
      <c r="GMB177" s="115"/>
      <c r="GMC177" s="115"/>
      <c r="GMD177" s="115"/>
      <c r="GME177" s="115"/>
      <c r="GMF177" s="115"/>
      <c r="GMG177" s="115"/>
      <c r="GMH177" s="115"/>
      <c r="GMI177" s="115"/>
      <c r="GMJ177" s="115"/>
      <c r="GMK177" s="115"/>
      <c r="GML177" s="115"/>
      <c r="GMM177" s="115"/>
      <c r="GMN177" s="115"/>
      <c r="GMO177" s="115"/>
      <c r="GMP177" s="115"/>
      <c r="GMQ177" s="115"/>
      <c r="GMR177" s="115"/>
      <c r="GMS177" s="115"/>
      <c r="GMT177" s="115"/>
      <c r="GMU177" s="115"/>
      <c r="GMV177" s="115"/>
      <c r="GMW177" s="115"/>
      <c r="GMX177" s="115"/>
      <c r="GMY177" s="115"/>
      <c r="GMZ177" s="115"/>
      <c r="GNA177" s="115"/>
      <c r="GNB177" s="115"/>
      <c r="GNC177" s="115"/>
      <c r="GND177" s="115"/>
      <c r="GNE177" s="115"/>
      <c r="GNF177" s="115"/>
      <c r="GNG177" s="115"/>
      <c r="GNH177" s="115"/>
      <c r="GNI177" s="115"/>
      <c r="GNJ177" s="115"/>
      <c r="GNK177" s="115"/>
      <c r="GNL177" s="115"/>
      <c r="GNM177" s="115"/>
      <c r="GNN177" s="115"/>
      <c r="GNO177" s="115"/>
      <c r="GNP177" s="115"/>
      <c r="GNQ177" s="115"/>
      <c r="GNR177" s="115"/>
      <c r="GNS177" s="115"/>
      <c r="GNT177" s="115"/>
      <c r="GNU177" s="115"/>
      <c r="GNV177" s="115"/>
      <c r="GNW177" s="115"/>
      <c r="GNX177" s="115"/>
      <c r="GNY177" s="115"/>
      <c r="GNZ177" s="115"/>
      <c r="GOA177" s="115"/>
      <c r="GOB177" s="115"/>
      <c r="GOC177" s="115"/>
      <c r="GOD177" s="115"/>
      <c r="GOE177" s="115"/>
      <c r="GOF177" s="115"/>
      <c r="GOG177" s="115"/>
      <c r="GOH177" s="115"/>
      <c r="GOI177" s="115"/>
      <c r="GOJ177" s="115"/>
      <c r="GOK177" s="115"/>
      <c r="GOL177" s="115"/>
      <c r="GOM177" s="115"/>
      <c r="GON177" s="115"/>
      <c r="GOO177" s="115"/>
      <c r="GOP177" s="115"/>
      <c r="GOQ177" s="115"/>
      <c r="GOR177" s="115"/>
      <c r="GOS177" s="115"/>
      <c r="GOT177" s="115"/>
      <c r="GOU177" s="115"/>
      <c r="GOV177" s="115"/>
      <c r="GOW177" s="115"/>
      <c r="GOX177" s="115"/>
      <c r="GOY177" s="115"/>
      <c r="GOZ177" s="115"/>
      <c r="GPA177" s="115"/>
      <c r="GPB177" s="115"/>
      <c r="GPC177" s="115"/>
      <c r="GPD177" s="115"/>
      <c r="GPE177" s="115"/>
      <c r="GPF177" s="115"/>
      <c r="GPG177" s="115"/>
      <c r="GPH177" s="115"/>
      <c r="GPI177" s="115"/>
      <c r="GPJ177" s="115"/>
      <c r="GPK177" s="115"/>
      <c r="GPL177" s="115"/>
      <c r="GPM177" s="115"/>
      <c r="GPN177" s="115"/>
      <c r="GPO177" s="115"/>
      <c r="GPP177" s="115"/>
      <c r="GPQ177" s="115"/>
      <c r="GPR177" s="115"/>
      <c r="GPS177" s="115"/>
      <c r="GPT177" s="115"/>
      <c r="GPU177" s="115"/>
      <c r="GPV177" s="115"/>
      <c r="GPW177" s="115"/>
      <c r="GPX177" s="115"/>
      <c r="GPY177" s="115"/>
      <c r="GPZ177" s="115"/>
      <c r="GQA177" s="115"/>
      <c r="GQB177" s="115"/>
      <c r="GQC177" s="115"/>
      <c r="GQD177" s="115"/>
      <c r="GQE177" s="115"/>
      <c r="GQF177" s="115"/>
      <c r="GQG177" s="115"/>
      <c r="GQH177" s="115"/>
      <c r="GQI177" s="115"/>
      <c r="GQJ177" s="115"/>
      <c r="GQK177" s="115"/>
      <c r="GQL177" s="115"/>
      <c r="GQM177" s="115"/>
      <c r="GQN177" s="115"/>
      <c r="GQO177" s="115"/>
      <c r="GQP177" s="115"/>
      <c r="GQQ177" s="115"/>
      <c r="GQR177" s="115"/>
      <c r="GQS177" s="115"/>
      <c r="GQT177" s="115"/>
      <c r="GQU177" s="115"/>
      <c r="GQV177" s="115"/>
      <c r="GQW177" s="115"/>
      <c r="GQX177" s="115"/>
      <c r="GQY177" s="115"/>
      <c r="GQZ177" s="115"/>
      <c r="GRA177" s="115"/>
      <c r="GRB177" s="115"/>
      <c r="GRC177" s="115"/>
      <c r="GRD177" s="115"/>
      <c r="GRE177" s="115"/>
      <c r="GRF177" s="115"/>
      <c r="GRG177" s="115"/>
      <c r="GRH177" s="115"/>
      <c r="GRI177" s="115"/>
      <c r="GRJ177" s="115"/>
      <c r="GRK177" s="115"/>
      <c r="GRL177" s="115"/>
      <c r="GRM177" s="115"/>
      <c r="GRN177" s="115"/>
      <c r="GRO177" s="115"/>
      <c r="GRP177" s="115"/>
      <c r="GRQ177" s="115"/>
      <c r="GRR177" s="115"/>
      <c r="GRS177" s="115"/>
      <c r="GRT177" s="115"/>
      <c r="GRU177" s="115"/>
      <c r="GRV177" s="115"/>
      <c r="GRW177" s="115"/>
      <c r="GRX177" s="115"/>
      <c r="GRY177" s="115"/>
      <c r="GRZ177" s="115"/>
      <c r="GSA177" s="115"/>
      <c r="GSB177" s="115"/>
      <c r="GSC177" s="115"/>
      <c r="GSD177" s="115"/>
      <c r="GSE177" s="115"/>
      <c r="GSF177" s="115"/>
      <c r="GSG177" s="115"/>
      <c r="GSH177" s="115"/>
      <c r="GSI177" s="115"/>
      <c r="GSJ177" s="115"/>
      <c r="GSK177" s="115"/>
      <c r="GSL177" s="115"/>
      <c r="GSM177" s="115"/>
      <c r="GSN177" s="115"/>
      <c r="GSO177" s="115"/>
      <c r="GSP177" s="115"/>
      <c r="GSQ177" s="115"/>
      <c r="GSR177" s="115"/>
      <c r="GSS177" s="115"/>
      <c r="GST177" s="115"/>
      <c r="GSU177" s="115"/>
      <c r="GSV177" s="115"/>
      <c r="GSW177" s="115"/>
      <c r="GSX177" s="115"/>
      <c r="GSY177" s="115"/>
      <c r="GSZ177" s="115"/>
      <c r="GTA177" s="115"/>
      <c r="GTB177" s="115"/>
      <c r="GTC177" s="115"/>
      <c r="GTD177" s="115"/>
      <c r="GTE177" s="115"/>
      <c r="GTF177" s="115"/>
      <c r="GTG177" s="115"/>
      <c r="GTH177" s="115"/>
      <c r="GTI177" s="115"/>
      <c r="GTJ177" s="115"/>
      <c r="GTK177" s="115"/>
      <c r="GTL177" s="115"/>
      <c r="GTM177" s="115"/>
      <c r="GTN177" s="115"/>
      <c r="GTO177" s="115"/>
      <c r="GTP177" s="115"/>
      <c r="GTQ177" s="115"/>
      <c r="GTR177" s="115"/>
      <c r="GTS177" s="115"/>
      <c r="GTT177" s="115"/>
      <c r="GTU177" s="115"/>
      <c r="GTV177" s="115"/>
      <c r="GTW177" s="115"/>
      <c r="GTX177" s="115"/>
      <c r="GTY177" s="115"/>
      <c r="GTZ177" s="115"/>
      <c r="GUA177" s="115"/>
      <c r="GUB177" s="115"/>
      <c r="GUC177" s="115"/>
      <c r="GUD177" s="115"/>
      <c r="GUE177" s="115"/>
      <c r="GUF177" s="115"/>
      <c r="GUG177" s="115"/>
      <c r="GUH177" s="115"/>
      <c r="GUI177" s="115"/>
      <c r="GUJ177" s="115"/>
      <c r="GUK177" s="115"/>
      <c r="GUL177" s="115"/>
      <c r="GUM177" s="115"/>
      <c r="GUN177" s="115"/>
      <c r="GUO177" s="115"/>
      <c r="GUP177" s="115"/>
      <c r="GUQ177" s="115"/>
      <c r="GUR177" s="115"/>
      <c r="GUS177" s="115"/>
      <c r="GUT177" s="115"/>
      <c r="GUU177" s="115"/>
      <c r="GUV177" s="115"/>
      <c r="GUW177" s="115"/>
      <c r="GUX177" s="115"/>
      <c r="GUY177" s="115"/>
      <c r="GUZ177" s="115"/>
      <c r="GVA177" s="115"/>
      <c r="GVB177" s="115"/>
      <c r="GVC177" s="115"/>
      <c r="GVD177" s="115"/>
      <c r="GVE177" s="115"/>
      <c r="GVF177" s="115"/>
      <c r="GVG177" s="115"/>
      <c r="GVH177" s="115"/>
      <c r="GVI177" s="115"/>
      <c r="GVJ177" s="115"/>
      <c r="GVK177" s="115"/>
      <c r="GVL177" s="115"/>
      <c r="GVM177" s="115"/>
      <c r="GVN177" s="115"/>
      <c r="GVO177" s="115"/>
      <c r="GVP177" s="115"/>
      <c r="GVQ177" s="115"/>
      <c r="GVR177" s="115"/>
      <c r="GVS177" s="115"/>
      <c r="GVT177" s="115"/>
      <c r="GVU177" s="115"/>
      <c r="GVV177" s="115"/>
      <c r="GVW177" s="115"/>
      <c r="GVX177" s="115"/>
      <c r="GVY177" s="115"/>
      <c r="GVZ177" s="115"/>
      <c r="GWA177" s="115"/>
      <c r="GWB177" s="115"/>
      <c r="GWC177" s="115"/>
      <c r="GWD177" s="115"/>
      <c r="GWE177" s="115"/>
      <c r="GWF177" s="115"/>
      <c r="GWG177" s="115"/>
      <c r="GWH177" s="115"/>
      <c r="GWI177" s="115"/>
      <c r="GWJ177" s="115"/>
      <c r="GWK177" s="115"/>
      <c r="GWL177" s="115"/>
      <c r="GWM177" s="115"/>
      <c r="GWN177" s="115"/>
      <c r="GWO177" s="115"/>
      <c r="GWP177" s="115"/>
      <c r="GWQ177" s="115"/>
      <c r="GWR177" s="115"/>
      <c r="GWS177" s="115"/>
      <c r="GWT177" s="115"/>
      <c r="GWU177" s="115"/>
      <c r="GWV177" s="115"/>
      <c r="GWW177" s="115"/>
      <c r="GWX177" s="115"/>
      <c r="GWY177" s="115"/>
      <c r="GWZ177" s="115"/>
      <c r="GXA177" s="115"/>
      <c r="GXB177" s="115"/>
      <c r="GXC177" s="115"/>
      <c r="GXD177" s="115"/>
      <c r="GXE177" s="115"/>
      <c r="GXF177" s="115"/>
      <c r="GXG177" s="115"/>
      <c r="GXH177" s="115"/>
      <c r="GXI177" s="115"/>
      <c r="GXJ177" s="115"/>
      <c r="GXK177" s="115"/>
      <c r="GXL177" s="115"/>
      <c r="GXM177" s="115"/>
      <c r="GXN177" s="115"/>
      <c r="GXO177" s="115"/>
      <c r="GXP177" s="115"/>
      <c r="GXQ177" s="115"/>
      <c r="GXR177" s="115"/>
      <c r="GXS177" s="115"/>
      <c r="GXT177" s="115"/>
      <c r="GXU177" s="115"/>
      <c r="GXV177" s="115"/>
      <c r="GXW177" s="115"/>
      <c r="GXX177" s="115"/>
      <c r="GXY177" s="115"/>
      <c r="GXZ177" s="115"/>
      <c r="GYA177" s="115"/>
      <c r="GYB177" s="115"/>
      <c r="GYC177" s="115"/>
      <c r="GYD177" s="115"/>
      <c r="GYE177" s="115"/>
      <c r="GYF177" s="115"/>
      <c r="GYG177" s="115"/>
      <c r="GYH177" s="115"/>
      <c r="GYI177" s="115"/>
      <c r="GYJ177" s="115"/>
      <c r="GYK177" s="115"/>
      <c r="GYL177" s="115"/>
      <c r="GYM177" s="115"/>
      <c r="GYN177" s="115"/>
      <c r="GYO177" s="115"/>
      <c r="GYP177" s="115"/>
      <c r="GYQ177" s="115"/>
      <c r="GYR177" s="115"/>
      <c r="GYS177" s="115"/>
      <c r="GYT177" s="115"/>
      <c r="GYU177" s="115"/>
      <c r="GYV177" s="115"/>
      <c r="GYW177" s="115"/>
      <c r="GYX177" s="115"/>
      <c r="GYY177" s="115"/>
      <c r="GYZ177" s="115"/>
      <c r="GZA177" s="115"/>
      <c r="GZB177" s="115"/>
      <c r="GZC177" s="115"/>
      <c r="GZD177" s="115"/>
      <c r="GZE177" s="115"/>
      <c r="GZF177" s="115"/>
      <c r="GZG177" s="115"/>
      <c r="GZH177" s="115"/>
      <c r="GZI177" s="115"/>
      <c r="GZJ177" s="115"/>
      <c r="GZK177" s="115"/>
      <c r="GZL177" s="115"/>
      <c r="GZM177" s="115"/>
      <c r="GZN177" s="115"/>
      <c r="GZO177" s="115"/>
      <c r="GZP177" s="115"/>
      <c r="GZQ177" s="115"/>
      <c r="GZR177" s="115"/>
      <c r="GZS177" s="115"/>
      <c r="GZT177" s="115"/>
      <c r="GZU177" s="115"/>
      <c r="GZV177" s="115"/>
      <c r="GZW177" s="115"/>
      <c r="GZX177" s="115"/>
      <c r="GZY177" s="115"/>
      <c r="GZZ177" s="115"/>
      <c r="HAA177" s="115"/>
      <c r="HAB177" s="115"/>
      <c r="HAC177" s="115"/>
      <c r="HAD177" s="115"/>
      <c r="HAE177" s="115"/>
      <c r="HAF177" s="115"/>
      <c r="HAG177" s="115"/>
      <c r="HAH177" s="115"/>
      <c r="HAI177" s="115"/>
      <c r="HAJ177" s="115"/>
      <c r="HAK177" s="115"/>
      <c r="HAL177" s="115"/>
      <c r="HAM177" s="115"/>
      <c r="HAN177" s="115"/>
      <c r="HAO177" s="115"/>
      <c r="HAP177" s="115"/>
      <c r="HAQ177" s="115"/>
      <c r="HAR177" s="115"/>
      <c r="HAS177" s="115"/>
      <c r="HAT177" s="115"/>
      <c r="HAU177" s="115"/>
      <c r="HAV177" s="115"/>
      <c r="HAW177" s="115"/>
      <c r="HAX177" s="115"/>
      <c r="HAY177" s="115"/>
      <c r="HAZ177" s="115"/>
      <c r="HBA177" s="115"/>
      <c r="HBB177" s="115"/>
      <c r="HBC177" s="115"/>
      <c r="HBD177" s="115"/>
      <c r="HBE177" s="115"/>
      <c r="HBF177" s="115"/>
      <c r="HBG177" s="115"/>
      <c r="HBH177" s="115"/>
      <c r="HBI177" s="115"/>
      <c r="HBJ177" s="115"/>
      <c r="HBK177" s="115"/>
      <c r="HBL177" s="115"/>
      <c r="HBM177" s="115"/>
      <c r="HBN177" s="115"/>
      <c r="HBO177" s="115"/>
      <c r="HBP177" s="115"/>
      <c r="HBQ177" s="115"/>
      <c r="HBR177" s="115"/>
      <c r="HBS177" s="115"/>
      <c r="HBT177" s="115"/>
      <c r="HBU177" s="115"/>
      <c r="HBV177" s="115"/>
      <c r="HBW177" s="115"/>
      <c r="HBX177" s="115"/>
      <c r="HBY177" s="115"/>
      <c r="HBZ177" s="115"/>
      <c r="HCA177" s="115"/>
      <c r="HCB177" s="115"/>
      <c r="HCC177" s="115"/>
      <c r="HCD177" s="115"/>
      <c r="HCE177" s="115"/>
      <c r="HCF177" s="115"/>
      <c r="HCG177" s="115"/>
      <c r="HCH177" s="115"/>
      <c r="HCI177" s="115"/>
      <c r="HCJ177" s="115"/>
      <c r="HCK177" s="115"/>
      <c r="HCL177" s="115"/>
      <c r="HCM177" s="115"/>
      <c r="HCN177" s="115"/>
      <c r="HCO177" s="115"/>
      <c r="HCP177" s="115"/>
      <c r="HCQ177" s="115"/>
      <c r="HCR177" s="115"/>
      <c r="HCS177" s="115"/>
      <c r="HCT177" s="115"/>
      <c r="HCU177" s="115"/>
      <c r="HCV177" s="115"/>
      <c r="HCW177" s="115"/>
      <c r="HCX177" s="115"/>
      <c r="HCY177" s="115"/>
      <c r="HCZ177" s="115"/>
      <c r="HDA177" s="115"/>
      <c r="HDB177" s="115"/>
      <c r="HDC177" s="115"/>
      <c r="HDD177" s="115"/>
      <c r="HDE177" s="115"/>
      <c r="HDF177" s="115"/>
      <c r="HDG177" s="115"/>
      <c r="HDH177" s="115"/>
      <c r="HDI177" s="115"/>
      <c r="HDJ177" s="115"/>
      <c r="HDK177" s="115"/>
      <c r="HDL177" s="115"/>
      <c r="HDM177" s="115"/>
      <c r="HDN177" s="115"/>
      <c r="HDO177" s="115"/>
      <c r="HDP177" s="115"/>
      <c r="HDQ177" s="115"/>
      <c r="HDR177" s="115"/>
      <c r="HDS177" s="115"/>
      <c r="HDT177" s="115"/>
      <c r="HDU177" s="115"/>
      <c r="HDV177" s="115"/>
      <c r="HDW177" s="115"/>
      <c r="HDX177" s="115"/>
      <c r="HDY177" s="115"/>
      <c r="HDZ177" s="115"/>
      <c r="HEA177" s="115"/>
      <c r="HEB177" s="115"/>
      <c r="HEC177" s="115"/>
      <c r="HED177" s="115"/>
      <c r="HEE177" s="115"/>
      <c r="HEF177" s="115"/>
      <c r="HEG177" s="115"/>
      <c r="HEH177" s="115"/>
      <c r="HEI177" s="115"/>
      <c r="HEJ177" s="115"/>
      <c r="HEK177" s="115"/>
      <c r="HEL177" s="115"/>
      <c r="HEM177" s="115"/>
      <c r="HEN177" s="115"/>
      <c r="HEO177" s="115"/>
      <c r="HEP177" s="115"/>
      <c r="HEQ177" s="115"/>
      <c r="HER177" s="115"/>
      <c r="HES177" s="115"/>
      <c r="HET177" s="115"/>
      <c r="HEU177" s="115"/>
      <c r="HEV177" s="115"/>
      <c r="HEW177" s="115"/>
      <c r="HEX177" s="115"/>
      <c r="HEY177" s="115"/>
      <c r="HEZ177" s="115"/>
      <c r="HFA177" s="115"/>
      <c r="HFB177" s="115"/>
      <c r="HFC177" s="115"/>
      <c r="HFD177" s="115"/>
      <c r="HFE177" s="115"/>
      <c r="HFF177" s="115"/>
      <c r="HFG177" s="115"/>
      <c r="HFH177" s="115"/>
      <c r="HFI177" s="115"/>
      <c r="HFJ177" s="115"/>
      <c r="HFK177" s="115"/>
      <c r="HFL177" s="115"/>
      <c r="HFM177" s="115"/>
      <c r="HFN177" s="115"/>
      <c r="HFO177" s="115"/>
      <c r="HFP177" s="115"/>
      <c r="HFQ177" s="115"/>
      <c r="HFR177" s="115"/>
      <c r="HFS177" s="115"/>
      <c r="HFT177" s="115"/>
      <c r="HFU177" s="115"/>
      <c r="HFV177" s="115"/>
      <c r="HFW177" s="115"/>
      <c r="HFX177" s="115"/>
      <c r="HFY177" s="115"/>
      <c r="HFZ177" s="115"/>
      <c r="HGA177" s="115"/>
      <c r="HGB177" s="115"/>
      <c r="HGC177" s="115"/>
      <c r="HGD177" s="115"/>
      <c r="HGE177" s="115"/>
      <c r="HGF177" s="115"/>
      <c r="HGG177" s="115"/>
      <c r="HGH177" s="115"/>
      <c r="HGI177" s="115"/>
      <c r="HGJ177" s="115"/>
      <c r="HGK177" s="115"/>
      <c r="HGL177" s="115"/>
      <c r="HGM177" s="115"/>
      <c r="HGN177" s="115"/>
      <c r="HGO177" s="115"/>
      <c r="HGP177" s="115"/>
      <c r="HGQ177" s="115"/>
      <c r="HGR177" s="115"/>
      <c r="HGS177" s="115"/>
      <c r="HGT177" s="115"/>
      <c r="HGU177" s="115"/>
      <c r="HGV177" s="115"/>
      <c r="HGW177" s="115"/>
      <c r="HGX177" s="115"/>
      <c r="HGY177" s="115"/>
      <c r="HGZ177" s="115"/>
      <c r="HHA177" s="115"/>
      <c r="HHB177" s="115"/>
      <c r="HHC177" s="115"/>
      <c r="HHD177" s="115"/>
      <c r="HHE177" s="115"/>
      <c r="HHF177" s="115"/>
      <c r="HHG177" s="115"/>
      <c r="HHH177" s="115"/>
      <c r="HHI177" s="115"/>
      <c r="HHJ177" s="115"/>
      <c r="HHK177" s="115"/>
      <c r="HHL177" s="115"/>
      <c r="HHM177" s="115"/>
      <c r="HHN177" s="115"/>
      <c r="HHO177" s="115"/>
      <c r="HHP177" s="115"/>
      <c r="HHQ177" s="115"/>
      <c r="HHR177" s="115"/>
      <c r="HHS177" s="115"/>
      <c r="HHT177" s="115"/>
      <c r="HHU177" s="115"/>
      <c r="HHV177" s="115"/>
      <c r="HHW177" s="115"/>
      <c r="HHX177" s="115"/>
      <c r="HHY177" s="115"/>
      <c r="HHZ177" s="115"/>
      <c r="HIA177" s="115"/>
      <c r="HIB177" s="115"/>
      <c r="HIC177" s="115"/>
      <c r="HID177" s="115"/>
      <c r="HIE177" s="115"/>
      <c r="HIF177" s="115"/>
      <c r="HIG177" s="115"/>
      <c r="HIH177" s="115"/>
      <c r="HII177" s="115"/>
      <c r="HIJ177" s="115"/>
      <c r="HIK177" s="115"/>
      <c r="HIL177" s="115"/>
      <c r="HIM177" s="115"/>
      <c r="HIN177" s="115"/>
      <c r="HIO177" s="115"/>
      <c r="HIP177" s="115"/>
      <c r="HIQ177" s="115"/>
      <c r="HIR177" s="115"/>
      <c r="HIS177" s="115"/>
      <c r="HIT177" s="115"/>
      <c r="HIU177" s="115"/>
      <c r="HIV177" s="115"/>
      <c r="HIW177" s="115"/>
      <c r="HIX177" s="115"/>
      <c r="HIY177" s="115"/>
      <c r="HIZ177" s="115"/>
      <c r="HJA177" s="115"/>
      <c r="HJB177" s="115"/>
      <c r="HJC177" s="115"/>
      <c r="HJD177" s="115"/>
      <c r="HJE177" s="115"/>
      <c r="HJF177" s="115"/>
      <c r="HJG177" s="115"/>
      <c r="HJH177" s="115"/>
      <c r="HJI177" s="115"/>
      <c r="HJJ177" s="115"/>
      <c r="HJK177" s="115"/>
      <c r="HJL177" s="115"/>
      <c r="HJM177" s="115"/>
      <c r="HJN177" s="115"/>
      <c r="HJO177" s="115"/>
      <c r="HJP177" s="115"/>
      <c r="HJQ177" s="115"/>
      <c r="HJR177" s="115"/>
      <c r="HJS177" s="115"/>
      <c r="HJT177" s="115"/>
      <c r="HJU177" s="115"/>
      <c r="HJV177" s="115"/>
      <c r="HJW177" s="115"/>
      <c r="HJX177" s="115"/>
      <c r="HJY177" s="115"/>
      <c r="HJZ177" s="115"/>
      <c r="HKA177" s="115"/>
      <c r="HKB177" s="115"/>
      <c r="HKC177" s="115"/>
      <c r="HKD177" s="115"/>
      <c r="HKE177" s="115"/>
      <c r="HKF177" s="115"/>
      <c r="HKG177" s="115"/>
      <c r="HKH177" s="115"/>
      <c r="HKI177" s="115"/>
      <c r="HKJ177" s="115"/>
      <c r="HKK177" s="115"/>
      <c r="HKL177" s="115"/>
      <c r="HKM177" s="115"/>
      <c r="HKN177" s="115"/>
      <c r="HKO177" s="115"/>
      <c r="HKP177" s="115"/>
      <c r="HKQ177" s="115"/>
      <c r="HKR177" s="115"/>
      <c r="HKS177" s="115"/>
      <c r="HKT177" s="115"/>
      <c r="HKU177" s="115"/>
      <c r="HKV177" s="115"/>
      <c r="HKW177" s="115"/>
      <c r="HKX177" s="115"/>
      <c r="HKY177" s="115"/>
      <c r="HKZ177" s="115"/>
      <c r="HLA177" s="115"/>
      <c r="HLB177" s="115"/>
      <c r="HLC177" s="115"/>
      <c r="HLD177" s="115"/>
      <c r="HLE177" s="115"/>
      <c r="HLF177" s="115"/>
      <c r="HLG177" s="115"/>
      <c r="HLH177" s="115"/>
      <c r="HLI177" s="115"/>
      <c r="HLJ177" s="115"/>
      <c r="HLK177" s="115"/>
      <c r="HLL177" s="115"/>
      <c r="HLM177" s="115"/>
      <c r="HLN177" s="115"/>
      <c r="HLO177" s="115"/>
      <c r="HLP177" s="115"/>
      <c r="HLQ177" s="115"/>
      <c r="HLR177" s="115"/>
      <c r="HLS177" s="115"/>
      <c r="HLT177" s="115"/>
      <c r="HLU177" s="115"/>
      <c r="HLV177" s="115"/>
      <c r="HLW177" s="115"/>
      <c r="HLX177" s="115"/>
      <c r="HLY177" s="115"/>
      <c r="HLZ177" s="115"/>
      <c r="HMA177" s="115"/>
      <c r="HMB177" s="115"/>
      <c r="HMC177" s="115"/>
      <c r="HMD177" s="115"/>
      <c r="HME177" s="115"/>
      <c r="HMF177" s="115"/>
      <c r="HMG177" s="115"/>
      <c r="HMH177" s="115"/>
      <c r="HMI177" s="115"/>
      <c r="HMJ177" s="115"/>
      <c r="HMK177" s="115"/>
      <c r="HML177" s="115"/>
      <c r="HMM177" s="115"/>
      <c r="HMN177" s="115"/>
      <c r="HMO177" s="115"/>
      <c r="HMP177" s="115"/>
      <c r="HMQ177" s="115"/>
      <c r="HMR177" s="115"/>
      <c r="HMS177" s="115"/>
      <c r="HMT177" s="115"/>
      <c r="HMU177" s="115"/>
      <c r="HMV177" s="115"/>
      <c r="HMW177" s="115"/>
      <c r="HMX177" s="115"/>
      <c r="HMY177" s="115"/>
      <c r="HMZ177" s="115"/>
      <c r="HNA177" s="115"/>
      <c r="HNB177" s="115"/>
      <c r="HNC177" s="115"/>
      <c r="HND177" s="115"/>
      <c r="HNE177" s="115"/>
      <c r="HNF177" s="115"/>
      <c r="HNG177" s="115"/>
      <c r="HNH177" s="115"/>
      <c r="HNI177" s="115"/>
      <c r="HNJ177" s="115"/>
      <c r="HNK177" s="115"/>
      <c r="HNL177" s="115"/>
      <c r="HNM177" s="115"/>
      <c r="HNN177" s="115"/>
      <c r="HNO177" s="115"/>
      <c r="HNP177" s="115"/>
      <c r="HNQ177" s="115"/>
      <c r="HNR177" s="115"/>
      <c r="HNS177" s="115"/>
      <c r="HNT177" s="115"/>
      <c r="HNU177" s="115"/>
      <c r="HNV177" s="115"/>
      <c r="HNW177" s="115"/>
      <c r="HNX177" s="115"/>
      <c r="HNY177" s="115"/>
      <c r="HNZ177" s="115"/>
      <c r="HOA177" s="115"/>
      <c r="HOB177" s="115"/>
      <c r="HOC177" s="115"/>
      <c r="HOD177" s="115"/>
      <c r="HOE177" s="115"/>
      <c r="HOF177" s="115"/>
      <c r="HOG177" s="115"/>
      <c r="HOH177" s="115"/>
      <c r="HOI177" s="115"/>
      <c r="HOJ177" s="115"/>
      <c r="HOK177" s="115"/>
      <c r="HOL177" s="115"/>
      <c r="HOM177" s="115"/>
      <c r="HON177" s="115"/>
      <c r="HOO177" s="115"/>
      <c r="HOP177" s="115"/>
      <c r="HOQ177" s="115"/>
      <c r="HOR177" s="115"/>
      <c r="HOS177" s="115"/>
      <c r="HOT177" s="115"/>
      <c r="HOU177" s="115"/>
      <c r="HOV177" s="115"/>
      <c r="HOW177" s="115"/>
      <c r="HOX177" s="115"/>
      <c r="HOY177" s="115"/>
      <c r="HOZ177" s="115"/>
      <c r="HPA177" s="115"/>
      <c r="HPB177" s="115"/>
      <c r="HPC177" s="115"/>
      <c r="HPD177" s="115"/>
      <c r="HPE177" s="115"/>
      <c r="HPF177" s="115"/>
      <c r="HPG177" s="115"/>
      <c r="HPH177" s="115"/>
      <c r="HPI177" s="115"/>
      <c r="HPJ177" s="115"/>
      <c r="HPK177" s="115"/>
      <c r="HPL177" s="115"/>
      <c r="HPM177" s="115"/>
      <c r="HPN177" s="115"/>
      <c r="HPO177" s="115"/>
      <c r="HPP177" s="115"/>
      <c r="HPQ177" s="115"/>
      <c r="HPR177" s="115"/>
      <c r="HPS177" s="115"/>
      <c r="HPT177" s="115"/>
      <c r="HPU177" s="115"/>
      <c r="HPV177" s="115"/>
      <c r="HPW177" s="115"/>
      <c r="HPX177" s="115"/>
      <c r="HPY177" s="115"/>
      <c r="HPZ177" s="115"/>
      <c r="HQA177" s="115"/>
      <c r="HQB177" s="115"/>
      <c r="HQC177" s="115"/>
      <c r="HQD177" s="115"/>
      <c r="HQE177" s="115"/>
      <c r="HQF177" s="115"/>
      <c r="HQG177" s="115"/>
      <c r="HQH177" s="115"/>
      <c r="HQI177" s="115"/>
      <c r="HQJ177" s="115"/>
      <c r="HQK177" s="115"/>
      <c r="HQL177" s="115"/>
      <c r="HQM177" s="115"/>
      <c r="HQN177" s="115"/>
      <c r="HQO177" s="115"/>
      <c r="HQP177" s="115"/>
      <c r="HQQ177" s="115"/>
      <c r="HQR177" s="115"/>
      <c r="HQS177" s="115"/>
      <c r="HQT177" s="115"/>
      <c r="HQU177" s="115"/>
      <c r="HQV177" s="115"/>
      <c r="HQW177" s="115"/>
      <c r="HQX177" s="115"/>
      <c r="HQY177" s="115"/>
      <c r="HQZ177" s="115"/>
      <c r="HRA177" s="115"/>
      <c r="HRB177" s="115"/>
      <c r="HRC177" s="115"/>
      <c r="HRD177" s="115"/>
      <c r="HRE177" s="115"/>
      <c r="HRF177" s="115"/>
      <c r="HRG177" s="115"/>
      <c r="HRH177" s="115"/>
      <c r="HRI177" s="115"/>
      <c r="HRJ177" s="115"/>
      <c r="HRK177" s="115"/>
      <c r="HRL177" s="115"/>
      <c r="HRM177" s="115"/>
      <c r="HRN177" s="115"/>
      <c r="HRO177" s="115"/>
      <c r="HRP177" s="115"/>
      <c r="HRQ177" s="115"/>
      <c r="HRR177" s="115"/>
      <c r="HRS177" s="115"/>
      <c r="HRT177" s="115"/>
      <c r="HRU177" s="115"/>
      <c r="HRV177" s="115"/>
      <c r="HRW177" s="115"/>
      <c r="HRX177" s="115"/>
      <c r="HRY177" s="115"/>
      <c r="HRZ177" s="115"/>
      <c r="HSA177" s="115"/>
      <c r="HSB177" s="115"/>
      <c r="HSC177" s="115"/>
      <c r="HSD177" s="115"/>
      <c r="HSE177" s="115"/>
      <c r="HSF177" s="115"/>
      <c r="HSG177" s="115"/>
      <c r="HSH177" s="115"/>
      <c r="HSI177" s="115"/>
      <c r="HSJ177" s="115"/>
      <c r="HSK177" s="115"/>
      <c r="HSL177" s="115"/>
      <c r="HSM177" s="115"/>
      <c r="HSN177" s="115"/>
      <c r="HSO177" s="115"/>
      <c r="HSP177" s="115"/>
      <c r="HSQ177" s="115"/>
      <c r="HSR177" s="115"/>
      <c r="HSS177" s="115"/>
      <c r="HST177" s="115"/>
      <c r="HSU177" s="115"/>
      <c r="HSV177" s="115"/>
      <c r="HSW177" s="115"/>
      <c r="HSX177" s="115"/>
      <c r="HSY177" s="115"/>
      <c r="HSZ177" s="115"/>
      <c r="HTA177" s="115"/>
      <c r="HTB177" s="115"/>
      <c r="HTC177" s="115"/>
      <c r="HTD177" s="115"/>
      <c r="HTE177" s="115"/>
      <c r="HTF177" s="115"/>
      <c r="HTG177" s="115"/>
      <c r="HTH177" s="115"/>
      <c r="HTI177" s="115"/>
      <c r="HTJ177" s="115"/>
      <c r="HTK177" s="115"/>
      <c r="HTL177" s="115"/>
      <c r="HTM177" s="115"/>
      <c r="HTN177" s="115"/>
      <c r="HTO177" s="115"/>
      <c r="HTP177" s="115"/>
      <c r="HTQ177" s="115"/>
      <c r="HTR177" s="115"/>
      <c r="HTS177" s="115"/>
      <c r="HTT177" s="115"/>
      <c r="HTU177" s="115"/>
      <c r="HTV177" s="115"/>
      <c r="HTW177" s="115"/>
      <c r="HTX177" s="115"/>
      <c r="HTY177" s="115"/>
      <c r="HTZ177" s="115"/>
      <c r="HUA177" s="115"/>
      <c r="HUB177" s="115"/>
      <c r="HUC177" s="115"/>
      <c r="HUD177" s="115"/>
      <c r="HUE177" s="115"/>
      <c r="HUF177" s="115"/>
      <c r="HUG177" s="115"/>
      <c r="HUH177" s="115"/>
      <c r="HUI177" s="115"/>
      <c r="HUJ177" s="115"/>
      <c r="HUK177" s="115"/>
      <c r="HUL177" s="115"/>
      <c r="HUM177" s="115"/>
      <c r="HUN177" s="115"/>
      <c r="HUO177" s="115"/>
      <c r="HUP177" s="115"/>
      <c r="HUQ177" s="115"/>
      <c r="HUR177" s="115"/>
      <c r="HUS177" s="115"/>
      <c r="HUT177" s="115"/>
      <c r="HUU177" s="115"/>
      <c r="HUV177" s="115"/>
      <c r="HUW177" s="115"/>
      <c r="HUX177" s="115"/>
      <c r="HUY177" s="115"/>
      <c r="HUZ177" s="115"/>
      <c r="HVA177" s="115"/>
      <c r="HVB177" s="115"/>
      <c r="HVC177" s="115"/>
      <c r="HVD177" s="115"/>
      <c r="HVE177" s="115"/>
      <c r="HVF177" s="115"/>
      <c r="HVG177" s="115"/>
      <c r="HVH177" s="115"/>
      <c r="HVI177" s="115"/>
      <c r="HVJ177" s="115"/>
      <c r="HVK177" s="115"/>
      <c r="HVL177" s="115"/>
      <c r="HVM177" s="115"/>
      <c r="HVN177" s="115"/>
      <c r="HVO177" s="115"/>
      <c r="HVP177" s="115"/>
      <c r="HVQ177" s="115"/>
      <c r="HVR177" s="115"/>
      <c r="HVS177" s="115"/>
      <c r="HVT177" s="115"/>
      <c r="HVU177" s="115"/>
      <c r="HVV177" s="115"/>
      <c r="HVW177" s="115"/>
      <c r="HVX177" s="115"/>
      <c r="HVY177" s="115"/>
      <c r="HVZ177" s="115"/>
      <c r="HWA177" s="115"/>
      <c r="HWB177" s="115"/>
      <c r="HWC177" s="115"/>
      <c r="HWD177" s="115"/>
      <c r="HWE177" s="115"/>
      <c r="HWF177" s="115"/>
      <c r="HWG177" s="115"/>
      <c r="HWH177" s="115"/>
      <c r="HWI177" s="115"/>
      <c r="HWJ177" s="115"/>
      <c r="HWK177" s="115"/>
      <c r="HWL177" s="115"/>
      <c r="HWM177" s="115"/>
      <c r="HWN177" s="115"/>
      <c r="HWO177" s="115"/>
      <c r="HWP177" s="115"/>
      <c r="HWQ177" s="115"/>
      <c r="HWR177" s="115"/>
      <c r="HWS177" s="115"/>
      <c r="HWT177" s="115"/>
      <c r="HWU177" s="115"/>
      <c r="HWV177" s="115"/>
      <c r="HWW177" s="115"/>
      <c r="HWX177" s="115"/>
      <c r="HWY177" s="115"/>
      <c r="HWZ177" s="115"/>
      <c r="HXA177" s="115"/>
      <c r="HXB177" s="115"/>
      <c r="HXC177" s="115"/>
      <c r="HXD177" s="115"/>
      <c r="HXE177" s="115"/>
      <c r="HXF177" s="115"/>
      <c r="HXG177" s="115"/>
      <c r="HXH177" s="115"/>
      <c r="HXI177" s="115"/>
      <c r="HXJ177" s="115"/>
      <c r="HXK177" s="115"/>
      <c r="HXL177" s="115"/>
      <c r="HXM177" s="115"/>
      <c r="HXN177" s="115"/>
      <c r="HXO177" s="115"/>
      <c r="HXP177" s="115"/>
      <c r="HXQ177" s="115"/>
      <c r="HXR177" s="115"/>
      <c r="HXS177" s="115"/>
      <c r="HXT177" s="115"/>
      <c r="HXU177" s="115"/>
      <c r="HXV177" s="115"/>
      <c r="HXW177" s="115"/>
      <c r="HXX177" s="115"/>
      <c r="HXY177" s="115"/>
      <c r="HXZ177" s="115"/>
      <c r="HYA177" s="115"/>
      <c r="HYB177" s="115"/>
      <c r="HYC177" s="115"/>
      <c r="HYD177" s="115"/>
      <c r="HYE177" s="115"/>
      <c r="HYF177" s="115"/>
      <c r="HYG177" s="115"/>
      <c r="HYH177" s="115"/>
      <c r="HYI177" s="115"/>
      <c r="HYJ177" s="115"/>
      <c r="HYK177" s="115"/>
      <c r="HYL177" s="115"/>
      <c r="HYM177" s="115"/>
      <c r="HYN177" s="115"/>
      <c r="HYO177" s="115"/>
      <c r="HYP177" s="115"/>
      <c r="HYQ177" s="115"/>
      <c r="HYR177" s="115"/>
      <c r="HYS177" s="115"/>
      <c r="HYT177" s="115"/>
      <c r="HYU177" s="115"/>
      <c r="HYV177" s="115"/>
      <c r="HYW177" s="115"/>
      <c r="HYX177" s="115"/>
      <c r="HYY177" s="115"/>
      <c r="HYZ177" s="115"/>
      <c r="HZA177" s="115"/>
      <c r="HZB177" s="115"/>
      <c r="HZC177" s="115"/>
      <c r="HZD177" s="115"/>
      <c r="HZE177" s="115"/>
      <c r="HZF177" s="115"/>
      <c r="HZG177" s="115"/>
      <c r="HZH177" s="115"/>
      <c r="HZI177" s="115"/>
      <c r="HZJ177" s="115"/>
      <c r="HZK177" s="115"/>
      <c r="HZL177" s="115"/>
      <c r="HZM177" s="115"/>
      <c r="HZN177" s="115"/>
      <c r="HZO177" s="115"/>
      <c r="HZP177" s="115"/>
      <c r="HZQ177" s="115"/>
      <c r="HZR177" s="115"/>
      <c r="HZS177" s="115"/>
      <c r="HZT177" s="115"/>
      <c r="HZU177" s="115"/>
      <c r="HZV177" s="115"/>
      <c r="HZW177" s="115"/>
      <c r="HZX177" s="115"/>
      <c r="HZY177" s="115"/>
      <c r="HZZ177" s="115"/>
      <c r="IAA177" s="115"/>
      <c r="IAB177" s="115"/>
      <c r="IAC177" s="115"/>
      <c r="IAD177" s="115"/>
      <c r="IAE177" s="115"/>
      <c r="IAF177" s="115"/>
      <c r="IAG177" s="115"/>
      <c r="IAH177" s="115"/>
      <c r="IAI177" s="115"/>
      <c r="IAJ177" s="115"/>
      <c r="IAK177" s="115"/>
      <c r="IAL177" s="115"/>
      <c r="IAM177" s="115"/>
      <c r="IAN177" s="115"/>
      <c r="IAO177" s="115"/>
      <c r="IAP177" s="115"/>
      <c r="IAQ177" s="115"/>
      <c r="IAR177" s="115"/>
      <c r="IAS177" s="115"/>
      <c r="IAT177" s="115"/>
      <c r="IAU177" s="115"/>
      <c r="IAV177" s="115"/>
      <c r="IAW177" s="115"/>
      <c r="IAX177" s="115"/>
      <c r="IAY177" s="115"/>
      <c r="IAZ177" s="115"/>
      <c r="IBA177" s="115"/>
      <c r="IBB177" s="115"/>
      <c r="IBC177" s="115"/>
      <c r="IBD177" s="115"/>
      <c r="IBE177" s="115"/>
      <c r="IBF177" s="115"/>
      <c r="IBG177" s="115"/>
      <c r="IBH177" s="115"/>
      <c r="IBI177" s="115"/>
      <c r="IBJ177" s="115"/>
      <c r="IBK177" s="115"/>
      <c r="IBL177" s="115"/>
      <c r="IBM177" s="115"/>
      <c r="IBN177" s="115"/>
      <c r="IBO177" s="115"/>
      <c r="IBP177" s="115"/>
      <c r="IBQ177" s="115"/>
      <c r="IBR177" s="115"/>
      <c r="IBS177" s="115"/>
      <c r="IBT177" s="115"/>
      <c r="IBU177" s="115"/>
      <c r="IBV177" s="115"/>
      <c r="IBW177" s="115"/>
      <c r="IBX177" s="115"/>
      <c r="IBY177" s="115"/>
      <c r="IBZ177" s="115"/>
      <c r="ICA177" s="115"/>
      <c r="ICB177" s="115"/>
      <c r="ICC177" s="115"/>
      <c r="ICD177" s="115"/>
      <c r="ICE177" s="115"/>
      <c r="ICF177" s="115"/>
      <c r="ICG177" s="115"/>
      <c r="ICH177" s="115"/>
      <c r="ICI177" s="115"/>
      <c r="ICJ177" s="115"/>
      <c r="ICK177" s="115"/>
      <c r="ICL177" s="115"/>
      <c r="ICM177" s="115"/>
      <c r="ICN177" s="115"/>
      <c r="ICO177" s="115"/>
      <c r="ICP177" s="115"/>
      <c r="ICQ177" s="115"/>
      <c r="ICR177" s="115"/>
      <c r="ICS177" s="115"/>
      <c r="ICT177" s="115"/>
      <c r="ICU177" s="115"/>
      <c r="ICV177" s="115"/>
      <c r="ICW177" s="115"/>
      <c r="ICX177" s="115"/>
      <c r="ICY177" s="115"/>
      <c r="ICZ177" s="115"/>
      <c r="IDA177" s="115"/>
      <c r="IDB177" s="115"/>
      <c r="IDC177" s="115"/>
      <c r="IDD177" s="115"/>
      <c r="IDE177" s="115"/>
      <c r="IDF177" s="115"/>
      <c r="IDG177" s="115"/>
      <c r="IDH177" s="115"/>
      <c r="IDI177" s="115"/>
      <c r="IDJ177" s="115"/>
      <c r="IDK177" s="115"/>
      <c r="IDL177" s="115"/>
      <c r="IDM177" s="115"/>
      <c r="IDN177" s="115"/>
      <c r="IDO177" s="115"/>
      <c r="IDP177" s="115"/>
      <c r="IDQ177" s="115"/>
      <c r="IDR177" s="115"/>
      <c r="IDS177" s="115"/>
      <c r="IDT177" s="115"/>
      <c r="IDU177" s="115"/>
      <c r="IDV177" s="115"/>
      <c r="IDW177" s="115"/>
      <c r="IDX177" s="115"/>
      <c r="IDY177" s="115"/>
      <c r="IDZ177" s="115"/>
      <c r="IEA177" s="115"/>
      <c r="IEB177" s="115"/>
      <c r="IEC177" s="115"/>
      <c r="IED177" s="115"/>
      <c r="IEE177" s="115"/>
      <c r="IEF177" s="115"/>
      <c r="IEG177" s="115"/>
      <c r="IEH177" s="115"/>
      <c r="IEI177" s="115"/>
      <c r="IEJ177" s="115"/>
      <c r="IEK177" s="115"/>
      <c r="IEL177" s="115"/>
      <c r="IEM177" s="115"/>
      <c r="IEN177" s="115"/>
      <c r="IEO177" s="115"/>
      <c r="IEP177" s="115"/>
      <c r="IEQ177" s="115"/>
      <c r="IER177" s="115"/>
      <c r="IES177" s="115"/>
      <c r="IET177" s="115"/>
      <c r="IEU177" s="115"/>
      <c r="IEV177" s="115"/>
      <c r="IEW177" s="115"/>
      <c r="IEX177" s="115"/>
      <c r="IEY177" s="115"/>
      <c r="IEZ177" s="115"/>
      <c r="IFA177" s="115"/>
      <c r="IFB177" s="115"/>
      <c r="IFC177" s="115"/>
      <c r="IFD177" s="115"/>
      <c r="IFE177" s="115"/>
      <c r="IFF177" s="115"/>
      <c r="IFG177" s="115"/>
      <c r="IFH177" s="115"/>
      <c r="IFI177" s="115"/>
      <c r="IFJ177" s="115"/>
      <c r="IFK177" s="115"/>
      <c r="IFL177" s="115"/>
      <c r="IFM177" s="115"/>
      <c r="IFN177" s="115"/>
      <c r="IFO177" s="115"/>
      <c r="IFP177" s="115"/>
      <c r="IFQ177" s="115"/>
      <c r="IFR177" s="115"/>
      <c r="IFS177" s="115"/>
      <c r="IFT177" s="115"/>
      <c r="IFU177" s="115"/>
      <c r="IFV177" s="115"/>
      <c r="IFW177" s="115"/>
      <c r="IFX177" s="115"/>
      <c r="IFY177" s="115"/>
      <c r="IFZ177" s="115"/>
      <c r="IGA177" s="115"/>
      <c r="IGB177" s="115"/>
      <c r="IGC177" s="115"/>
      <c r="IGD177" s="115"/>
      <c r="IGE177" s="115"/>
      <c r="IGF177" s="115"/>
      <c r="IGG177" s="115"/>
      <c r="IGH177" s="115"/>
      <c r="IGI177" s="115"/>
      <c r="IGJ177" s="115"/>
      <c r="IGK177" s="115"/>
      <c r="IGL177" s="115"/>
      <c r="IGM177" s="115"/>
      <c r="IGN177" s="115"/>
      <c r="IGO177" s="115"/>
      <c r="IGP177" s="115"/>
      <c r="IGQ177" s="115"/>
      <c r="IGR177" s="115"/>
      <c r="IGS177" s="115"/>
      <c r="IGT177" s="115"/>
      <c r="IGU177" s="115"/>
      <c r="IGV177" s="115"/>
      <c r="IGW177" s="115"/>
      <c r="IGX177" s="115"/>
      <c r="IGY177" s="115"/>
      <c r="IGZ177" s="115"/>
      <c r="IHA177" s="115"/>
      <c r="IHB177" s="115"/>
      <c r="IHC177" s="115"/>
      <c r="IHD177" s="115"/>
      <c r="IHE177" s="115"/>
      <c r="IHF177" s="115"/>
      <c r="IHG177" s="115"/>
      <c r="IHH177" s="115"/>
      <c r="IHI177" s="115"/>
      <c r="IHJ177" s="115"/>
      <c r="IHK177" s="115"/>
      <c r="IHL177" s="115"/>
      <c r="IHM177" s="115"/>
      <c r="IHN177" s="115"/>
      <c r="IHO177" s="115"/>
      <c r="IHP177" s="115"/>
      <c r="IHQ177" s="115"/>
      <c r="IHR177" s="115"/>
      <c r="IHS177" s="115"/>
      <c r="IHT177" s="115"/>
      <c r="IHU177" s="115"/>
      <c r="IHV177" s="115"/>
      <c r="IHW177" s="115"/>
      <c r="IHX177" s="115"/>
      <c r="IHY177" s="115"/>
      <c r="IHZ177" s="115"/>
      <c r="IIA177" s="115"/>
      <c r="IIB177" s="115"/>
      <c r="IIC177" s="115"/>
      <c r="IID177" s="115"/>
      <c r="IIE177" s="115"/>
      <c r="IIF177" s="115"/>
      <c r="IIG177" s="115"/>
      <c r="IIH177" s="115"/>
      <c r="III177" s="115"/>
      <c r="IIJ177" s="115"/>
      <c r="IIK177" s="115"/>
      <c r="IIL177" s="115"/>
      <c r="IIM177" s="115"/>
      <c r="IIN177" s="115"/>
      <c r="IIO177" s="115"/>
      <c r="IIP177" s="115"/>
      <c r="IIQ177" s="115"/>
      <c r="IIR177" s="115"/>
      <c r="IIS177" s="115"/>
      <c r="IIT177" s="115"/>
      <c r="IIU177" s="115"/>
      <c r="IIV177" s="115"/>
      <c r="IIW177" s="115"/>
      <c r="IIX177" s="115"/>
      <c r="IIY177" s="115"/>
      <c r="IIZ177" s="115"/>
      <c r="IJA177" s="115"/>
      <c r="IJB177" s="115"/>
      <c r="IJC177" s="115"/>
      <c r="IJD177" s="115"/>
      <c r="IJE177" s="115"/>
      <c r="IJF177" s="115"/>
      <c r="IJG177" s="115"/>
      <c r="IJH177" s="115"/>
      <c r="IJI177" s="115"/>
      <c r="IJJ177" s="115"/>
      <c r="IJK177" s="115"/>
      <c r="IJL177" s="115"/>
      <c r="IJM177" s="115"/>
      <c r="IJN177" s="115"/>
      <c r="IJO177" s="115"/>
      <c r="IJP177" s="115"/>
      <c r="IJQ177" s="115"/>
      <c r="IJR177" s="115"/>
      <c r="IJS177" s="115"/>
      <c r="IJT177" s="115"/>
      <c r="IJU177" s="115"/>
      <c r="IJV177" s="115"/>
      <c r="IJW177" s="115"/>
      <c r="IJX177" s="115"/>
      <c r="IJY177" s="115"/>
      <c r="IJZ177" s="115"/>
      <c r="IKA177" s="115"/>
      <c r="IKB177" s="115"/>
      <c r="IKC177" s="115"/>
      <c r="IKD177" s="115"/>
      <c r="IKE177" s="115"/>
      <c r="IKF177" s="115"/>
      <c r="IKG177" s="115"/>
      <c r="IKH177" s="115"/>
      <c r="IKI177" s="115"/>
      <c r="IKJ177" s="115"/>
      <c r="IKK177" s="115"/>
      <c r="IKL177" s="115"/>
      <c r="IKM177" s="115"/>
      <c r="IKN177" s="115"/>
      <c r="IKO177" s="115"/>
      <c r="IKP177" s="115"/>
      <c r="IKQ177" s="115"/>
      <c r="IKR177" s="115"/>
      <c r="IKS177" s="115"/>
      <c r="IKT177" s="115"/>
      <c r="IKU177" s="115"/>
      <c r="IKV177" s="115"/>
      <c r="IKW177" s="115"/>
      <c r="IKX177" s="115"/>
      <c r="IKY177" s="115"/>
      <c r="IKZ177" s="115"/>
      <c r="ILA177" s="115"/>
      <c r="ILB177" s="115"/>
      <c r="ILC177" s="115"/>
      <c r="ILD177" s="115"/>
      <c r="ILE177" s="115"/>
      <c r="ILF177" s="115"/>
      <c r="ILG177" s="115"/>
      <c r="ILH177" s="115"/>
      <c r="ILI177" s="115"/>
      <c r="ILJ177" s="115"/>
      <c r="ILK177" s="115"/>
      <c r="ILL177" s="115"/>
      <c r="ILM177" s="115"/>
      <c r="ILN177" s="115"/>
      <c r="ILO177" s="115"/>
      <c r="ILP177" s="115"/>
      <c r="ILQ177" s="115"/>
      <c r="ILR177" s="115"/>
      <c r="ILS177" s="115"/>
      <c r="ILT177" s="115"/>
      <c r="ILU177" s="115"/>
      <c r="ILV177" s="115"/>
      <c r="ILW177" s="115"/>
      <c r="ILX177" s="115"/>
      <c r="ILY177" s="115"/>
      <c r="ILZ177" s="115"/>
      <c r="IMA177" s="115"/>
      <c r="IMB177" s="115"/>
      <c r="IMC177" s="115"/>
      <c r="IMD177" s="115"/>
      <c r="IME177" s="115"/>
      <c r="IMF177" s="115"/>
      <c r="IMG177" s="115"/>
      <c r="IMH177" s="115"/>
      <c r="IMI177" s="115"/>
      <c r="IMJ177" s="115"/>
      <c r="IMK177" s="115"/>
      <c r="IML177" s="115"/>
      <c r="IMM177" s="115"/>
      <c r="IMN177" s="115"/>
      <c r="IMO177" s="115"/>
      <c r="IMP177" s="115"/>
      <c r="IMQ177" s="115"/>
      <c r="IMR177" s="115"/>
      <c r="IMS177" s="115"/>
      <c r="IMT177" s="115"/>
      <c r="IMU177" s="115"/>
      <c r="IMV177" s="115"/>
      <c r="IMW177" s="115"/>
      <c r="IMX177" s="115"/>
      <c r="IMY177" s="115"/>
      <c r="IMZ177" s="115"/>
      <c r="INA177" s="115"/>
      <c r="INB177" s="115"/>
      <c r="INC177" s="115"/>
      <c r="IND177" s="115"/>
      <c r="INE177" s="115"/>
      <c r="INF177" s="115"/>
      <c r="ING177" s="115"/>
      <c r="INH177" s="115"/>
      <c r="INI177" s="115"/>
      <c r="INJ177" s="115"/>
      <c r="INK177" s="115"/>
      <c r="INL177" s="115"/>
      <c r="INM177" s="115"/>
      <c r="INN177" s="115"/>
      <c r="INO177" s="115"/>
      <c r="INP177" s="115"/>
      <c r="INQ177" s="115"/>
      <c r="INR177" s="115"/>
      <c r="INS177" s="115"/>
      <c r="INT177" s="115"/>
      <c r="INU177" s="115"/>
      <c r="INV177" s="115"/>
      <c r="INW177" s="115"/>
      <c r="INX177" s="115"/>
      <c r="INY177" s="115"/>
      <c r="INZ177" s="115"/>
      <c r="IOA177" s="115"/>
      <c r="IOB177" s="115"/>
      <c r="IOC177" s="115"/>
      <c r="IOD177" s="115"/>
      <c r="IOE177" s="115"/>
      <c r="IOF177" s="115"/>
      <c r="IOG177" s="115"/>
      <c r="IOH177" s="115"/>
      <c r="IOI177" s="115"/>
      <c r="IOJ177" s="115"/>
      <c r="IOK177" s="115"/>
      <c r="IOL177" s="115"/>
      <c r="IOM177" s="115"/>
      <c r="ION177" s="115"/>
      <c r="IOO177" s="115"/>
      <c r="IOP177" s="115"/>
      <c r="IOQ177" s="115"/>
      <c r="IOR177" s="115"/>
      <c r="IOS177" s="115"/>
      <c r="IOT177" s="115"/>
      <c r="IOU177" s="115"/>
      <c r="IOV177" s="115"/>
      <c r="IOW177" s="115"/>
      <c r="IOX177" s="115"/>
      <c r="IOY177" s="115"/>
      <c r="IOZ177" s="115"/>
      <c r="IPA177" s="115"/>
      <c r="IPB177" s="115"/>
      <c r="IPC177" s="115"/>
      <c r="IPD177" s="115"/>
      <c r="IPE177" s="115"/>
      <c r="IPF177" s="115"/>
      <c r="IPG177" s="115"/>
      <c r="IPH177" s="115"/>
      <c r="IPI177" s="115"/>
      <c r="IPJ177" s="115"/>
      <c r="IPK177" s="115"/>
      <c r="IPL177" s="115"/>
      <c r="IPM177" s="115"/>
      <c r="IPN177" s="115"/>
      <c r="IPO177" s="115"/>
      <c r="IPP177" s="115"/>
      <c r="IPQ177" s="115"/>
      <c r="IPR177" s="115"/>
      <c r="IPS177" s="115"/>
      <c r="IPT177" s="115"/>
      <c r="IPU177" s="115"/>
      <c r="IPV177" s="115"/>
      <c r="IPW177" s="115"/>
      <c r="IPX177" s="115"/>
      <c r="IPY177" s="115"/>
      <c r="IPZ177" s="115"/>
      <c r="IQA177" s="115"/>
      <c r="IQB177" s="115"/>
      <c r="IQC177" s="115"/>
      <c r="IQD177" s="115"/>
      <c r="IQE177" s="115"/>
      <c r="IQF177" s="115"/>
      <c r="IQG177" s="115"/>
      <c r="IQH177" s="115"/>
      <c r="IQI177" s="115"/>
      <c r="IQJ177" s="115"/>
      <c r="IQK177" s="115"/>
      <c r="IQL177" s="115"/>
      <c r="IQM177" s="115"/>
      <c r="IQN177" s="115"/>
      <c r="IQO177" s="115"/>
      <c r="IQP177" s="115"/>
      <c r="IQQ177" s="115"/>
      <c r="IQR177" s="115"/>
      <c r="IQS177" s="115"/>
      <c r="IQT177" s="115"/>
      <c r="IQU177" s="115"/>
      <c r="IQV177" s="115"/>
      <c r="IQW177" s="115"/>
      <c r="IQX177" s="115"/>
      <c r="IQY177" s="115"/>
      <c r="IQZ177" s="115"/>
      <c r="IRA177" s="115"/>
      <c r="IRB177" s="115"/>
      <c r="IRC177" s="115"/>
      <c r="IRD177" s="115"/>
      <c r="IRE177" s="115"/>
      <c r="IRF177" s="115"/>
      <c r="IRG177" s="115"/>
      <c r="IRH177" s="115"/>
      <c r="IRI177" s="115"/>
      <c r="IRJ177" s="115"/>
      <c r="IRK177" s="115"/>
      <c r="IRL177" s="115"/>
      <c r="IRM177" s="115"/>
      <c r="IRN177" s="115"/>
      <c r="IRO177" s="115"/>
      <c r="IRP177" s="115"/>
      <c r="IRQ177" s="115"/>
      <c r="IRR177" s="115"/>
      <c r="IRS177" s="115"/>
      <c r="IRT177" s="115"/>
      <c r="IRU177" s="115"/>
      <c r="IRV177" s="115"/>
      <c r="IRW177" s="115"/>
      <c r="IRX177" s="115"/>
      <c r="IRY177" s="115"/>
      <c r="IRZ177" s="115"/>
      <c r="ISA177" s="115"/>
      <c r="ISB177" s="115"/>
      <c r="ISC177" s="115"/>
      <c r="ISD177" s="115"/>
      <c r="ISE177" s="115"/>
      <c r="ISF177" s="115"/>
      <c r="ISG177" s="115"/>
      <c r="ISH177" s="115"/>
      <c r="ISI177" s="115"/>
      <c r="ISJ177" s="115"/>
      <c r="ISK177" s="115"/>
      <c r="ISL177" s="115"/>
      <c r="ISM177" s="115"/>
      <c r="ISN177" s="115"/>
      <c r="ISO177" s="115"/>
      <c r="ISP177" s="115"/>
      <c r="ISQ177" s="115"/>
      <c r="ISR177" s="115"/>
      <c r="ISS177" s="115"/>
      <c r="IST177" s="115"/>
      <c r="ISU177" s="115"/>
      <c r="ISV177" s="115"/>
      <c r="ISW177" s="115"/>
      <c r="ISX177" s="115"/>
      <c r="ISY177" s="115"/>
      <c r="ISZ177" s="115"/>
      <c r="ITA177" s="115"/>
      <c r="ITB177" s="115"/>
      <c r="ITC177" s="115"/>
      <c r="ITD177" s="115"/>
      <c r="ITE177" s="115"/>
      <c r="ITF177" s="115"/>
      <c r="ITG177" s="115"/>
      <c r="ITH177" s="115"/>
      <c r="ITI177" s="115"/>
      <c r="ITJ177" s="115"/>
      <c r="ITK177" s="115"/>
      <c r="ITL177" s="115"/>
      <c r="ITM177" s="115"/>
      <c r="ITN177" s="115"/>
      <c r="ITO177" s="115"/>
      <c r="ITP177" s="115"/>
      <c r="ITQ177" s="115"/>
      <c r="ITR177" s="115"/>
      <c r="ITS177" s="115"/>
      <c r="ITT177" s="115"/>
      <c r="ITU177" s="115"/>
      <c r="ITV177" s="115"/>
      <c r="ITW177" s="115"/>
      <c r="ITX177" s="115"/>
      <c r="ITY177" s="115"/>
      <c r="ITZ177" s="115"/>
      <c r="IUA177" s="115"/>
      <c r="IUB177" s="115"/>
      <c r="IUC177" s="115"/>
      <c r="IUD177" s="115"/>
      <c r="IUE177" s="115"/>
      <c r="IUF177" s="115"/>
      <c r="IUG177" s="115"/>
      <c r="IUH177" s="115"/>
      <c r="IUI177" s="115"/>
      <c r="IUJ177" s="115"/>
      <c r="IUK177" s="115"/>
      <c r="IUL177" s="115"/>
      <c r="IUM177" s="115"/>
      <c r="IUN177" s="115"/>
      <c r="IUO177" s="115"/>
      <c r="IUP177" s="115"/>
      <c r="IUQ177" s="115"/>
      <c r="IUR177" s="115"/>
      <c r="IUS177" s="115"/>
      <c r="IUT177" s="115"/>
      <c r="IUU177" s="115"/>
      <c r="IUV177" s="115"/>
      <c r="IUW177" s="115"/>
      <c r="IUX177" s="115"/>
      <c r="IUY177" s="115"/>
      <c r="IUZ177" s="115"/>
      <c r="IVA177" s="115"/>
      <c r="IVB177" s="115"/>
      <c r="IVC177" s="115"/>
      <c r="IVD177" s="115"/>
      <c r="IVE177" s="115"/>
      <c r="IVF177" s="115"/>
      <c r="IVG177" s="115"/>
      <c r="IVH177" s="115"/>
      <c r="IVI177" s="115"/>
      <c r="IVJ177" s="115"/>
      <c r="IVK177" s="115"/>
      <c r="IVL177" s="115"/>
      <c r="IVM177" s="115"/>
      <c r="IVN177" s="115"/>
      <c r="IVO177" s="115"/>
      <c r="IVP177" s="115"/>
      <c r="IVQ177" s="115"/>
      <c r="IVR177" s="115"/>
      <c r="IVS177" s="115"/>
      <c r="IVT177" s="115"/>
      <c r="IVU177" s="115"/>
      <c r="IVV177" s="115"/>
      <c r="IVW177" s="115"/>
      <c r="IVX177" s="115"/>
      <c r="IVY177" s="115"/>
      <c r="IVZ177" s="115"/>
      <c r="IWA177" s="115"/>
      <c r="IWB177" s="115"/>
      <c r="IWC177" s="115"/>
      <c r="IWD177" s="115"/>
      <c r="IWE177" s="115"/>
      <c r="IWF177" s="115"/>
      <c r="IWG177" s="115"/>
      <c r="IWH177" s="115"/>
      <c r="IWI177" s="115"/>
      <c r="IWJ177" s="115"/>
      <c r="IWK177" s="115"/>
      <c r="IWL177" s="115"/>
      <c r="IWM177" s="115"/>
      <c r="IWN177" s="115"/>
      <c r="IWO177" s="115"/>
      <c r="IWP177" s="115"/>
      <c r="IWQ177" s="115"/>
      <c r="IWR177" s="115"/>
      <c r="IWS177" s="115"/>
      <c r="IWT177" s="115"/>
      <c r="IWU177" s="115"/>
      <c r="IWV177" s="115"/>
      <c r="IWW177" s="115"/>
      <c r="IWX177" s="115"/>
      <c r="IWY177" s="115"/>
      <c r="IWZ177" s="115"/>
      <c r="IXA177" s="115"/>
      <c r="IXB177" s="115"/>
      <c r="IXC177" s="115"/>
      <c r="IXD177" s="115"/>
      <c r="IXE177" s="115"/>
      <c r="IXF177" s="115"/>
      <c r="IXG177" s="115"/>
      <c r="IXH177" s="115"/>
      <c r="IXI177" s="115"/>
      <c r="IXJ177" s="115"/>
      <c r="IXK177" s="115"/>
      <c r="IXL177" s="115"/>
      <c r="IXM177" s="115"/>
      <c r="IXN177" s="115"/>
      <c r="IXO177" s="115"/>
      <c r="IXP177" s="115"/>
      <c r="IXQ177" s="115"/>
      <c r="IXR177" s="115"/>
      <c r="IXS177" s="115"/>
      <c r="IXT177" s="115"/>
      <c r="IXU177" s="115"/>
      <c r="IXV177" s="115"/>
      <c r="IXW177" s="115"/>
      <c r="IXX177" s="115"/>
      <c r="IXY177" s="115"/>
      <c r="IXZ177" s="115"/>
      <c r="IYA177" s="115"/>
      <c r="IYB177" s="115"/>
      <c r="IYC177" s="115"/>
      <c r="IYD177" s="115"/>
      <c r="IYE177" s="115"/>
      <c r="IYF177" s="115"/>
      <c r="IYG177" s="115"/>
      <c r="IYH177" s="115"/>
      <c r="IYI177" s="115"/>
      <c r="IYJ177" s="115"/>
      <c r="IYK177" s="115"/>
      <c r="IYL177" s="115"/>
      <c r="IYM177" s="115"/>
      <c r="IYN177" s="115"/>
      <c r="IYO177" s="115"/>
      <c r="IYP177" s="115"/>
      <c r="IYQ177" s="115"/>
      <c r="IYR177" s="115"/>
      <c r="IYS177" s="115"/>
      <c r="IYT177" s="115"/>
      <c r="IYU177" s="115"/>
      <c r="IYV177" s="115"/>
      <c r="IYW177" s="115"/>
      <c r="IYX177" s="115"/>
      <c r="IYY177" s="115"/>
      <c r="IYZ177" s="115"/>
      <c r="IZA177" s="115"/>
      <c r="IZB177" s="115"/>
      <c r="IZC177" s="115"/>
      <c r="IZD177" s="115"/>
      <c r="IZE177" s="115"/>
      <c r="IZF177" s="115"/>
      <c r="IZG177" s="115"/>
      <c r="IZH177" s="115"/>
      <c r="IZI177" s="115"/>
      <c r="IZJ177" s="115"/>
      <c r="IZK177" s="115"/>
      <c r="IZL177" s="115"/>
      <c r="IZM177" s="115"/>
      <c r="IZN177" s="115"/>
      <c r="IZO177" s="115"/>
      <c r="IZP177" s="115"/>
      <c r="IZQ177" s="115"/>
      <c r="IZR177" s="115"/>
      <c r="IZS177" s="115"/>
      <c r="IZT177" s="115"/>
      <c r="IZU177" s="115"/>
      <c r="IZV177" s="115"/>
      <c r="IZW177" s="115"/>
      <c r="IZX177" s="115"/>
      <c r="IZY177" s="115"/>
      <c r="IZZ177" s="115"/>
      <c r="JAA177" s="115"/>
      <c r="JAB177" s="115"/>
      <c r="JAC177" s="115"/>
      <c r="JAD177" s="115"/>
      <c r="JAE177" s="115"/>
      <c r="JAF177" s="115"/>
      <c r="JAG177" s="115"/>
      <c r="JAH177" s="115"/>
      <c r="JAI177" s="115"/>
      <c r="JAJ177" s="115"/>
      <c r="JAK177" s="115"/>
      <c r="JAL177" s="115"/>
      <c r="JAM177" s="115"/>
      <c r="JAN177" s="115"/>
      <c r="JAO177" s="115"/>
      <c r="JAP177" s="115"/>
      <c r="JAQ177" s="115"/>
      <c r="JAR177" s="115"/>
      <c r="JAS177" s="115"/>
      <c r="JAT177" s="115"/>
      <c r="JAU177" s="115"/>
      <c r="JAV177" s="115"/>
      <c r="JAW177" s="115"/>
      <c r="JAX177" s="115"/>
      <c r="JAY177" s="115"/>
      <c r="JAZ177" s="115"/>
      <c r="JBA177" s="115"/>
      <c r="JBB177" s="115"/>
      <c r="JBC177" s="115"/>
      <c r="JBD177" s="115"/>
      <c r="JBE177" s="115"/>
      <c r="JBF177" s="115"/>
      <c r="JBG177" s="115"/>
      <c r="JBH177" s="115"/>
      <c r="JBI177" s="115"/>
      <c r="JBJ177" s="115"/>
      <c r="JBK177" s="115"/>
      <c r="JBL177" s="115"/>
      <c r="JBM177" s="115"/>
      <c r="JBN177" s="115"/>
      <c r="JBO177" s="115"/>
      <c r="JBP177" s="115"/>
      <c r="JBQ177" s="115"/>
      <c r="JBR177" s="115"/>
      <c r="JBS177" s="115"/>
      <c r="JBT177" s="115"/>
      <c r="JBU177" s="115"/>
      <c r="JBV177" s="115"/>
      <c r="JBW177" s="115"/>
      <c r="JBX177" s="115"/>
      <c r="JBY177" s="115"/>
      <c r="JBZ177" s="115"/>
      <c r="JCA177" s="115"/>
      <c r="JCB177" s="115"/>
      <c r="JCC177" s="115"/>
      <c r="JCD177" s="115"/>
      <c r="JCE177" s="115"/>
      <c r="JCF177" s="115"/>
      <c r="JCG177" s="115"/>
      <c r="JCH177" s="115"/>
      <c r="JCI177" s="115"/>
      <c r="JCJ177" s="115"/>
      <c r="JCK177" s="115"/>
      <c r="JCL177" s="115"/>
      <c r="JCM177" s="115"/>
      <c r="JCN177" s="115"/>
      <c r="JCO177" s="115"/>
      <c r="JCP177" s="115"/>
      <c r="JCQ177" s="115"/>
      <c r="JCR177" s="115"/>
      <c r="JCS177" s="115"/>
      <c r="JCT177" s="115"/>
      <c r="JCU177" s="115"/>
      <c r="JCV177" s="115"/>
      <c r="JCW177" s="115"/>
      <c r="JCX177" s="115"/>
      <c r="JCY177" s="115"/>
      <c r="JCZ177" s="115"/>
      <c r="JDA177" s="115"/>
      <c r="JDB177" s="115"/>
      <c r="JDC177" s="115"/>
      <c r="JDD177" s="115"/>
      <c r="JDE177" s="115"/>
      <c r="JDF177" s="115"/>
      <c r="JDG177" s="115"/>
      <c r="JDH177" s="115"/>
      <c r="JDI177" s="115"/>
      <c r="JDJ177" s="115"/>
      <c r="JDK177" s="115"/>
      <c r="JDL177" s="115"/>
      <c r="JDM177" s="115"/>
      <c r="JDN177" s="115"/>
      <c r="JDO177" s="115"/>
      <c r="JDP177" s="115"/>
      <c r="JDQ177" s="115"/>
      <c r="JDR177" s="115"/>
      <c r="JDS177" s="115"/>
      <c r="JDT177" s="115"/>
      <c r="JDU177" s="115"/>
      <c r="JDV177" s="115"/>
      <c r="JDW177" s="115"/>
      <c r="JDX177" s="115"/>
      <c r="JDY177" s="115"/>
      <c r="JDZ177" s="115"/>
      <c r="JEA177" s="115"/>
      <c r="JEB177" s="115"/>
      <c r="JEC177" s="115"/>
      <c r="JED177" s="115"/>
      <c r="JEE177" s="115"/>
      <c r="JEF177" s="115"/>
      <c r="JEG177" s="115"/>
      <c r="JEH177" s="115"/>
      <c r="JEI177" s="115"/>
      <c r="JEJ177" s="115"/>
      <c r="JEK177" s="115"/>
      <c r="JEL177" s="115"/>
      <c r="JEM177" s="115"/>
      <c r="JEN177" s="115"/>
      <c r="JEO177" s="115"/>
      <c r="JEP177" s="115"/>
      <c r="JEQ177" s="115"/>
      <c r="JER177" s="115"/>
      <c r="JES177" s="115"/>
      <c r="JET177" s="115"/>
      <c r="JEU177" s="115"/>
      <c r="JEV177" s="115"/>
      <c r="JEW177" s="115"/>
      <c r="JEX177" s="115"/>
      <c r="JEY177" s="115"/>
      <c r="JEZ177" s="115"/>
      <c r="JFA177" s="115"/>
      <c r="JFB177" s="115"/>
      <c r="JFC177" s="115"/>
      <c r="JFD177" s="115"/>
      <c r="JFE177" s="115"/>
      <c r="JFF177" s="115"/>
      <c r="JFG177" s="115"/>
      <c r="JFH177" s="115"/>
      <c r="JFI177" s="115"/>
      <c r="JFJ177" s="115"/>
      <c r="JFK177" s="115"/>
      <c r="JFL177" s="115"/>
      <c r="JFM177" s="115"/>
      <c r="JFN177" s="115"/>
      <c r="JFO177" s="115"/>
      <c r="JFP177" s="115"/>
      <c r="JFQ177" s="115"/>
      <c r="JFR177" s="115"/>
      <c r="JFS177" s="115"/>
      <c r="JFT177" s="115"/>
      <c r="JFU177" s="115"/>
      <c r="JFV177" s="115"/>
      <c r="JFW177" s="115"/>
      <c r="JFX177" s="115"/>
      <c r="JFY177" s="115"/>
      <c r="JFZ177" s="115"/>
      <c r="JGA177" s="115"/>
      <c r="JGB177" s="115"/>
      <c r="JGC177" s="115"/>
      <c r="JGD177" s="115"/>
      <c r="JGE177" s="115"/>
      <c r="JGF177" s="115"/>
      <c r="JGG177" s="115"/>
      <c r="JGH177" s="115"/>
      <c r="JGI177" s="115"/>
      <c r="JGJ177" s="115"/>
      <c r="JGK177" s="115"/>
      <c r="JGL177" s="115"/>
      <c r="JGM177" s="115"/>
      <c r="JGN177" s="115"/>
      <c r="JGO177" s="115"/>
      <c r="JGP177" s="115"/>
      <c r="JGQ177" s="115"/>
      <c r="JGR177" s="115"/>
      <c r="JGS177" s="115"/>
      <c r="JGT177" s="115"/>
      <c r="JGU177" s="115"/>
      <c r="JGV177" s="115"/>
      <c r="JGW177" s="115"/>
      <c r="JGX177" s="115"/>
      <c r="JGY177" s="115"/>
      <c r="JGZ177" s="115"/>
      <c r="JHA177" s="115"/>
      <c r="JHB177" s="115"/>
      <c r="JHC177" s="115"/>
      <c r="JHD177" s="115"/>
      <c r="JHE177" s="115"/>
      <c r="JHF177" s="115"/>
      <c r="JHG177" s="115"/>
      <c r="JHH177" s="115"/>
      <c r="JHI177" s="115"/>
      <c r="JHJ177" s="115"/>
      <c r="JHK177" s="115"/>
      <c r="JHL177" s="115"/>
      <c r="JHM177" s="115"/>
      <c r="JHN177" s="115"/>
      <c r="JHO177" s="115"/>
      <c r="JHP177" s="115"/>
      <c r="JHQ177" s="115"/>
      <c r="JHR177" s="115"/>
      <c r="JHS177" s="115"/>
      <c r="JHT177" s="115"/>
      <c r="JHU177" s="115"/>
      <c r="JHV177" s="115"/>
      <c r="JHW177" s="115"/>
      <c r="JHX177" s="115"/>
      <c r="JHY177" s="115"/>
      <c r="JHZ177" s="115"/>
      <c r="JIA177" s="115"/>
      <c r="JIB177" s="115"/>
      <c r="JIC177" s="115"/>
      <c r="JID177" s="115"/>
      <c r="JIE177" s="115"/>
      <c r="JIF177" s="115"/>
      <c r="JIG177" s="115"/>
      <c r="JIH177" s="115"/>
      <c r="JII177" s="115"/>
      <c r="JIJ177" s="115"/>
      <c r="JIK177" s="115"/>
      <c r="JIL177" s="115"/>
      <c r="JIM177" s="115"/>
      <c r="JIN177" s="115"/>
      <c r="JIO177" s="115"/>
      <c r="JIP177" s="115"/>
      <c r="JIQ177" s="115"/>
      <c r="JIR177" s="115"/>
      <c r="JIS177" s="115"/>
      <c r="JIT177" s="115"/>
      <c r="JIU177" s="115"/>
      <c r="JIV177" s="115"/>
      <c r="JIW177" s="115"/>
      <c r="JIX177" s="115"/>
      <c r="JIY177" s="115"/>
      <c r="JIZ177" s="115"/>
      <c r="JJA177" s="115"/>
      <c r="JJB177" s="115"/>
      <c r="JJC177" s="115"/>
      <c r="JJD177" s="115"/>
      <c r="JJE177" s="115"/>
      <c r="JJF177" s="115"/>
      <c r="JJG177" s="115"/>
      <c r="JJH177" s="115"/>
      <c r="JJI177" s="115"/>
      <c r="JJJ177" s="115"/>
      <c r="JJK177" s="115"/>
      <c r="JJL177" s="115"/>
      <c r="JJM177" s="115"/>
      <c r="JJN177" s="115"/>
      <c r="JJO177" s="115"/>
      <c r="JJP177" s="115"/>
      <c r="JJQ177" s="115"/>
      <c r="JJR177" s="115"/>
      <c r="JJS177" s="115"/>
      <c r="JJT177" s="115"/>
      <c r="JJU177" s="115"/>
      <c r="JJV177" s="115"/>
      <c r="JJW177" s="115"/>
      <c r="JJX177" s="115"/>
      <c r="JJY177" s="115"/>
      <c r="JJZ177" s="115"/>
      <c r="JKA177" s="115"/>
      <c r="JKB177" s="115"/>
      <c r="JKC177" s="115"/>
      <c r="JKD177" s="115"/>
      <c r="JKE177" s="115"/>
      <c r="JKF177" s="115"/>
      <c r="JKG177" s="115"/>
      <c r="JKH177" s="115"/>
      <c r="JKI177" s="115"/>
      <c r="JKJ177" s="115"/>
      <c r="JKK177" s="115"/>
      <c r="JKL177" s="115"/>
      <c r="JKM177" s="115"/>
      <c r="JKN177" s="115"/>
      <c r="JKO177" s="115"/>
      <c r="JKP177" s="115"/>
      <c r="JKQ177" s="115"/>
      <c r="JKR177" s="115"/>
      <c r="JKS177" s="115"/>
      <c r="JKT177" s="115"/>
      <c r="JKU177" s="115"/>
      <c r="JKV177" s="115"/>
      <c r="JKW177" s="115"/>
      <c r="JKX177" s="115"/>
      <c r="JKY177" s="115"/>
      <c r="JKZ177" s="115"/>
      <c r="JLA177" s="115"/>
      <c r="JLB177" s="115"/>
      <c r="JLC177" s="115"/>
      <c r="JLD177" s="115"/>
      <c r="JLE177" s="115"/>
      <c r="JLF177" s="115"/>
      <c r="JLG177" s="115"/>
      <c r="JLH177" s="115"/>
      <c r="JLI177" s="115"/>
      <c r="JLJ177" s="115"/>
      <c r="JLK177" s="115"/>
      <c r="JLL177" s="115"/>
      <c r="JLM177" s="115"/>
      <c r="JLN177" s="115"/>
      <c r="JLO177" s="115"/>
      <c r="JLP177" s="115"/>
      <c r="JLQ177" s="115"/>
      <c r="JLR177" s="115"/>
      <c r="JLS177" s="115"/>
      <c r="JLT177" s="115"/>
      <c r="JLU177" s="115"/>
      <c r="JLV177" s="115"/>
      <c r="JLW177" s="115"/>
      <c r="JLX177" s="115"/>
      <c r="JLY177" s="115"/>
      <c r="JLZ177" s="115"/>
      <c r="JMA177" s="115"/>
      <c r="JMB177" s="115"/>
      <c r="JMC177" s="115"/>
      <c r="JMD177" s="115"/>
      <c r="JME177" s="115"/>
      <c r="JMF177" s="115"/>
      <c r="JMG177" s="115"/>
      <c r="JMH177" s="115"/>
      <c r="JMI177" s="115"/>
      <c r="JMJ177" s="115"/>
      <c r="JMK177" s="115"/>
      <c r="JML177" s="115"/>
      <c r="JMM177" s="115"/>
      <c r="JMN177" s="115"/>
      <c r="JMO177" s="115"/>
      <c r="JMP177" s="115"/>
      <c r="JMQ177" s="115"/>
      <c r="JMR177" s="115"/>
      <c r="JMS177" s="115"/>
      <c r="JMT177" s="115"/>
      <c r="JMU177" s="115"/>
      <c r="JMV177" s="115"/>
      <c r="JMW177" s="115"/>
      <c r="JMX177" s="115"/>
      <c r="JMY177" s="115"/>
      <c r="JMZ177" s="115"/>
      <c r="JNA177" s="115"/>
      <c r="JNB177" s="115"/>
      <c r="JNC177" s="115"/>
      <c r="JND177" s="115"/>
      <c r="JNE177" s="115"/>
      <c r="JNF177" s="115"/>
      <c r="JNG177" s="115"/>
      <c r="JNH177" s="115"/>
      <c r="JNI177" s="115"/>
      <c r="JNJ177" s="115"/>
      <c r="JNK177" s="115"/>
      <c r="JNL177" s="115"/>
      <c r="JNM177" s="115"/>
      <c r="JNN177" s="115"/>
      <c r="JNO177" s="115"/>
      <c r="JNP177" s="115"/>
      <c r="JNQ177" s="115"/>
      <c r="JNR177" s="115"/>
      <c r="JNS177" s="115"/>
      <c r="JNT177" s="115"/>
      <c r="JNU177" s="115"/>
      <c r="JNV177" s="115"/>
      <c r="JNW177" s="115"/>
      <c r="JNX177" s="115"/>
      <c r="JNY177" s="115"/>
      <c r="JNZ177" s="115"/>
      <c r="JOA177" s="115"/>
      <c r="JOB177" s="115"/>
      <c r="JOC177" s="115"/>
      <c r="JOD177" s="115"/>
      <c r="JOE177" s="115"/>
      <c r="JOF177" s="115"/>
      <c r="JOG177" s="115"/>
      <c r="JOH177" s="115"/>
      <c r="JOI177" s="115"/>
      <c r="JOJ177" s="115"/>
      <c r="JOK177" s="115"/>
      <c r="JOL177" s="115"/>
      <c r="JOM177" s="115"/>
      <c r="JON177" s="115"/>
      <c r="JOO177" s="115"/>
      <c r="JOP177" s="115"/>
      <c r="JOQ177" s="115"/>
      <c r="JOR177" s="115"/>
      <c r="JOS177" s="115"/>
      <c r="JOT177" s="115"/>
      <c r="JOU177" s="115"/>
      <c r="JOV177" s="115"/>
      <c r="JOW177" s="115"/>
      <c r="JOX177" s="115"/>
      <c r="JOY177" s="115"/>
      <c r="JOZ177" s="115"/>
      <c r="JPA177" s="115"/>
      <c r="JPB177" s="115"/>
      <c r="JPC177" s="115"/>
      <c r="JPD177" s="115"/>
      <c r="JPE177" s="115"/>
      <c r="JPF177" s="115"/>
      <c r="JPG177" s="115"/>
      <c r="JPH177" s="115"/>
      <c r="JPI177" s="115"/>
      <c r="JPJ177" s="115"/>
      <c r="JPK177" s="115"/>
      <c r="JPL177" s="115"/>
      <c r="JPM177" s="115"/>
      <c r="JPN177" s="115"/>
      <c r="JPO177" s="115"/>
      <c r="JPP177" s="115"/>
      <c r="JPQ177" s="115"/>
      <c r="JPR177" s="115"/>
      <c r="JPS177" s="115"/>
      <c r="JPT177" s="115"/>
      <c r="JPU177" s="115"/>
      <c r="JPV177" s="115"/>
      <c r="JPW177" s="115"/>
      <c r="JPX177" s="115"/>
      <c r="JPY177" s="115"/>
      <c r="JPZ177" s="115"/>
      <c r="JQA177" s="115"/>
      <c r="JQB177" s="115"/>
      <c r="JQC177" s="115"/>
      <c r="JQD177" s="115"/>
      <c r="JQE177" s="115"/>
      <c r="JQF177" s="115"/>
      <c r="JQG177" s="115"/>
      <c r="JQH177" s="115"/>
      <c r="JQI177" s="115"/>
      <c r="JQJ177" s="115"/>
      <c r="JQK177" s="115"/>
      <c r="JQL177" s="115"/>
      <c r="JQM177" s="115"/>
      <c r="JQN177" s="115"/>
      <c r="JQO177" s="115"/>
      <c r="JQP177" s="115"/>
      <c r="JQQ177" s="115"/>
      <c r="JQR177" s="115"/>
      <c r="JQS177" s="115"/>
      <c r="JQT177" s="115"/>
      <c r="JQU177" s="115"/>
      <c r="JQV177" s="115"/>
      <c r="JQW177" s="115"/>
      <c r="JQX177" s="115"/>
      <c r="JQY177" s="115"/>
      <c r="JQZ177" s="115"/>
      <c r="JRA177" s="115"/>
      <c r="JRB177" s="115"/>
      <c r="JRC177" s="115"/>
      <c r="JRD177" s="115"/>
      <c r="JRE177" s="115"/>
      <c r="JRF177" s="115"/>
      <c r="JRG177" s="115"/>
      <c r="JRH177" s="115"/>
      <c r="JRI177" s="115"/>
      <c r="JRJ177" s="115"/>
      <c r="JRK177" s="115"/>
      <c r="JRL177" s="115"/>
      <c r="JRM177" s="115"/>
      <c r="JRN177" s="115"/>
      <c r="JRO177" s="115"/>
      <c r="JRP177" s="115"/>
      <c r="JRQ177" s="115"/>
      <c r="JRR177" s="115"/>
      <c r="JRS177" s="115"/>
      <c r="JRT177" s="115"/>
      <c r="JRU177" s="115"/>
      <c r="JRV177" s="115"/>
      <c r="JRW177" s="115"/>
      <c r="JRX177" s="115"/>
      <c r="JRY177" s="115"/>
      <c r="JRZ177" s="115"/>
      <c r="JSA177" s="115"/>
      <c r="JSB177" s="115"/>
      <c r="JSC177" s="115"/>
      <c r="JSD177" s="115"/>
      <c r="JSE177" s="115"/>
      <c r="JSF177" s="115"/>
      <c r="JSG177" s="115"/>
      <c r="JSH177" s="115"/>
      <c r="JSI177" s="115"/>
      <c r="JSJ177" s="115"/>
      <c r="JSK177" s="115"/>
      <c r="JSL177" s="115"/>
      <c r="JSM177" s="115"/>
      <c r="JSN177" s="115"/>
      <c r="JSO177" s="115"/>
      <c r="JSP177" s="115"/>
      <c r="JSQ177" s="115"/>
      <c r="JSR177" s="115"/>
      <c r="JSS177" s="115"/>
      <c r="JST177" s="115"/>
      <c r="JSU177" s="115"/>
      <c r="JSV177" s="115"/>
      <c r="JSW177" s="115"/>
      <c r="JSX177" s="115"/>
      <c r="JSY177" s="115"/>
      <c r="JSZ177" s="115"/>
      <c r="JTA177" s="115"/>
      <c r="JTB177" s="115"/>
      <c r="JTC177" s="115"/>
      <c r="JTD177" s="115"/>
      <c r="JTE177" s="115"/>
      <c r="JTF177" s="115"/>
      <c r="JTG177" s="115"/>
      <c r="JTH177" s="115"/>
      <c r="JTI177" s="115"/>
      <c r="JTJ177" s="115"/>
      <c r="JTK177" s="115"/>
      <c r="JTL177" s="115"/>
      <c r="JTM177" s="115"/>
      <c r="JTN177" s="115"/>
      <c r="JTO177" s="115"/>
      <c r="JTP177" s="115"/>
      <c r="JTQ177" s="115"/>
      <c r="JTR177" s="115"/>
      <c r="JTS177" s="115"/>
      <c r="JTT177" s="115"/>
      <c r="JTU177" s="115"/>
      <c r="JTV177" s="115"/>
      <c r="JTW177" s="115"/>
      <c r="JTX177" s="115"/>
      <c r="JTY177" s="115"/>
      <c r="JTZ177" s="115"/>
      <c r="JUA177" s="115"/>
      <c r="JUB177" s="115"/>
      <c r="JUC177" s="115"/>
      <c r="JUD177" s="115"/>
      <c r="JUE177" s="115"/>
      <c r="JUF177" s="115"/>
      <c r="JUG177" s="115"/>
      <c r="JUH177" s="115"/>
      <c r="JUI177" s="115"/>
      <c r="JUJ177" s="115"/>
      <c r="JUK177" s="115"/>
      <c r="JUL177" s="115"/>
      <c r="JUM177" s="115"/>
      <c r="JUN177" s="115"/>
      <c r="JUO177" s="115"/>
      <c r="JUP177" s="115"/>
      <c r="JUQ177" s="115"/>
      <c r="JUR177" s="115"/>
      <c r="JUS177" s="115"/>
      <c r="JUT177" s="115"/>
      <c r="JUU177" s="115"/>
      <c r="JUV177" s="115"/>
      <c r="JUW177" s="115"/>
      <c r="JUX177" s="115"/>
      <c r="JUY177" s="115"/>
      <c r="JUZ177" s="115"/>
      <c r="JVA177" s="115"/>
      <c r="JVB177" s="115"/>
      <c r="JVC177" s="115"/>
      <c r="JVD177" s="115"/>
      <c r="JVE177" s="115"/>
      <c r="JVF177" s="115"/>
      <c r="JVG177" s="115"/>
      <c r="JVH177" s="115"/>
      <c r="JVI177" s="115"/>
      <c r="JVJ177" s="115"/>
      <c r="JVK177" s="115"/>
      <c r="JVL177" s="115"/>
      <c r="JVM177" s="115"/>
      <c r="JVN177" s="115"/>
      <c r="JVO177" s="115"/>
      <c r="JVP177" s="115"/>
      <c r="JVQ177" s="115"/>
      <c r="JVR177" s="115"/>
      <c r="JVS177" s="115"/>
      <c r="JVT177" s="115"/>
      <c r="JVU177" s="115"/>
      <c r="JVV177" s="115"/>
      <c r="JVW177" s="115"/>
      <c r="JVX177" s="115"/>
      <c r="JVY177" s="115"/>
      <c r="JVZ177" s="115"/>
      <c r="JWA177" s="115"/>
      <c r="JWB177" s="115"/>
      <c r="JWC177" s="115"/>
      <c r="JWD177" s="115"/>
      <c r="JWE177" s="115"/>
      <c r="JWF177" s="115"/>
      <c r="JWG177" s="115"/>
      <c r="JWH177" s="115"/>
      <c r="JWI177" s="115"/>
      <c r="JWJ177" s="115"/>
      <c r="JWK177" s="115"/>
      <c r="JWL177" s="115"/>
      <c r="JWM177" s="115"/>
      <c r="JWN177" s="115"/>
      <c r="JWO177" s="115"/>
      <c r="JWP177" s="115"/>
      <c r="JWQ177" s="115"/>
      <c r="JWR177" s="115"/>
      <c r="JWS177" s="115"/>
      <c r="JWT177" s="115"/>
      <c r="JWU177" s="115"/>
      <c r="JWV177" s="115"/>
      <c r="JWW177" s="115"/>
      <c r="JWX177" s="115"/>
      <c r="JWY177" s="115"/>
      <c r="JWZ177" s="115"/>
      <c r="JXA177" s="115"/>
      <c r="JXB177" s="115"/>
      <c r="JXC177" s="115"/>
      <c r="JXD177" s="115"/>
      <c r="JXE177" s="115"/>
      <c r="JXF177" s="115"/>
      <c r="JXG177" s="115"/>
      <c r="JXH177" s="115"/>
      <c r="JXI177" s="115"/>
      <c r="JXJ177" s="115"/>
      <c r="JXK177" s="115"/>
      <c r="JXL177" s="115"/>
      <c r="JXM177" s="115"/>
      <c r="JXN177" s="115"/>
      <c r="JXO177" s="115"/>
      <c r="JXP177" s="115"/>
      <c r="JXQ177" s="115"/>
      <c r="JXR177" s="115"/>
      <c r="JXS177" s="115"/>
      <c r="JXT177" s="115"/>
      <c r="JXU177" s="115"/>
      <c r="JXV177" s="115"/>
      <c r="JXW177" s="115"/>
      <c r="JXX177" s="115"/>
      <c r="JXY177" s="115"/>
      <c r="JXZ177" s="115"/>
      <c r="JYA177" s="115"/>
      <c r="JYB177" s="115"/>
      <c r="JYC177" s="115"/>
      <c r="JYD177" s="115"/>
      <c r="JYE177" s="115"/>
      <c r="JYF177" s="115"/>
      <c r="JYG177" s="115"/>
      <c r="JYH177" s="115"/>
      <c r="JYI177" s="115"/>
      <c r="JYJ177" s="115"/>
      <c r="JYK177" s="115"/>
      <c r="JYL177" s="115"/>
      <c r="JYM177" s="115"/>
      <c r="JYN177" s="115"/>
      <c r="JYO177" s="115"/>
      <c r="JYP177" s="115"/>
      <c r="JYQ177" s="115"/>
      <c r="JYR177" s="115"/>
      <c r="JYS177" s="115"/>
      <c r="JYT177" s="115"/>
      <c r="JYU177" s="115"/>
      <c r="JYV177" s="115"/>
      <c r="JYW177" s="115"/>
      <c r="JYX177" s="115"/>
      <c r="JYY177" s="115"/>
      <c r="JYZ177" s="115"/>
      <c r="JZA177" s="115"/>
      <c r="JZB177" s="115"/>
      <c r="JZC177" s="115"/>
      <c r="JZD177" s="115"/>
      <c r="JZE177" s="115"/>
      <c r="JZF177" s="115"/>
      <c r="JZG177" s="115"/>
      <c r="JZH177" s="115"/>
      <c r="JZI177" s="115"/>
      <c r="JZJ177" s="115"/>
      <c r="JZK177" s="115"/>
      <c r="JZL177" s="115"/>
      <c r="JZM177" s="115"/>
      <c r="JZN177" s="115"/>
      <c r="JZO177" s="115"/>
      <c r="JZP177" s="115"/>
      <c r="JZQ177" s="115"/>
      <c r="JZR177" s="115"/>
      <c r="JZS177" s="115"/>
      <c r="JZT177" s="115"/>
      <c r="JZU177" s="115"/>
      <c r="JZV177" s="115"/>
      <c r="JZW177" s="115"/>
      <c r="JZX177" s="115"/>
      <c r="JZY177" s="115"/>
      <c r="JZZ177" s="115"/>
      <c r="KAA177" s="115"/>
      <c r="KAB177" s="115"/>
      <c r="KAC177" s="115"/>
      <c r="KAD177" s="115"/>
      <c r="KAE177" s="115"/>
      <c r="KAF177" s="115"/>
      <c r="KAG177" s="115"/>
      <c r="KAH177" s="115"/>
      <c r="KAI177" s="115"/>
      <c r="KAJ177" s="115"/>
      <c r="KAK177" s="115"/>
      <c r="KAL177" s="115"/>
      <c r="KAM177" s="115"/>
      <c r="KAN177" s="115"/>
      <c r="KAO177" s="115"/>
      <c r="KAP177" s="115"/>
      <c r="KAQ177" s="115"/>
      <c r="KAR177" s="115"/>
      <c r="KAS177" s="115"/>
      <c r="KAT177" s="115"/>
      <c r="KAU177" s="115"/>
      <c r="KAV177" s="115"/>
      <c r="KAW177" s="115"/>
      <c r="KAX177" s="115"/>
      <c r="KAY177" s="115"/>
      <c r="KAZ177" s="115"/>
      <c r="KBA177" s="115"/>
      <c r="KBB177" s="115"/>
      <c r="KBC177" s="115"/>
      <c r="KBD177" s="115"/>
      <c r="KBE177" s="115"/>
      <c r="KBF177" s="115"/>
      <c r="KBG177" s="115"/>
      <c r="KBH177" s="115"/>
      <c r="KBI177" s="115"/>
      <c r="KBJ177" s="115"/>
      <c r="KBK177" s="115"/>
      <c r="KBL177" s="115"/>
      <c r="KBM177" s="115"/>
      <c r="KBN177" s="115"/>
      <c r="KBO177" s="115"/>
      <c r="KBP177" s="115"/>
      <c r="KBQ177" s="115"/>
      <c r="KBR177" s="115"/>
      <c r="KBS177" s="115"/>
      <c r="KBT177" s="115"/>
      <c r="KBU177" s="115"/>
      <c r="KBV177" s="115"/>
      <c r="KBW177" s="115"/>
      <c r="KBX177" s="115"/>
      <c r="KBY177" s="115"/>
      <c r="KBZ177" s="115"/>
      <c r="KCA177" s="115"/>
      <c r="KCB177" s="115"/>
      <c r="KCC177" s="115"/>
      <c r="KCD177" s="115"/>
      <c r="KCE177" s="115"/>
      <c r="KCF177" s="115"/>
      <c r="KCG177" s="115"/>
      <c r="KCH177" s="115"/>
      <c r="KCI177" s="115"/>
      <c r="KCJ177" s="115"/>
      <c r="KCK177" s="115"/>
      <c r="KCL177" s="115"/>
      <c r="KCM177" s="115"/>
      <c r="KCN177" s="115"/>
      <c r="KCO177" s="115"/>
      <c r="KCP177" s="115"/>
      <c r="KCQ177" s="115"/>
      <c r="KCR177" s="115"/>
      <c r="KCS177" s="115"/>
      <c r="KCT177" s="115"/>
      <c r="KCU177" s="115"/>
      <c r="KCV177" s="115"/>
      <c r="KCW177" s="115"/>
      <c r="KCX177" s="115"/>
      <c r="KCY177" s="115"/>
      <c r="KCZ177" s="115"/>
      <c r="KDA177" s="115"/>
      <c r="KDB177" s="115"/>
      <c r="KDC177" s="115"/>
      <c r="KDD177" s="115"/>
      <c r="KDE177" s="115"/>
      <c r="KDF177" s="115"/>
      <c r="KDG177" s="115"/>
      <c r="KDH177" s="115"/>
      <c r="KDI177" s="115"/>
      <c r="KDJ177" s="115"/>
      <c r="KDK177" s="115"/>
      <c r="KDL177" s="115"/>
      <c r="KDM177" s="115"/>
      <c r="KDN177" s="115"/>
      <c r="KDO177" s="115"/>
      <c r="KDP177" s="115"/>
      <c r="KDQ177" s="115"/>
      <c r="KDR177" s="115"/>
      <c r="KDS177" s="115"/>
      <c r="KDT177" s="115"/>
      <c r="KDU177" s="115"/>
      <c r="KDV177" s="115"/>
      <c r="KDW177" s="115"/>
      <c r="KDX177" s="115"/>
      <c r="KDY177" s="115"/>
      <c r="KDZ177" s="115"/>
      <c r="KEA177" s="115"/>
      <c r="KEB177" s="115"/>
      <c r="KEC177" s="115"/>
      <c r="KED177" s="115"/>
      <c r="KEE177" s="115"/>
      <c r="KEF177" s="115"/>
      <c r="KEG177" s="115"/>
      <c r="KEH177" s="115"/>
      <c r="KEI177" s="115"/>
      <c r="KEJ177" s="115"/>
      <c r="KEK177" s="115"/>
      <c r="KEL177" s="115"/>
      <c r="KEM177" s="115"/>
      <c r="KEN177" s="115"/>
      <c r="KEO177" s="115"/>
      <c r="KEP177" s="115"/>
      <c r="KEQ177" s="115"/>
      <c r="KER177" s="115"/>
      <c r="KES177" s="115"/>
      <c r="KET177" s="115"/>
      <c r="KEU177" s="115"/>
      <c r="KEV177" s="115"/>
      <c r="KEW177" s="115"/>
      <c r="KEX177" s="115"/>
      <c r="KEY177" s="115"/>
      <c r="KEZ177" s="115"/>
      <c r="KFA177" s="115"/>
      <c r="KFB177" s="115"/>
      <c r="KFC177" s="115"/>
      <c r="KFD177" s="115"/>
      <c r="KFE177" s="115"/>
      <c r="KFF177" s="115"/>
      <c r="KFG177" s="115"/>
      <c r="KFH177" s="115"/>
      <c r="KFI177" s="115"/>
      <c r="KFJ177" s="115"/>
      <c r="KFK177" s="115"/>
      <c r="KFL177" s="115"/>
      <c r="KFM177" s="115"/>
      <c r="KFN177" s="115"/>
      <c r="KFO177" s="115"/>
      <c r="KFP177" s="115"/>
      <c r="KFQ177" s="115"/>
      <c r="KFR177" s="115"/>
      <c r="KFS177" s="115"/>
      <c r="KFT177" s="115"/>
      <c r="KFU177" s="115"/>
      <c r="KFV177" s="115"/>
      <c r="KFW177" s="115"/>
      <c r="KFX177" s="115"/>
      <c r="KFY177" s="115"/>
      <c r="KFZ177" s="115"/>
      <c r="KGA177" s="115"/>
      <c r="KGB177" s="115"/>
      <c r="KGC177" s="115"/>
      <c r="KGD177" s="115"/>
      <c r="KGE177" s="115"/>
      <c r="KGF177" s="115"/>
      <c r="KGG177" s="115"/>
      <c r="KGH177" s="115"/>
      <c r="KGI177" s="115"/>
      <c r="KGJ177" s="115"/>
      <c r="KGK177" s="115"/>
      <c r="KGL177" s="115"/>
      <c r="KGM177" s="115"/>
      <c r="KGN177" s="115"/>
      <c r="KGO177" s="115"/>
      <c r="KGP177" s="115"/>
      <c r="KGQ177" s="115"/>
      <c r="KGR177" s="115"/>
      <c r="KGS177" s="115"/>
      <c r="KGT177" s="115"/>
      <c r="KGU177" s="115"/>
      <c r="KGV177" s="115"/>
      <c r="KGW177" s="115"/>
      <c r="KGX177" s="115"/>
      <c r="KGY177" s="115"/>
      <c r="KGZ177" s="115"/>
      <c r="KHA177" s="115"/>
      <c r="KHB177" s="115"/>
      <c r="KHC177" s="115"/>
      <c r="KHD177" s="115"/>
      <c r="KHE177" s="115"/>
      <c r="KHF177" s="115"/>
      <c r="KHG177" s="115"/>
      <c r="KHH177" s="115"/>
      <c r="KHI177" s="115"/>
      <c r="KHJ177" s="115"/>
      <c r="KHK177" s="115"/>
      <c r="KHL177" s="115"/>
      <c r="KHM177" s="115"/>
      <c r="KHN177" s="115"/>
      <c r="KHO177" s="115"/>
      <c r="KHP177" s="115"/>
      <c r="KHQ177" s="115"/>
      <c r="KHR177" s="115"/>
      <c r="KHS177" s="115"/>
      <c r="KHT177" s="115"/>
      <c r="KHU177" s="115"/>
      <c r="KHV177" s="115"/>
      <c r="KHW177" s="115"/>
      <c r="KHX177" s="115"/>
      <c r="KHY177" s="115"/>
      <c r="KHZ177" s="115"/>
      <c r="KIA177" s="115"/>
      <c r="KIB177" s="115"/>
      <c r="KIC177" s="115"/>
      <c r="KID177" s="115"/>
      <c r="KIE177" s="115"/>
      <c r="KIF177" s="115"/>
      <c r="KIG177" s="115"/>
      <c r="KIH177" s="115"/>
      <c r="KII177" s="115"/>
      <c r="KIJ177" s="115"/>
      <c r="KIK177" s="115"/>
      <c r="KIL177" s="115"/>
      <c r="KIM177" s="115"/>
      <c r="KIN177" s="115"/>
      <c r="KIO177" s="115"/>
      <c r="KIP177" s="115"/>
      <c r="KIQ177" s="115"/>
      <c r="KIR177" s="115"/>
      <c r="KIS177" s="115"/>
      <c r="KIT177" s="115"/>
      <c r="KIU177" s="115"/>
      <c r="KIV177" s="115"/>
      <c r="KIW177" s="115"/>
      <c r="KIX177" s="115"/>
      <c r="KIY177" s="115"/>
      <c r="KIZ177" s="115"/>
      <c r="KJA177" s="115"/>
      <c r="KJB177" s="115"/>
      <c r="KJC177" s="115"/>
      <c r="KJD177" s="115"/>
      <c r="KJE177" s="115"/>
      <c r="KJF177" s="115"/>
      <c r="KJG177" s="115"/>
      <c r="KJH177" s="115"/>
      <c r="KJI177" s="115"/>
      <c r="KJJ177" s="115"/>
      <c r="KJK177" s="115"/>
      <c r="KJL177" s="115"/>
      <c r="KJM177" s="115"/>
      <c r="KJN177" s="115"/>
      <c r="KJO177" s="115"/>
      <c r="KJP177" s="115"/>
      <c r="KJQ177" s="115"/>
      <c r="KJR177" s="115"/>
      <c r="KJS177" s="115"/>
      <c r="KJT177" s="115"/>
      <c r="KJU177" s="115"/>
      <c r="KJV177" s="115"/>
      <c r="KJW177" s="115"/>
      <c r="KJX177" s="115"/>
      <c r="KJY177" s="115"/>
      <c r="KJZ177" s="115"/>
      <c r="KKA177" s="115"/>
      <c r="KKB177" s="115"/>
      <c r="KKC177" s="115"/>
      <c r="KKD177" s="115"/>
      <c r="KKE177" s="115"/>
      <c r="KKF177" s="115"/>
      <c r="KKG177" s="115"/>
      <c r="KKH177" s="115"/>
      <c r="KKI177" s="115"/>
      <c r="KKJ177" s="115"/>
      <c r="KKK177" s="115"/>
      <c r="KKL177" s="115"/>
      <c r="KKM177" s="115"/>
      <c r="KKN177" s="115"/>
      <c r="KKO177" s="115"/>
      <c r="KKP177" s="115"/>
      <c r="KKQ177" s="115"/>
      <c r="KKR177" s="115"/>
      <c r="KKS177" s="115"/>
      <c r="KKT177" s="115"/>
      <c r="KKU177" s="115"/>
      <c r="KKV177" s="115"/>
      <c r="KKW177" s="115"/>
      <c r="KKX177" s="115"/>
      <c r="KKY177" s="115"/>
      <c r="KKZ177" s="115"/>
      <c r="KLA177" s="115"/>
      <c r="KLB177" s="115"/>
      <c r="KLC177" s="115"/>
      <c r="KLD177" s="115"/>
      <c r="KLE177" s="115"/>
      <c r="KLF177" s="115"/>
      <c r="KLG177" s="115"/>
      <c r="KLH177" s="115"/>
      <c r="KLI177" s="115"/>
      <c r="KLJ177" s="115"/>
      <c r="KLK177" s="115"/>
      <c r="KLL177" s="115"/>
      <c r="KLM177" s="115"/>
      <c r="KLN177" s="115"/>
      <c r="KLO177" s="115"/>
      <c r="KLP177" s="115"/>
      <c r="KLQ177" s="115"/>
      <c r="KLR177" s="115"/>
      <c r="KLS177" s="115"/>
      <c r="KLT177" s="115"/>
      <c r="KLU177" s="115"/>
      <c r="KLV177" s="115"/>
      <c r="KLW177" s="115"/>
      <c r="KLX177" s="115"/>
      <c r="KLY177" s="115"/>
      <c r="KLZ177" s="115"/>
      <c r="KMA177" s="115"/>
      <c r="KMB177" s="115"/>
      <c r="KMC177" s="115"/>
      <c r="KMD177" s="115"/>
      <c r="KME177" s="115"/>
      <c r="KMF177" s="115"/>
      <c r="KMG177" s="115"/>
      <c r="KMH177" s="115"/>
      <c r="KMI177" s="115"/>
      <c r="KMJ177" s="115"/>
      <c r="KMK177" s="115"/>
      <c r="KML177" s="115"/>
      <c r="KMM177" s="115"/>
      <c r="KMN177" s="115"/>
      <c r="KMO177" s="115"/>
      <c r="KMP177" s="115"/>
      <c r="KMQ177" s="115"/>
      <c r="KMR177" s="115"/>
      <c r="KMS177" s="115"/>
      <c r="KMT177" s="115"/>
      <c r="KMU177" s="115"/>
      <c r="KMV177" s="115"/>
      <c r="KMW177" s="115"/>
      <c r="KMX177" s="115"/>
      <c r="KMY177" s="115"/>
      <c r="KMZ177" s="115"/>
      <c r="KNA177" s="115"/>
      <c r="KNB177" s="115"/>
      <c r="KNC177" s="115"/>
      <c r="KND177" s="115"/>
      <c r="KNE177" s="115"/>
      <c r="KNF177" s="115"/>
      <c r="KNG177" s="115"/>
      <c r="KNH177" s="115"/>
      <c r="KNI177" s="115"/>
      <c r="KNJ177" s="115"/>
      <c r="KNK177" s="115"/>
      <c r="KNL177" s="115"/>
      <c r="KNM177" s="115"/>
      <c r="KNN177" s="115"/>
      <c r="KNO177" s="115"/>
      <c r="KNP177" s="115"/>
      <c r="KNQ177" s="115"/>
      <c r="KNR177" s="115"/>
      <c r="KNS177" s="115"/>
      <c r="KNT177" s="115"/>
      <c r="KNU177" s="115"/>
      <c r="KNV177" s="115"/>
      <c r="KNW177" s="115"/>
      <c r="KNX177" s="115"/>
      <c r="KNY177" s="115"/>
      <c r="KNZ177" s="115"/>
      <c r="KOA177" s="115"/>
      <c r="KOB177" s="115"/>
      <c r="KOC177" s="115"/>
      <c r="KOD177" s="115"/>
      <c r="KOE177" s="115"/>
      <c r="KOF177" s="115"/>
      <c r="KOG177" s="115"/>
      <c r="KOH177" s="115"/>
      <c r="KOI177" s="115"/>
      <c r="KOJ177" s="115"/>
      <c r="KOK177" s="115"/>
      <c r="KOL177" s="115"/>
      <c r="KOM177" s="115"/>
      <c r="KON177" s="115"/>
      <c r="KOO177" s="115"/>
      <c r="KOP177" s="115"/>
      <c r="KOQ177" s="115"/>
      <c r="KOR177" s="115"/>
      <c r="KOS177" s="115"/>
      <c r="KOT177" s="115"/>
      <c r="KOU177" s="115"/>
      <c r="KOV177" s="115"/>
      <c r="KOW177" s="115"/>
      <c r="KOX177" s="115"/>
      <c r="KOY177" s="115"/>
      <c r="KOZ177" s="115"/>
      <c r="KPA177" s="115"/>
      <c r="KPB177" s="115"/>
      <c r="KPC177" s="115"/>
      <c r="KPD177" s="115"/>
      <c r="KPE177" s="115"/>
      <c r="KPF177" s="115"/>
      <c r="KPG177" s="115"/>
      <c r="KPH177" s="115"/>
      <c r="KPI177" s="115"/>
      <c r="KPJ177" s="115"/>
      <c r="KPK177" s="115"/>
      <c r="KPL177" s="115"/>
      <c r="KPM177" s="115"/>
      <c r="KPN177" s="115"/>
      <c r="KPO177" s="115"/>
      <c r="KPP177" s="115"/>
      <c r="KPQ177" s="115"/>
      <c r="KPR177" s="115"/>
      <c r="KPS177" s="115"/>
      <c r="KPT177" s="115"/>
      <c r="KPU177" s="115"/>
      <c r="KPV177" s="115"/>
      <c r="KPW177" s="115"/>
      <c r="KPX177" s="115"/>
      <c r="KPY177" s="115"/>
      <c r="KPZ177" s="115"/>
      <c r="KQA177" s="115"/>
      <c r="KQB177" s="115"/>
      <c r="KQC177" s="115"/>
      <c r="KQD177" s="115"/>
      <c r="KQE177" s="115"/>
      <c r="KQF177" s="115"/>
      <c r="KQG177" s="115"/>
      <c r="KQH177" s="115"/>
      <c r="KQI177" s="115"/>
      <c r="KQJ177" s="115"/>
      <c r="KQK177" s="115"/>
      <c r="KQL177" s="115"/>
      <c r="KQM177" s="115"/>
      <c r="KQN177" s="115"/>
      <c r="KQO177" s="115"/>
      <c r="KQP177" s="115"/>
      <c r="KQQ177" s="115"/>
      <c r="KQR177" s="115"/>
      <c r="KQS177" s="115"/>
      <c r="KQT177" s="115"/>
      <c r="KQU177" s="115"/>
      <c r="KQV177" s="115"/>
      <c r="KQW177" s="115"/>
      <c r="KQX177" s="115"/>
      <c r="KQY177" s="115"/>
      <c r="KQZ177" s="115"/>
      <c r="KRA177" s="115"/>
      <c r="KRB177" s="115"/>
      <c r="KRC177" s="115"/>
      <c r="KRD177" s="115"/>
      <c r="KRE177" s="115"/>
      <c r="KRF177" s="115"/>
      <c r="KRG177" s="115"/>
      <c r="KRH177" s="115"/>
      <c r="KRI177" s="115"/>
      <c r="KRJ177" s="115"/>
      <c r="KRK177" s="115"/>
      <c r="KRL177" s="115"/>
      <c r="KRM177" s="115"/>
      <c r="KRN177" s="115"/>
      <c r="KRO177" s="115"/>
      <c r="KRP177" s="115"/>
      <c r="KRQ177" s="115"/>
      <c r="KRR177" s="115"/>
      <c r="KRS177" s="115"/>
      <c r="KRT177" s="115"/>
      <c r="KRU177" s="115"/>
      <c r="KRV177" s="115"/>
      <c r="KRW177" s="115"/>
      <c r="KRX177" s="115"/>
      <c r="KRY177" s="115"/>
      <c r="KRZ177" s="115"/>
      <c r="KSA177" s="115"/>
      <c r="KSB177" s="115"/>
      <c r="KSC177" s="115"/>
      <c r="KSD177" s="115"/>
      <c r="KSE177" s="115"/>
      <c r="KSF177" s="115"/>
      <c r="KSG177" s="115"/>
      <c r="KSH177" s="115"/>
      <c r="KSI177" s="115"/>
      <c r="KSJ177" s="115"/>
      <c r="KSK177" s="115"/>
      <c r="KSL177" s="115"/>
      <c r="KSM177" s="115"/>
      <c r="KSN177" s="115"/>
      <c r="KSO177" s="115"/>
      <c r="KSP177" s="115"/>
      <c r="KSQ177" s="115"/>
      <c r="KSR177" s="115"/>
      <c r="KSS177" s="115"/>
      <c r="KST177" s="115"/>
      <c r="KSU177" s="115"/>
      <c r="KSV177" s="115"/>
      <c r="KSW177" s="115"/>
      <c r="KSX177" s="115"/>
      <c r="KSY177" s="115"/>
      <c r="KSZ177" s="115"/>
      <c r="KTA177" s="115"/>
      <c r="KTB177" s="115"/>
      <c r="KTC177" s="115"/>
      <c r="KTD177" s="115"/>
      <c r="KTE177" s="115"/>
      <c r="KTF177" s="115"/>
      <c r="KTG177" s="115"/>
      <c r="KTH177" s="115"/>
      <c r="KTI177" s="115"/>
      <c r="KTJ177" s="115"/>
      <c r="KTK177" s="115"/>
      <c r="KTL177" s="115"/>
      <c r="KTM177" s="115"/>
      <c r="KTN177" s="115"/>
      <c r="KTO177" s="115"/>
      <c r="KTP177" s="115"/>
      <c r="KTQ177" s="115"/>
      <c r="KTR177" s="115"/>
      <c r="KTS177" s="115"/>
      <c r="KTT177" s="115"/>
      <c r="KTU177" s="115"/>
      <c r="KTV177" s="115"/>
      <c r="KTW177" s="115"/>
      <c r="KTX177" s="115"/>
      <c r="KTY177" s="115"/>
      <c r="KTZ177" s="115"/>
      <c r="KUA177" s="115"/>
      <c r="KUB177" s="115"/>
      <c r="KUC177" s="115"/>
      <c r="KUD177" s="115"/>
      <c r="KUE177" s="115"/>
      <c r="KUF177" s="115"/>
      <c r="KUG177" s="115"/>
      <c r="KUH177" s="115"/>
      <c r="KUI177" s="115"/>
      <c r="KUJ177" s="115"/>
      <c r="KUK177" s="115"/>
      <c r="KUL177" s="115"/>
      <c r="KUM177" s="115"/>
      <c r="KUN177" s="115"/>
      <c r="KUO177" s="115"/>
      <c r="KUP177" s="115"/>
      <c r="KUQ177" s="115"/>
      <c r="KUR177" s="115"/>
      <c r="KUS177" s="115"/>
      <c r="KUT177" s="115"/>
      <c r="KUU177" s="115"/>
      <c r="KUV177" s="115"/>
      <c r="KUW177" s="115"/>
      <c r="KUX177" s="115"/>
      <c r="KUY177" s="115"/>
      <c r="KUZ177" s="115"/>
      <c r="KVA177" s="115"/>
      <c r="KVB177" s="115"/>
      <c r="KVC177" s="115"/>
      <c r="KVD177" s="115"/>
      <c r="KVE177" s="115"/>
      <c r="KVF177" s="115"/>
      <c r="KVG177" s="115"/>
      <c r="KVH177" s="115"/>
      <c r="KVI177" s="115"/>
      <c r="KVJ177" s="115"/>
      <c r="KVK177" s="115"/>
      <c r="KVL177" s="115"/>
      <c r="KVM177" s="115"/>
      <c r="KVN177" s="115"/>
      <c r="KVO177" s="115"/>
      <c r="KVP177" s="115"/>
      <c r="KVQ177" s="115"/>
      <c r="KVR177" s="115"/>
      <c r="KVS177" s="115"/>
      <c r="KVT177" s="115"/>
      <c r="KVU177" s="115"/>
      <c r="KVV177" s="115"/>
      <c r="KVW177" s="115"/>
      <c r="KVX177" s="115"/>
      <c r="KVY177" s="115"/>
      <c r="KVZ177" s="115"/>
      <c r="KWA177" s="115"/>
      <c r="KWB177" s="115"/>
      <c r="KWC177" s="115"/>
      <c r="KWD177" s="115"/>
      <c r="KWE177" s="115"/>
      <c r="KWF177" s="115"/>
      <c r="KWG177" s="115"/>
      <c r="KWH177" s="115"/>
      <c r="KWI177" s="115"/>
      <c r="KWJ177" s="115"/>
      <c r="KWK177" s="115"/>
      <c r="KWL177" s="115"/>
      <c r="KWM177" s="115"/>
      <c r="KWN177" s="115"/>
      <c r="KWO177" s="115"/>
      <c r="KWP177" s="115"/>
      <c r="KWQ177" s="115"/>
      <c r="KWR177" s="115"/>
      <c r="KWS177" s="115"/>
      <c r="KWT177" s="115"/>
      <c r="KWU177" s="115"/>
      <c r="KWV177" s="115"/>
      <c r="KWW177" s="115"/>
      <c r="KWX177" s="115"/>
      <c r="KWY177" s="115"/>
      <c r="KWZ177" s="115"/>
      <c r="KXA177" s="115"/>
      <c r="KXB177" s="115"/>
      <c r="KXC177" s="115"/>
      <c r="KXD177" s="115"/>
      <c r="KXE177" s="115"/>
      <c r="KXF177" s="115"/>
      <c r="KXG177" s="115"/>
      <c r="KXH177" s="115"/>
      <c r="KXI177" s="115"/>
      <c r="KXJ177" s="115"/>
      <c r="KXK177" s="115"/>
      <c r="KXL177" s="115"/>
      <c r="KXM177" s="115"/>
      <c r="KXN177" s="115"/>
      <c r="KXO177" s="115"/>
      <c r="KXP177" s="115"/>
      <c r="KXQ177" s="115"/>
      <c r="KXR177" s="115"/>
      <c r="KXS177" s="115"/>
      <c r="KXT177" s="115"/>
      <c r="KXU177" s="115"/>
      <c r="KXV177" s="115"/>
      <c r="KXW177" s="115"/>
      <c r="KXX177" s="115"/>
      <c r="KXY177" s="115"/>
      <c r="KXZ177" s="115"/>
      <c r="KYA177" s="115"/>
      <c r="KYB177" s="115"/>
      <c r="KYC177" s="115"/>
      <c r="KYD177" s="115"/>
      <c r="KYE177" s="115"/>
      <c r="KYF177" s="115"/>
      <c r="KYG177" s="115"/>
      <c r="KYH177" s="115"/>
      <c r="KYI177" s="115"/>
      <c r="KYJ177" s="115"/>
      <c r="KYK177" s="115"/>
      <c r="KYL177" s="115"/>
      <c r="KYM177" s="115"/>
      <c r="KYN177" s="115"/>
      <c r="KYO177" s="115"/>
      <c r="KYP177" s="115"/>
      <c r="KYQ177" s="115"/>
      <c r="KYR177" s="115"/>
      <c r="KYS177" s="115"/>
      <c r="KYT177" s="115"/>
      <c r="KYU177" s="115"/>
      <c r="KYV177" s="115"/>
      <c r="KYW177" s="115"/>
      <c r="KYX177" s="115"/>
      <c r="KYY177" s="115"/>
      <c r="KYZ177" s="115"/>
      <c r="KZA177" s="115"/>
      <c r="KZB177" s="115"/>
      <c r="KZC177" s="115"/>
      <c r="KZD177" s="115"/>
      <c r="KZE177" s="115"/>
      <c r="KZF177" s="115"/>
      <c r="KZG177" s="115"/>
      <c r="KZH177" s="115"/>
      <c r="KZI177" s="115"/>
      <c r="KZJ177" s="115"/>
      <c r="KZK177" s="115"/>
      <c r="KZL177" s="115"/>
      <c r="KZM177" s="115"/>
      <c r="KZN177" s="115"/>
      <c r="KZO177" s="115"/>
      <c r="KZP177" s="115"/>
      <c r="KZQ177" s="115"/>
      <c r="KZR177" s="115"/>
      <c r="KZS177" s="115"/>
      <c r="KZT177" s="115"/>
      <c r="KZU177" s="115"/>
      <c r="KZV177" s="115"/>
      <c r="KZW177" s="115"/>
      <c r="KZX177" s="115"/>
      <c r="KZY177" s="115"/>
      <c r="KZZ177" s="115"/>
      <c r="LAA177" s="115"/>
      <c r="LAB177" s="115"/>
      <c r="LAC177" s="115"/>
      <c r="LAD177" s="115"/>
      <c r="LAE177" s="115"/>
      <c r="LAF177" s="115"/>
      <c r="LAG177" s="115"/>
      <c r="LAH177" s="115"/>
      <c r="LAI177" s="115"/>
      <c r="LAJ177" s="115"/>
      <c r="LAK177" s="115"/>
      <c r="LAL177" s="115"/>
      <c r="LAM177" s="115"/>
      <c r="LAN177" s="115"/>
      <c r="LAO177" s="115"/>
      <c r="LAP177" s="115"/>
      <c r="LAQ177" s="115"/>
      <c r="LAR177" s="115"/>
      <c r="LAS177" s="115"/>
      <c r="LAT177" s="115"/>
      <c r="LAU177" s="115"/>
      <c r="LAV177" s="115"/>
      <c r="LAW177" s="115"/>
      <c r="LAX177" s="115"/>
      <c r="LAY177" s="115"/>
      <c r="LAZ177" s="115"/>
      <c r="LBA177" s="115"/>
      <c r="LBB177" s="115"/>
      <c r="LBC177" s="115"/>
      <c r="LBD177" s="115"/>
      <c r="LBE177" s="115"/>
      <c r="LBF177" s="115"/>
      <c r="LBG177" s="115"/>
      <c r="LBH177" s="115"/>
      <c r="LBI177" s="115"/>
      <c r="LBJ177" s="115"/>
      <c r="LBK177" s="115"/>
      <c r="LBL177" s="115"/>
      <c r="LBM177" s="115"/>
      <c r="LBN177" s="115"/>
      <c r="LBO177" s="115"/>
      <c r="LBP177" s="115"/>
      <c r="LBQ177" s="115"/>
      <c r="LBR177" s="115"/>
      <c r="LBS177" s="115"/>
      <c r="LBT177" s="115"/>
      <c r="LBU177" s="115"/>
      <c r="LBV177" s="115"/>
      <c r="LBW177" s="115"/>
      <c r="LBX177" s="115"/>
      <c r="LBY177" s="115"/>
      <c r="LBZ177" s="115"/>
      <c r="LCA177" s="115"/>
      <c r="LCB177" s="115"/>
      <c r="LCC177" s="115"/>
      <c r="LCD177" s="115"/>
      <c r="LCE177" s="115"/>
      <c r="LCF177" s="115"/>
      <c r="LCG177" s="115"/>
      <c r="LCH177" s="115"/>
      <c r="LCI177" s="115"/>
      <c r="LCJ177" s="115"/>
      <c r="LCK177" s="115"/>
      <c r="LCL177" s="115"/>
      <c r="LCM177" s="115"/>
      <c r="LCN177" s="115"/>
      <c r="LCO177" s="115"/>
      <c r="LCP177" s="115"/>
      <c r="LCQ177" s="115"/>
      <c r="LCR177" s="115"/>
      <c r="LCS177" s="115"/>
      <c r="LCT177" s="115"/>
      <c r="LCU177" s="115"/>
      <c r="LCV177" s="115"/>
      <c r="LCW177" s="115"/>
      <c r="LCX177" s="115"/>
      <c r="LCY177" s="115"/>
      <c r="LCZ177" s="115"/>
      <c r="LDA177" s="115"/>
      <c r="LDB177" s="115"/>
      <c r="LDC177" s="115"/>
      <c r="LDD177" s="115"/>
      <c r="LDE177" s="115"/>
      <c r="LDF177" s="115"/>
      <c r="LDG177" s="115"/>
      <c r="LDH177" s="115"/>
      <c r="LDI177" s="115"/>
      <c r="LDJ177" s="115"/>
      <c r="LDK177" s="115"/>
      <c r="LDL177" s="115"/>
      <c r="LDM177" s="115"/>
      <c r="LDN177" s="115"/>
      <c r="LDO177" s="115"/>
      <c r="LDP177" s="115"/>
      <c r="LDQ177" s="115"/>
      <c r="LDR177" s="115"/>
      <c r="LDS177" s="115"/>
      <c r="LDT177" s="115"/>
      <c r="LDU177" s="115"/>
      <c r="LDV177" s="115"/>
      <c r="LDW177" s="115"/>
      <c r="LDX177" s="115"/>
      <c r="LDY177" s="115"/>
      <c r="LDZ177" s="115"/>
      <c r="LEA177" s="115"/>
      <c r="LEB177" s="115"/>
      <c r="LEC177" s="115"/>
      <c r="LED177" s="115"/>
      <c r="LEE177" s="115"/>
      <c r="LEF177" s="115"/>
      <c r="LEG177" s="115"/>
      <c r="LEH177" s="115"/>
      <c r="LEI177" s="115"/>
      <c r="LEJ177" s="115"/>
      <c r="LEK177" s="115"/>
      <c r="LEL177" s="115"/>
      <c r="LEM177" s="115"/>
      <c r="LEN177" s="115"/>
      <c r="LEO177" s="115"/>
      <c r="LEP177" s="115"/>
      <c r="LEQ177" s="115"/>
      <c r="LER177" s="115"/>
      <c r="LES177" s="115"/>
      <c r="LET177" s="115"/>
      <c r="LEU177" s="115"/>
      <c r="LEV177" s="115"/>
      <c r="LEW177" s="115"/>
      <c r="LEX177" s="115"/>
      <c r="LEY177" s="115"/>
      <c r="LEZ177" s="115"/>
      <c r="LFA177" s="115"/>
      <c r="LFB177" s="115"/>
      <c r="LFC177" s="115"/>
      <c r="LFD177" s="115"/>
      <c r="LFE177" s="115"/>
      <c r="LFF177" s="115"/>
      <c r="LFG177" s="115"/>
      <c r="LFH177" s="115"/>
      <c r="LFI177" s="115"/>
      <c r="LFJ177" s="115"/>
      <c r="LFK177" s="115"/>
      <c r="LFL177" s="115"/>
      <c r="LFM177" s="115"/>
      <c r="LFN177" s="115"/>
      <c r="LFO177" s="115"/>
      <c r="LFP177" s="115"/>
      <c r="LFQ177" s="115"/>
      <c r="LFR177" s="115"/>
      <c r="LFS177" s="115"/>
      <c r="LFT177" s="115"/>
      <c r="LFU177" s="115"/>
      <c r="LFV177" s="115"/>
      <c r="LFW177" s="115"/>
      <c r="LFX177" s="115"/>
      <c r="LFY177" s="115"/>
      <c r="LFZ177" s="115"/>
      <c r="LGA177" s="115"/>
      <c r="LGB177" s="115"/>
      <c r="LGC177" s="115"/>
      <c r="LGD177" s="115"/>
      <c r="LGE177" s="115"/>
      <c r="LGF177" s="115"/>
      <c r="LGG177" s="115"/>
      <c r="LGH177" s="115"/>
      <c r="LGI177" s="115"/>
      <c r="LGJ177" s="115"/>
      <c r="LGK177" s="115"/>
      <c r="LGL177" s="115"/>
      <c r="LGM177" s="115"/>
      <c r="LGN177" s="115"/>
      <c r="LGO177" s="115"/>
      <c r="LGP177" s="115"/>
      <c r="LGQ177" s="115"/>
      <c r="LGR177" s="115"/>
      <c r="LGS177" s="115"/>
      <c r="LGT177" s="115"/>
      <c r="LGU177" s="115"/>
      <c r="LGV177" s="115"/>
      <c r="LGW177" s="115"/>
      <c r="LGX177" s="115"/>
      <c r="LGY177" s="115"/>
      <c r="LGZ177" s="115"/>
      <c r="LHA177" s="115"/>
      <c r="LHB177" s="115"/>
      <c r="LHC177" s="115"/>
      <c r="LHD177" s="115"/>
      <c r="LHE177" s="115"/>
      <c r="LHF177" s="115"/>
      <c r="LHG177" s="115"/>
      <c r="LHH177" s="115"/>
      <c r="LHI177" s="115"/>
      <c r="LHJ177" s="115"/>
      <c r="LHK177" s="115"/>
      <c r="LHL177" s="115"/>
      <c r="LHM177" s="115"/>
      <c r="LHN177" s="115"/>
      <c r="LHO177" s="115"/>
      <c r="LHP177" s="115"/>
      <c r="LHQ177" s="115"/>
      <c r="LHR177" s="115"/>
      <c r="LHS177" s="115"/>
      <c r="LHT177" s="115"/>
      <c r="LHU177" s="115"/>
      <c r="LHV177" s="115"/>
      <c r="LHW177" s="115"/>
      <c r="LHX177" s="115"/>
      <c r="LHY177" s="115"/>
      <c r="LHZ177" s="115"/>
      <c r="LIA177" s="115"/>
      <c r="LIB177" s="115"/>
      <c r="LIC177" s="115"/>
      <c r="LID177" s="115"/>
      <c r="LIE177" s="115"/>
      <c r="LIF177" s="115"/>
      <c r="LIG177" s="115"/>
      <c r="LIH177" s="115"/>
      <c r="LII177" s="115"/>
      <c r="LIJ177" s="115"/>
      <c r="LIK177" s="115"/>
      <c r="LIL177" s="115"/>
      <c r="LIM177" s="115"/>
      <c r="LIN177" s="115"/>
      <c r="LIO177" s="115"/>
      <c r="LIP177" s="115"/>
      <c r="LIQ177" s="115"/>
      <c r="LIR177" s="115"/>
      <c r="LIS177" s="115"/>
      <c r="LIT177" s="115"/>
      <c r="LIU177" s="115"/>
      <c r="LIV177" s="115"/>
      <c r="LIW177" s="115"/>
      <c r="LIX177" s="115"/>
      <c r="LIY177" s="115"/>
      <c r="LIZ177" s="115"/>
      <c r="LJA177" s="115"/>
      <c r="LJB177" s="115"/>
      <c r="LJC177" s="115"/>
      <c r="LJD177" s="115"/>
      <c r="LJE177" s="115"/>
      <c r="LJF177" s="115"/>
      <c r="LJG177" s="115"/>
      <c r="LJH177" s="115"/>
      <c r="LJI177" s="115"/>
      <c r="LJJ177" s="115"/>
      <c r="LJK177" s="115"/>
      <c r="LJL177" s="115"/>
      <c r="LJM177" s="115"/>
      <c r="LJN177" s="115"/>
      <c r="LJO177" s="115"/>
      <c r="LJP177" s="115"/>
      <c r="LJQ177" s="115"/>
      <c r="LJR177" s="115"/>
      <c r="LJS177" s="115"/>
      <c r="LJT177" s="115"/>
      <c r="LJU177" s="115"/>
      <c r="LJV177" s="115"/>
      <c r="LJW177" s="115"/>
      <c r="LJX177" s="115"/>
      <c r="LJY177" s="115"/>
      <c r="LJZ177" s="115"/>
      <c r="LKA177" s="115"/>
      <c r="LKB177" s="115"/>
      <c r="LKC177" s="115"/>
      <c r="LKD177" s="115"/>
      <c r="LKE177" s="115"/>
      <c r="LKF177" s="115"/>
      <c r="LKG177" s="115"/>
      <c r="LKH177" s="115"/>
      <c r="LKI177" s="115"/>
      <c r="LKJ177" s="115"/>
      <c r="LKK177" s="115"/>
      <c r="LKL177" s="115"/>
      <c r="LKM177" s="115"/>
      <c r="LKN177" s="115"/>
      <c r="LKO177" s="115"/>
      <c r="LKP177" s="115"/>
      <c r="LKQ177" s="115"/>
      <c r="LKR177" s="115"/>
      <c r="LKS177" s="115"/>
      <c r="LKT177" s="115"/>
      <c r="LKU177" s="115"/>
      <c r="LKV177" s="115"/>
      <c r="LKW177" s="115"/>
      <c r="LKX177" s="115"/>
      <c r="LKY177" s="115"/>
      <c r="LKZ177" s="115"/>
      <c r="LLA177" s="115"/>
      <c r="LLB177" s="115"/>
      <c r="LLC177" s="115"/>
      <c r="LLD177" s="115"/>
      <c r="LLE177" s="115"/>
      <c r="LLF177" s="115"/>
      <c r="LLG177" s="115"/>
      <c r="LLH177" s="115"/>
      <c r="LLI177" s="115"/>
      <c r="LLJ177" s="115"/>
      <c r="LLK177" s="115"/>
      <c r="LLL177" s="115"/>
      <c r="LLM177" s="115"/>
      <c r="LLN177" s="115"/>
      <c r="LLO177" s="115"/>
      <c r="LLP177" s="115"/>
      <c r="LLQ177" s="115"/>
      <c r="LLR177" s="115"/>
      <c r="LLS177" s="115"/>
      <c r="LLT177" s="115"/>
      <c r="LLU177" s="115"/>
      <c r="LLV177" s="115"/>
      <c r="LLW177" s="115"/>
      <c r="LLX177" s="115"/>
      <c r="LLY177" s="115"/>
      <c r="LLZ177" s="115"/>
      <c r="LMA177" s="115"/>
      <c r="LMB177" s="115"/>
      <c r="LMC177" s="115"/>
      <c r="LMD177" s="115"/>
      <c r="LME177" s="115"/>
      <c r="LMF177" s="115"/>
      <c r="LMG177" s="115"/>
      <c r="LMH177" s="115"/>
      <c r="LMI177" s="115"/>
      <c r="LMJ177" s="115"/>
      <c r="LMK177" s="115"/>
      <c r="LML177" s="115"/>
      <c r="LMM177" s="115"/>
      <c r="LMN177" s="115"/>
      <c r="LMO177" s="115"/>
      <c r="LMP177" s="115"/>
      <c r="LMQ177" s="115"/>
      <c r="LMR177" s="115"/>
      <c r="LMS177" s="115"/>
      <c r="LMT177" s="115"/>
      <c r="LMU177" s="115"/>
      <c r="LMV177" s="115"/>
      <c r="LMW177" s="115"/>
      <c r="LMX177" s="115"/>
      <c r="LMY177" s="115"/>
      <c r="LMZ177" s="115"/>
      <c r="LNA177" s="115"/>
      <c r="LNB177" s="115"/>
      <c r="LNC177" s="115"/>
      <c r="LND177" s="115"/>
      <c r="LNE177" s="115"/>
      <c r="LNF177" s="115"/>
      <c r="LNG177" s="115"/>
      <c r="LNH177" s="115"/>
      <c r="LNI177" s="115"/>
      <c r="LNJ177" s="115"/>
      <c r="LNK177" s="115"/>
      <c r="LNL177" s="115"/>
      <c r="LNM177" s="115"/>
      <c r="LNN177" s="115"/>
      <c r="LNO177" s="115"/>
      <c r="LNP177" s="115"/>
      <c r="LNQ177" s="115"/>
      <c r="LNR177" s="115"/>
      <c r="LNS177" s="115"/>
      <c r="LNT177" s="115"/>
      <c r="LNU177" s="115"/>
      <c r="LNV177" s="115"/>
      <c r="LNW177" s="115"/>
      <c r="LNX177" s="115"/>
      <c r="LNY177" s="115"/>
      <c r="LNZ177" s="115"/>
      <c r="LOA177" s="115"/>
      <c r="LOB177" s="115"/>
      <c r="LOC177" s="115"/>
      <c r="LOD177" s="115"/>
      <c r="LOE177" s="115"/>
      <c r="LOF177" s="115"/>
      <c r="LOG177" s="115"/>
      <c r="LOH177" s="115"/>
      <c r="LOI177" s="115"/>
      <c r="LOJ177" s="115"/>
      <c r="LOK177" s="115"/>
      <c r="LOL177" s="115"/>
      <c r="LOM177" s="115"/>
      <c r="LON177" s="115"/>
      <c r="LOO177" s="115"/>
      <c r="LOP177" s="115"/>
      <c r="LOQ177" s="115"/>
      <c r="LOR177" s="115"/>
      <c r="LOS177" s="115"/>
      <c r="LOT177" s="115"/>
      <c r="LOU177" s="115"/>
      <c r="LOV177" s="115"/>
      <c r="LOW177" s="115"/>
      <c r="LOX177" s="115"/>
      <c r="LOY177" s="115"/>
      <c r="LOZ177" s="115"/>
      <c r="LPA177" s="115"/>
      <c r="LPB177" s="115"/>
      <c r="LPC177" s="115"/>
      <c r="LPD177" s="115"/>
      <c r="LPE177" s="115"/>
      <c r="LPF177" s="115"/>
      <c r="LPG177" s="115"/>
      <c r="LPH177" s="115"/>
      <c r="LPI177" s="115"/>
      <c r="LPJ177" s="115"/>
      <c r="LPK177" s="115"/>
      <c r="LPL177" s="115"/>
      <c r="LPM177" s="115"/>
      <c r="LPN177" s="115"/>
      <c r="LPO177" s="115"/>
      <c r="LPP177" s="115"/>
      <c r="LPQ177" s="115"/>
      <c r="LPR177" s="115"/>
      <c r="LPS177" s="115"/>
      <c r="LPT177" s="115"/>
      <c r="LPU177" s="115"/>
      <c r="LPV177" s="115"/>
      <c r="LPW177" s="115"/>
      <c r="LPX177" s="115"/>
      <c r="LPY177" s="115"/>
      <c r="LPZ177" s="115"/>
      <c r="LQA177" s="115"/>
      <c r="LQB177" s="115"/>
      <c r="LQC177" s="115"/>
      <c r="LQD177" s="115"/>
      <c r="LQE177" s="115"/>
      <c r="LQF177" s="115"/>
      <c r="LQG177" s="115"/>
      <c r="LQH177" s="115"/>
      <c r="LQI177" s="115"/>
      <c r="LQJ177" s="115"/>
      <c r="LQK177" s="115"/>
      <c r="LQL177" s="115"/>
      <c r="LQM177" s="115"/>
      <c r="LQN177" s="115"/>
      <c r="LQO177" s="115"/>
      <c r="LQP177" s="115"/>
      <c r="LQQ177" s="115"/>
      <c r="LQR177" s="115"/>
      <c r="LQS177" s="115"/>
      <c r="LQT177" s="115"/>
      <c r="LQU177" s="115"/>
      <c r="LQV177" s="115"/>
      <c r="LQW177" s="115"/>
      <c r="LQX177" s="115"/>
      <c r="LQY177" s="115"/>
      <c r="LQZ177" s="115"/>
      <c r="LRA177" s="115"/>
      <c r="LRB177" s="115"/>
      <c r="LRC177" s="115"/>
      <c r="LRD177" s="115"/>
      <c r="LRE177" s="115"/>
      <c r="LRF177" s="115"/>
      <c r="LRG177" s="115"/>
      <c r="LRH177" s="115"/>
      <c r="LRI177" s="115"/>
      <c r="LRJ177" s="115"/>
      <c r="LRK177" s="115"/>
      <c r="LRL177" s="115"/>
      <c r="LRM177" s="115"/>
      <c r="LRN177" s="115"/>
      <c r="LRO177" s="115"/>
      <c r="LRP177" s="115"/>
      <c r="LRQ177" s="115"/>
      <c r="LRR177" s="115"/>
      <c r="LRS177" s="115"/>
      <c r="LRT177" s="115"/>
      <c r="LRU177" s="115"/>
      <c r="LRV177" s="115"/>
      <c r="LRW177" s="115"/>
      <c r="LRX177" s="115"/>
      <c r="LRY177" s="115"/>
      <c r="LRZ177" s="115"/>
      <c r="LSA177" s="115"/>
      <c r="LSB177" s="115"/>
      <c r="LSC177" s="115"/>
      <c r="LSD177" s="115"/>
      <c r="LSE177" s="115"/>
      <c r="LSF177" s="115"/>
      <c r="LSG177" s="115"/>
      <c r="LSH177" s="115"/>
      <c r="LSI177" s="115"/>
      <c r="LSJ177" s="115"/>
      <c r="LSK177" s="115"/>
      <c r="LSL177" s="115"/>
      <c r="LSM177" s="115"/>
      <c r="LSN177" s="115"/>
      <c r="LSO177" s="115"/>
      <c r="LSP177" s="115"/>
      <c r="LSQ177" s="115"/>
      <c r="LSR177" s="115"/>
      <c r="LSS177" s="115"/>
      <c r="LST177" s="115"/>
      <c r="LSU177" s="115"/>
      <c r="LSV177" s="115"/>
      <c r="LSW177" s="115"/>
      <c r="LSX177" s="115"/>
      <c r="LSY177" s="115"/>
      <c r="LSZ177" s="115"/>
      <c r="LTA177" s="115"/>
      <c r="LTB177" s="115"/>
      <c r="LTC177" s="115"/>
      <c r="LTD177" s="115"/>
      <c r="LTE177" s="115"/>
      <c r="LTF177" s="115"/>
      <c r="LTG177" s="115"/>
      <c r="LTH177" s="115"/>
      <c r="LTI177" s="115"/>
      <c r="LTJ177" s="115"/>
      <c r="LTK177" s="115"/>
      <c r="LTL177" s="115"/>
      <c r="LTM177" s="115"/>
      <c r="LTN177" s="115"/>
      <c r="LTO177" s="115"/>
      <c r="LTP177" s="115"/>
      <c r="LTQ177" s="115"/>
      <c r="LTR177" s="115"/>
      <c r="LTS177" s="115"/>
      <c r="LTT177" s="115"/>
      <c r="LTU177" s="115"/>
      <c r="LTV177" s="115"/>
      <c r="LTW177" s="115"/>
      <c r="LTX177" s="115"/>
      <c r="LTY177" s="115"/>
      <c r="LTZ177" s="115"/>
      <c r="LUA177" s="115"/>
      <c r="LUB177" s="115"/>
      <c r="LUC177" s="115"/>
      <c r="LUD177" s="115"/>
      <c r="LUE177" s="115"/>
      <c r="LUF177" s="115"/>
      <c r="LUG177" s="115"/>
      <c r="LUH177" s="115"/>
      <c r="LUI177" s="115"/>
      <c r="LUJ177" s="115"/>
      <c r="LUK177" s="115"/>
      <c r="LUL177" s="115"/>
      <c r="LUM177" s="115"/>
      <c r="LUN177" s="115"/>
      <c r="LUO177" s="115"/>
      <c r="LUP177" s="115"/>
      <c r="LUQ177" s="115"/>
      <c r="LUR177" s="115"/>
      <c r="LUS177" s="115"/>
      <c r="LUT177" s="115"/>
      <c r="LUU177" s="115"/>
      <c r="LUV177" s="115"/>
      <c r="LUW177" s="115"/>
      <c r="LUX177" s="115"/>
      <c r="LUY177" s="115"/>
      <c r="LUZ177" s="115"/>
      <c r="LVA177" s="115"/>
      <c r="LVB177" s="115"/>
      <c r="LVC177" s="115"/>
      <c r="LVD177" s="115"/>
      <c r="LVE177" s="115"/>
      <c r="LVF177" s="115"/>
      <c r="LVG177" s="115"/>
      <c r="LVH177" s="115"/>
      <c r="LVI177" s="115"/>
      <c r="LVJ177" s="115"/>
      <c r="LVK177" s="115"/>
      <c r="LVL177" s="115"/>
      <c r="LVM177" s="115"/>
      <c r="LVN177" s="115"/>
      <c r="LVO177" s="115"/>
      <c r="LVP177" s="115"/>
      <c r="LVQ177" s="115"/>
      <c r="LVR177" s="115"/>
      <c r="LVS177" s="115"/>
      <c r="LVT177" s="115"/>
      <c r="LVU177" s="115"/>
      <c r="LVV177" s="115"/>
      <c r="LVW177" s="115"/>
      <c r="LVX177" s="115"/>
      <c r="LVY177" s="115"/>
      <c r="LVZ177" s="115"/>
      <c r="LWA177" s="115"/>
      <c r="LWB177" s="115"/>
      <c r="LWC177" s="115"/>
      <c r="LWD177" s="115"/>
      <c r="LWE177" s="115"/>
      <c r="LWF177" s="115"/>
      <c r="LWG177" s="115"/>
      <c r="LWH177" s="115"/>
      <c r="LWI177" s="115"/>
      <c r="LWJ177" s="115"/>
      <c r="LWK177" s="115"/>
      <c r="LWL177" s="115"/>
      <c r="LWM177" s="115"/>
      <c r="LWN177" s="115"/>
      <c r="LWO177" s="115"/>
      <c r="LWP177" s="115"/>
      <c r="LWQ177" s="115"/>
      <c r="LWR177" s="115"/>
      <c r="LWS177" s="115"/>
      <c r="LWT177" s="115"/>
      <c r="LWU177" s="115"/>
      <c r="LWV177" s="115"/>
      <c r="LWW177" s="115"/>
      <c r="LWX177" s="115"/>
      <c r="LWY177" s="115"/>
      <c r="LWZ177" s="115"/>
      <c r="LXA177" s="115"/>
      <c r="LXB177" s="115"/>
      <c r="LXC177" s="115"/>
      <c r="LXD177" s="115"/>
      <c r="LXE177" s="115"/>
      <c r="LXF177" s="115"/>
      <c r="LXG177" s="115"/>
      <c r="LXH177" s="115"/>
      <c r="LXI177" s="115"/>
      <c r="LXJ177" s="115"/>
      <c r="LXK177" s="115"/>
      <c r="LXL177" s="115"/>
      <c r="LXM177" s="115"/>
      <c r="LXN177" s="115"/>
      <c r="LXO177" s="115"/>
      <c r="LXP177" s="115"/>
      <c r="LXQ177" s="115"/>
      <c r="LXR177" s="115"/>
      <c r="LXS177" s="115"/>
      <c r="LXT177" s="115"/>
      <c r="LXU177" s="115"/>
      <c r="LXV177" s="115"/>
      <c r="LXW177" s="115"/>
      <c r="LXX177" s="115"/>
      <c r="LXY177" s="115"/>
      <c r="LXZ177" s="115"/>
      <c r="LYA177" s="115"/>
      <c r="LYB177" s="115"/>
      <c r="LYC177" s="115"/>
      <c r="LYD177" s="115"/>
      <c r="LYE177" s="115"/>
      <c r="LYF177" s="115"/>
      <c r="LYG177" s="115"/>
      <c r="LYH177" s="115"/>
      <c r="LYI177" s="115"/>
      <c r="LYJ177" s="115"/>
      <c r="LYK177" s="115"/>
      <c r="LYL177" s="115"/>
      <c r="LYM177" s="115"/>
      <c r="LYN177" s="115"/>
      <c r="LYO177" s="115"/>
      <c r="LYP177" s="115"/>
      <c r="LYQ177" s="115"/>
      <c r="LYR177" s="115"/>
      <c r="LYS177" s="115"/>
      <c r="LYT177" s="115"/>
      <c r="LYU177" s="115"/>
      <c r="LYV177" s="115"/>
      <c r="LYW177" s="115"/>
      <c r="LYX177" s="115"/>
      <c r="LYY177" s="115"/>
      <c r="LYZ177" s="115"/>
      <c r="LZA177" s="115"/>
      <c r="LZB177" s="115"/>
      <c r="LZC177" s="115"/>
      <c r="LZD177" s="115"/>
      <c r="LZE177" s="115"/>
      <c r="LZF177" s="115"/>
      <c r="LZG177" s="115"/>
      <c r="LZH177" s="115"/>
      <c r="LZI177" s="115"/>
      <c r="LZJ177" s="115"/>
      <c r="LZK177" s="115"/>
      <c r="LZL177" s="115"/>
      <c r="LZM177" s="115"/>
      <c r="LZN177" s="115"/>
      <c r="LZO177" s="115"/>
      <c r="LZP177" s="115"/>
      <c r="LZQ177" s="115"/>
      <c r="LZR177" s="115"/>
      <c r="LZS177" s="115"/>
      <c r="LZT177" s="115"/>
      <c r="LZU177" s="115"/>
      <c r="LZV177" s="115"/>
      <c r="LZW177" s="115"/>
      <c r="LZX177" s="115"/>
      <c r="LZY177" s="115"/>
      <c r="LZZ177" s="115"/>
      <c r="MAA177" s="115"/>
      <c r="MAB177" s="115"/>
      <c r="MAC177" s="115"/>
      <c r="MAD177" s="115"/>
      <c r="MAE177" s="115"/>
      <c r="MAF177" s="115"/>
      <c r="MAG177" s="115"/>
      <c r="MAH177" s="115"/>
      <c r="MAI177" s="115"/>
      <c r="MAJ177" s="115"/>
      <c r="MAK177" s="115"/>
      <c r="MAL177" s="115"/>
      <c r="MAM177" s="115"/>
      <c r="MAN177" s="115"/>
      <c r="MAO177" s="115"/>
      <c r="MAP177" s="115"/>
      <c r="MAQ177" s="115"/>
      <c r="MAR177" s="115"/>
      <c r="MAS177" s="115"/>
      <c r="MAT177" s="115"/>
      <c r="MAU177" s="115"/>
      <c r="MAV177" s="115"/>
      <c r="MAW177" s="115"/>
      <c r="MAX177" s="115"/>
      <c r="MAY177" s="115"/>
      <c r="MAZ177" s="115"/>
      <c r="MBA177" s="115"/>
      <c r="MBB177" s="115"/>
      <c r="MBC177" s="115"/>
      <c r="MBD177" s="115"/>
      <c r="MBE177" s="115"/>
      <c r="MBF177" s="115"/>
      <c r="MBG177" s="115"/>
      <c r="MBH177" s="115"/>
      <c r="MBI177" s="115"/>
      <c r="MBJ177" s="115"/>
      <c r="MBK177" s="115"/>
      <c r="MBL177" s="115"/>
      <c r="MBM177" s="115"/>
      <c r="MBN177" s="115"/>
      <c r="MBO177" s="115"/>
      <c r="MBP177" s="115"/>
      <c r="MBQ177" s="115"/>
      <c r="MBR177" s="115"/>
      <c r="MBS177" s="115"/>
      <c r="MBT177" s="115"/>
      <c r="MBU177" s="115"/>
      <c r="MBV177" s="115"/>
      <c r="MBW177" s="115"/>
      <c r="MBX177" s="115"/>
      <c r="MBY177" s="115"/>
      <c r="MBZ177" s="115"/>
      <c r="MCA177" s="115"/>
      <c r="MCB177" s="115"/>
      <c r="MCC177" s="115"/>
      <c r="MCD177" s="115"/>
      <c r="MCE177" s="115"/>
      <c r="MCF177" s="115"/>
      <c r="MCG177" s="115"/>
      <c r="MCH177" s="115"/>
      <c r="MCI177" s="115"/>
      <c r="MCJ177" s="115"/>
      <c r="MCK177" s="115"/>
      <c r="MCL177" s="115"/>
      <c r="MCM177" s="115"/>
      <c r="MCN177" s="115"/>
      <c r="MCO177" s="115"/>
      <c r="MCP177" s="115"/>
      <c r="MCQ177" s="115"/>
      <c r="MCR177" s="115"/>
      <c r="MCS177" s="115"/>
      <c r="MCT177" s="115"/>
      <c r="MCU177" s="115"/>
      <c r="MCV177" s="115"/>
      <c r="MCW177" s="115"/>
      <c r="MCX177" s="115"/>
      <c r="MCY177" s="115"/>
      <c r="MCZ177" s="115"/>
      <c r="MDA177" s="115"/>
      <c r="MDB177" s="115"/>
      <c r="MDC177" s="115"/>
      <c r="MDD177" s="115"/>
      <c r="MDE177" s="115"/>
      <c r="MDF177" s="115"/>
      <c r="MDG177" s="115"/>
      <c r="MDH177" s="115"/>
      <c r="MDI177" s="115"/>
      <c r="MDJ177" s="115"/>
      <c r="MDK177" s="115"/>
      <c r="MDL177" s="115"/>
      <c r="MDM177" s="115"/>
      <c r="MDN177" s="115"/>
      <c r="MDO177" s="115"/>
      <c r="MDP177" s="115"/>
      <c r="MDQ177" s="115"/>
      <c r="MDR177" s="115"/>
      <c r="MDS177" s="115"/>
      <c r="MDT177" s="115"/>
      <c r="MDU177" s="115"/>
      <c r="MDV177" s="115"/>
      <c r="MDW177" s="115"/>
      <c r="MDX177" s="115"/>
      <c r="MDY177" s="115"/>
      <c r="MDZ177" s="115"/>
      <c r="MEA177" s="115"/>
      <c r="MEB177" s="115"/>
      <c r="MEC177" s="115"/>
      <c r="MED177" s="115"/>
      <c r="MEE177" s="115"/>
      <c r="MEF177" s="115"/>
      <c r="MEG177" s="115"/>
      <c r="MEH177" s="115"/>
      <c r="MEI177" s="115"/>
      <c r="MEJ177" s="115"/>
      <c r="MEK177" s="115"/>
      <c r="MEL177" s="115"/>
      <c r="MEM177" s="115"/>
      <c r="MEN177" s="115"/>
      <c r="MEO177" s="115"/>
      <c r="MEP177" s="115"/>
      <c r="MEQ177" s="115"/>
      <c r="MER177" s="115"/>
      <c r="MES177" s="115"/>
      <c r="MET177" s="115"/>
      <c r="MEU177" s="115"/>
      <c r="MEV177" s="115"/>
      <c r="MEW177" s="115"/>
      <c r="MEX177" s="115"/>
      <c r="MEY177" s="115"/>
      <c r="MEZ177" s="115"/>
      <c r="MFA177" s="115"/>
      <c r="MFB177" s="115"/>
      <c r="MFC177" s="115"/>
      <c r="MFD177" s="115"/>
      <c r="MFE177" s="115"/>
      <c r="MFF177" s="115"/>
      <c r="MFG177" s="115"/>
      <c r="MFH177" s="115"/>
      <c r="MFI177" s="115"/>
      <c r="MFJ177" s="115"/>
      <c r="MFK177" s="115"/>
      <c r="MFL177" s="115"/>
      <c r="MFM177" s="115"/>
      <c r="MFN177" s="115"/>
      <c r="MFO177" s="115"/>
      <c r="MFP177" s="115"/>
      <c r="MFQ177" s="115"/>
      <c r="MFR177" s="115"/>
      <c r="MFS177" s="115"/>
      <c r="MFT177" s="115"/>
      <c r="MFU177" s="115"/>
      <c r="MFV177" s="115"/>
      <c r="MFW177" s="115"/>
      <c r="MFX177" s="115"/>
      <c r="MFY177" s="115"/>
      <c r="MFZ177" s="115"/>
      <c r="MGA177" s="115"/>
      <c r="MGB177" s="115"/>
      <c r="MGC177" s="115"/>
      <c r="MGD177" s="115"/>
      <c r="MGE177" s="115"/>
      <c r="MGF177" s="115"/>
      <c r="MGG177" s="115"/>
      <c r="MGH177" s="115"/>
      <c r="MGI177" s="115"/>
      <c r="MGJ177" s="115"/>
      <c r="MGK177" s="115"/>
      <c r="MGL177" s="115"/>
      <c r="MGM177" s="115"/>
      <c r="MGN177" s="115"/>
      <c r="MGO177" s="115"/>
      <c r="MGP177" s="115"/>
      <c r="MGQ177" s="115"/>
      <c r="MGR177" s="115"/>
      <c r="MGS177" s="115"/>
      <c r="MGT177" s="115"/>
      <c r="MGU177" s="115"/>
      <c r="MGV177" s="115"/>
      <c r="MGW177" s="115"/>
      <c r="MGX177" s="115"/>
      <c r="MGY177" s="115"/>
      <c r="MGZ177" s="115"/>
      <c r="MHA177" s="115"/>
      <c r="MHB177" s="115"/>
      <c r="MHC177" s="115"/>
      <c r="MHD177" s="115"/>
      <c r="MHE177" s="115"/>
      <c r="MHF177" s="115"/>
      <c r="MHG177" s="115"/>
      <c r="MHH177" s="115"/>
      <c r="MHI177" s="115"/>
      <c r="MHJ177" s="115"/>
      <c r="MHK177" s="115"/>
      <c r="MHL177" s="115"/>
      <c r="MHM177" s="115"/>
      <c r="MHN177" s="115"/>
      <c r="MHO177" s="115"/>
      <c r="MHP177" s="115"/>
      <c r="MHQ177" s="115"/>
      <c r="MHR177" s="115"/>
      <c r="MHS177" s="115"/>
      <c r="MHT177" s="115"/>
      <c r="MHU177" s="115"/>
      <c r="MHV177" s="115"/>
      <c r="MHW177" s="115"/>
      <c r="MHX177" s="115"/>
      <c r="MHY177" s="115"/>
      <c r="MHZ177" s="115"/>
      <c r="MIA177" s="115"/>
      <c r="MIB177" s="115"/>
      <c r="MIC177" s="115"/>
      <c r="MID177" s="115"/>
      <c r="MIE177" s="115"/>
      <c r="MIF177" s="115"/>
      <c r="MIG177" s="115"/>
      <c r="MIH177" s="115"/>
      <c r="MII177" s="115"/>
      <c r="MIJ177" s="115"/>
      <c r="MIK177" s="115"/>
      <c r="MIL177" s="115"/>
      <c r="MIM177" s="115"/>
      <c r="MIN177" s="115"/>
      <c r="MIO177" s="115"/>
      <c r="MIP177" s="115"/>
      <c r="MIQ177" s="115"/>
      <c r="MIR177" s="115"/>
      <c r="MIS177" s="115"/>
      <c r="MIT177" s="115"/>
      <c r="MIU177" s="115"/>
      <c r="MIV177" s="115"/>
      <c r="MIW177" s="115"/>
      <c r="MIX177" s="115"/>
      <c r="MIY177" s="115"/>
      <c r="MIZ177" s="115"/>
      <c r="MJA177" s="115"/>
      <c r="MJB177" s="115"/>
      <c r="MJC177" s="115"/>
      <c r="MJD177" s="115"/>
      <c r="MJE177" s="115"/>
      <c r="MJF177" s="115"/>
      <c r="MJG177" s="115"/>
      <c r="MJH177" s="115"/>
      <c r="MJI177" s="115"/>
      <c r="MJJ177" s="115"/>
      <c r="MJK177" s="115"/>
      <c r="MJL177" s="115"/>
      <c r="MJM177" s="115"/>
      <c r="MJN177" s="115"/>
      <c r="MJO177" s="115"/>
      <c r="MJP177" s="115"/>
      <c r="MJQ177" s="115"/>
      <c r="MJR177" s="115"/>
      <c r="MJS177" s="115"/>
      <c r="MJT177" s="115"/>
      <c r="MJU177" s="115"/>
      <c r="MJV177" s="115"/>
      <c r="MJW177" s="115"/>
      <c r="MJX177" s="115"/>
      <c r="MJY177" s="115"/>
      <c r="MJZ177" s="115"/>
      <c r="MKA177" s="115"/>
      <c r="MKB177" s="115"/>
      <c r="MKC177" s="115"/>
      <c r="MKD177" s="115"/>
      <c r="MKE177" s="115"/>
      <c r="MKF177" s="115"/>
      <c r="MKG177" s="115"/>
      <c r="MKH177" s="115"/>
      <c r="MKI177" s="115"/>
      <c r="MKJ177" s="115"/>
      <c r="MKK177" s="115"/>
      <c r="MKL177" s="115"/>
      <c r="MKM177" s="115"/>
      <c r="MKN177" s="115"/>
      <c r="MKO177" s="115"/>
      <c r="MKP177" s="115"/>
      <c r="MKQ177" s="115"/>
      <c r="MKR177" s="115"/>
      <c r="MKS177" s="115"/>
      <c r="MKT177" s="115"/>
      <c r="MKU177" s="115"/>
      <c r="MKV177" s="115"/>
      <c r="MKW177" s="115"/>
      <c r="MKX177" s="115"/>
      <c r="MKY177" s="115"/>
      <c r="MKZ177" s="115"/>
      <c r="MLA177" s="115"/>
      <c r="MLB177" s="115"/>
      <c r="MLC177" s="115"/>
      <c r="MLD177" s="115"/>
      <c r="MLE177" s="115"/>
      <c r="MLF177" s="115"/>
      <c r="MLG177" s="115"/>
      <c r="MLH177" s="115"/>
      <c r="MLI177" s="115"/>
      <c r="MLJ177" s="115"/>
      <c r="MLK177" s="115"/>
      <c r="MLL177" s="115"/>
      <c r="MLM177" s="115"/>
      <c r="MLN177" s="115"/>
      <c r="MLO177" s="115"/>
      <c r="MLP177" s="115"/>
      <c r="MLQ177" s="115"/>
      <c r="MLR177" s="115"/>
      <c r="MLS177" s="115"/>
      <c r="MLT177" s="115"/>
      <c r="MLU177" s="115"/>
      <c r="MLV177" s="115"/>
      <c r="MLW177" s="115"/>
      <c r="MLX177" s="115"/>
      <c r="MLY177" s="115"/>
      <c r="MLZ177" s="115"/>
      <c r="MMA177" s="115"/>
      <c r="MMB177" s="115"/>
      <c r="MMC177" s="115"/>
      <c r="MMD177" s="115"/>
      <c r="MME177" s="115"/>
      <c r="MMF177" s="115"/>
      <c r="MMG177" s="115"/>
      <c r="MMH177" s="115"/>
      <c r="MMI177" s="115"/>
      <c r="MMJ177" s="115"/>
      <c r="MMK177" s="115"/>
      <c r="MML177" s="115"/>
      <c r="MMM177" s="115"/>
      <c r="MMN177" s="115"/>
      <c r="MMO177" s="115"/>
      <c r="MMP177" s="115"/>
      <c r="MMQ177" s="115"/>
      <c r="MMR177" s="115"/>
      <c r="MMS177" s="115"/>
      <c r="MMT177" s="115"/>
      <c r="MMU177" s="115"/>
      <c r="MMV177" s="115"/>
      <c r="MMW177" s="115"/>
      <c r="MMX177" s="115"/>
      <c r="MMY177" s="115"/>
      <c r="MMZ177" s="115"/>
      <c r="MNA177" s="115"/>
      <c r="MNB177" s="115"/>
      <c r="MNC177" s="115"/>
      <c r="MND177" s="115"/>
      <c r="MNE177" s="115"/>
      <c r="MNF177" s="115"/>
      <c r="MNG177" s="115"/>
      <c r="MNH177" s="115"/>
      <c r="MNI177" s="115"/>
      <c r="MNJ177" s="115"/>
      <c r="MNK177" s="115"/>
      <c r="MNL177" s="115"/>
      <c r="MNM177" s="115"/>
      <c r="MNN177" s="115"/>
      <c r="MNO177" s="115"/>
      <c r="MNP177" s="115"/>
      <c r="MNQ177" s="115"/>
      <c r="MNR177" s="115"/>
      <c r="MNS177" s="115"/>
      <c r="MNT177" s="115"/>
      <c r="MNU177" s="115"/>
      <c r="MNV177" s="115"/>
      <c r="MNW177" s="115"/>
      <c r="MNX177" s="115"/>
      <c r="MNY177" s="115"/>
      <c r="MNZ177" s="115"/>
      <c r="MOA177" s="115"/>
      <c r="MOB177" s="115"/>
      <c r="MOC177" s="115"/>
      <c r="MOD177" s="115"/>
      <c r="MOE177" s="115"/>
      <c r="MOF177" s="115"/>
      <c r="MOG177" s="115"/>
      <c r="MOH177" s="115"/>
      <c r="MOI177" s="115"/>
      <c r="MOJ177" s="115"/>
      <c r="MOK177" s="115"/>
      <c r="MOL177" s="115"/>
      <c r="MOM177" s="115"/>
      <c r="MON177" s="115"/>
      <c r="MOO177" s="115"/>
      <c r="MOP177" s="115"/>
      <c r="MOQ177" s="115"/>
      <c r="MOR177" s="115"/>
      <c r="MOS177" s="115"/>
      <c r="MOT177" s="115"/>
      <c r="MOU177" s="115"/>
      <c r="MOV177" s="115"/>
      <c r="MOW177" s="115"/>
      <c r="MOX177" s="115"/>
      <c r="MOY177" s="115"/>
      <c r="MOZ177" s="115"/>
      <c r="MPA177" s="115"/>
      <c r="MPB177" s="115"/>
      <c r="MPC177" s="115"/>
      <c r="MPD177" s="115"/>
      <c r="MPE177" s="115"/>
      <c r="MPF177" s="115"/>
      <c r="MPG177" s="115"/>
      <c r="MPH177" s="115"/>
      <c r="MPI177" s="115"/>
      <c r="MPJ177" s="115"/>
      <c r="MPK177" s="115"/>
      <c r="MPL177" s="115"/>
      <c r="MPM177" s="115"/>
      <c r="MPN177" s="115"/>
      <c r="MPO177" s="115"/>
      <c r="MPP177" s="115"/>
      <c r="MPQ177" s="115"/>
      <c r="MPR177" s="115"/>
      <c r="MPS177" s="115"/>
      <c r="MPT177" s="115"/>
      <c r="MPU177" s="115"/>
      <c r="MPV177" s="115"/>
      <c r="MPW177" s="115"/>
      <c r="MPX177" s="115"/>
      <c r="MPY177" s="115"/>
      <c r="MPZ177" s="115"/>
      <c r="MQA177" s="115"/>
      <c r="MQB177" s="115"/>
      <c r="MQC177" s="115"/>
      <c r="MQD177" s="115"/>
      <c r="MQE177" s="115"/>
      <c r="MQF177" s="115"/>
      <c r="MQG177" s="115"/>
      <c r="MQH177" s="115"/>
      <c r="MQI177" s="115"/>
      <c r="MQJ177" s="115"/>
      <c r="MQK177" s="115"/>
      <c r="MQL177" s="115"/>
      <c r="MQM177" s="115"/>
      <c r="MQN177" s="115"/>
      <c r="MQO177" s="115"/>
      <c r="MQP177" s="115"/>
      <c r="MQQ177" s="115"/>
      <c r="MQR177" s="115"/>
      <c r="MQS177" s="115"/>
      <c r="MQT177" s="115"/>
      <c r="MQU177" s="115"/>
      <c r="MQV177" s="115"/>
      <c r="MQW177" s="115"/>
      <c r="MQX177" s="115"/>
      <c r="MQY177" s="115"/>
      <c r="MQZ177" s="115"/>
      <c r="MRA177" s="115"/>
      <c r="MRB177" s="115"/>
      <c r="MRC177" s="115"/>
      <c r="MRD177" s="115"/>
      <c r="MRE177" s="115"/>
      <c r="MRF177" s="115"/>
      <c r="MRG177" s="115"/>
      <c r="MRH177" s="115"/>
      <c r="MRI177" s="115"/>
      <c r="MRJ177" s="115"/>
      <c r="MRK177" s="115"/>
      <c r="MRL177" s="115"/>
      <c r="MRM177" s="115"/>
      <c r="MRN177" s="115"/>
      <c r="MRO177" s="115"/>
      <c r="MRP177" s="115"/>
      <c r="MRQ177" s="115"/>
      <c r="MRR177" s="115"/>
      <c r="MRS177" s="115"/>
      <c r="MRT177" s="115"/>
      <c r="MRU177" s="115"/>
      <c r="MRV177" s="115"/>
      <c r="MRW177" s="115"/>
      <c r="MRX177" s="115"/>
      <c r="MRY177" s="115"/>
      <c r="MRZ177" s="115"/>
      <c r="MSA177" s="115"/>
      <c r="MSB177" s="115"/>
      <c r="MSC177" s="115"/>
      <c r="MSD177" s="115"/>
      <c r="MSE177" s="115"/>
      <c r="MSF177" s="115"/>
      <c r="MSG177" s="115"/>
      <c r="MSH177" s="115"/>
      <c r="MSI177" s="115"/>
      <c r="MSJ177" s="115"/>
      <c r="MSK177" s="115"/>
      <c r="MSL177" s="115"/>
      <c r="MSM177" s="115"/>
      <c r="MSN177" s="115"/>
      <c r="MSO177" s="115"/>
      <c r="MSP177" s="115"/>
      <c r="MSQ177" s="115"/>
      <c r="MSR177" s="115"/>
      <c r="MSS177" s="115"/>
      <c r="MST177" s="115"/>
      <c r="MSU177" s="115"/>
      <c r="MSV177" s="115"/>
      <c r="MSW177" s="115"/>
      <c r="MSX177" s="115"/>
      <c r="MSY177" s="115"/>
      <c r="MSZ177" s="115"/>
      <c r="MTA177" s="115"/>
      <c r="MTB177" s="115"/>
      <c r="MTC177" s="115"/>
      <c r="MTD177" s="115"/>
      <c r="MTE177" s="115"/>
      <c r="MTF177" s="115"/>
      <c r="MTG177" s="115"/>
      <c r="MTH177" s="115"/>
      <c r="MTI177" s="115"/>
      <c r="MTJ177" s="115"/>
      <c r="MTK177" s="115"/>
      <c r="MTL177" s="115"/>
      <c r="MTM177" s="115"/>
      <c r="MTN177" s="115"/>
      <c r="MTO177" s="115"/>
      <c r="MTP177" s="115"/>
      <c r="MTQ177" s="115"/>
      <c r="MTR177" s="115"/>
      <c r="MTS177" s="115"/>
      <c r="MTT177" s="115"/>
      <c r="MTU177" s="115"/>
      <c r="MTV177" s="115"/>
      <c r="MTW177" s="115"/>
      <c r="MTX177" s="115"/>
      <c r="MTY177" s="115"/>
      <c r="MTZ177" s="115"/>
      <c r="MUA177" s="115"/>
      <c r="MUB177" s="115"/>
      <c r="MUC177" s="115"/>
      <c r="MUD177" s="115"/>
      <c r="MUE177" s="115"/>
      <c r="MUF177" s="115"/>
      <c r="MUG177" s="115"/>
      <c r="MUH177" s="115"/>
      <c r="MUI177" s="115"/>
      <c r="MUJ177" s="115"/>
      <c r="MUK177" s="115"/>
      <c r="MUL177" s="115"/>
      <c r="MUM177" s="115"/>
      <c r="MUN177" s="115"/>
      <c r="MUO177" s="115"/>
      <c r="MUP177" s="115"/>
      <c r="MUQ177" s="115"/>
      <c r="MUR177" s="115"/>
      <c r="MUS177" s="115"/>
      <c r="MUT177" s="115"/>
      <c r="MUU177" s="115"/>
      <c r="MUV177" s="115"/>
      <c r="MUW177" s="115"/>
      <c r="MUX177" s="115"/>
      <c r="MUY177" s="115"/>
      <c r="MUZ177" s="115"/>
      <c r="MVA177" s="115"/>
      <c r="MVB177" s="115"/>
      <c r="MVC177" s="115"/>
      <c r="MVD177" s="115"/>
      <c r="MVE177" s="115"/>
      <c r="MVF177" s="115"/>
      <c r="MVG177" s="115"/>
      <c r="MVH177" s="115"/>
      <c r="MVI177" s="115"/>
      <c r="MVJ177" s="115"/>
      <c r="MVK177" s="115"/>
      <c r="MVL177" s="115"/>
      <c r="MVM177" s="115"/>
      <c r="MVN177" s="115"/>
      <c r="MVO177" s="115"/>
      <c r="MVP177" s="115"/>
      <c r="MVQ177" s="115"/>
      <c r="MVR177" s="115"/>
      <c r="MVS177" s="115"/>
      <c r="MVT177" s="115"/>
      <c r="MVU177" s="115"/>
      <c r="MVV177" s="115"/>
      <c r="MVW177" s="115"/>
      <c r="MVX177" s="115"/>
      <c r="MVY177" s="115"/>
      <c r="MVZ177" s="115"/>
      <c r="MWA177" s="115"/>
      <c r="MWB177" s="115"/>
      <c r="MWC177" s="115"/>
      <c r="MWD177" s="115"/>
      <c r="MWE177" s="115"/>
      <c r="MWF177" s="115"/>
      <c r="MWG177" s="115"/>
      <c r="MWH177" s="115"/>
      <c r="MWI177" s="115"/>
      <c r="MWJ177" s="115"/>
      <c r="MWK177" s="115"/>
      <c r="MWL177" s="115"/>
      <c r="MWM177" s="115"/>
      <c r="MWN177" s="115"/>
      <c r="MWO177" s="115"/>
      <c r="MWP177" s="115"/>
      <c r="MWQ177" s="115"/>
      <c r="MWR177" s="115"/>
      <c r="MWS177" s="115"/>
      <c r="MWT177" s="115"/>
      <c r="MWU177" s="115"/>
      <c r="MWV177" s="115"/>
      <c r="MWW177" s="115"/>
      <c r="MWX177" s="115"/>
      <c r="MWY177" s="115"/>
      <c r="MWZ177" s="115"/>
      <c r="MXA177" s="115"/>
      <c r="MXB177" s="115"/>
      <c r="MXC177" s="115"/>
      <c r="MXD177" s="115"/>
      <c r="MXE177" s="115"/>
      <c r="MXF177" s="115"/>
      <c r="MXG177" s="115"/>
      <c r="MXH177" s="115"/>
      <c r="MXI177" s="115"/>
      <c r="MXJ177" s="115"/>
      <c r="MXK177" s="115"/>
      <c r="MXL177" s="115"/>
      <c r="MXM177" s="115"/>
      <c r="MXN177" s="115"/>
      <c r="MXO177" s="115"/>
      <c r="MXP177" s="115"/>
      <c r="MXQ177" s="115"/>
      <c r="MXR177" s="115"/>
      <c r="MXS177" s="115"/>
      <c r="MXT177" s="115"/>
      <c r="MXU177" s="115"/>
      <c r="MXV177" s="115"/>
      <c r="MXW177" s="115"/>
      <c r="MXX177" s="115"/>
      <c r="MXY177" s="115"/>
      <c r="MXZ177" s="115"/>
      <c r="MYA177" s="115"/>
      <c r="MYB177" s="115"/>
      <c r="MYC177" s="115"/>
      <c r="MYD177" s="115"/>
      <c r="MYE177" s="115"/>
      <c r="MYF177" s="115"/>
      <c r="MYG177" s="115"/>
      <c r="MYH177" s="115"/>
      <c r="MYI177" s="115"/>
      <c r="MYJ177" s="115"/>
      <c r="MYK177" s="115"/>
      <c r="MYL177" s="115"/>
      <c r="MYM177" s="115"/>
      <c r="MYN177" s="115"/>
      <c r="MYO177" s="115"/>
      <c r="MYP177" s="115"/>
      <c r="MYQ177" s="115"/>
      <c r="MYR177" s="115"/>
      <c r="MYS177" s="115"/>
      <c r="MYT177" s="115"/>
      <c r="MYU177" s="115"/>
      <c r="MYV177" s="115"/>
      <c r="MYW177" s="115"/>
      <c r="MYX177" s="115"/>
      <c r="MYY177" s="115"/>
      <c r="MYZ177" s="115"/>
      <c r="MZA177" s="115"/>
      <c r="MZB177" s="115"/>
      <c r="MZC177" s="115"/>
      <c r="MZD177" s="115"/>
      <c r="MZE177" s="115"/>
      <c r="MZF177" s="115"/>
      <c r="MZG177" s="115"/>
      <c r="MZH177" s="115"/>
      <c r="MZI177" s="115"/>
      <c r="MZJ177" s="115"/>
      <c r="MZK177" s="115"/>
      <c r="MZL177" s="115"/>
      <c r="MZM177" s="115"/>
      <c r="MZN177" s="115"/>
      <c r="MZO177" s="115"/>
      <c r="MZP177" s="115"/>
      <c r="MZQ177" s="115"/>
      <c r="MZR177" s="115"/>
      <c r="MZS177" s="115"/>
      <c r="MZT177" s="115"/>
      <c r="MZU177" s="115"/>
      <c r="MZV177" s="115"/>
      <c r="MZW177" s="115"/>
      <c r="MZX177" s="115"/>
      <c r="MZY177" s="115"/>
      <c r="MZZ177" s="115"/>
      <c r="NAA177" s="115"/>
      <c r="NAB177" s="115"/>
      <c r="NAC177" s="115"/>
      <c r="NAD177" s="115"/>
      <c r="NAE177" s="115"/>
      <c r="NAF177" s="115"/>
      <c r="NAG177" s="115"/>
      <c r="NAH177" s="115"/>
      <c r="NAI177" s="115"/>
      <c r="NAJ177" s="115"/>
      <c r="NAK177" s="115"/>
      <c r="NAL177" s="115"/>
      <c r="NAM177" s="115"/>
      <c r="NAN177" s="115"/>
      <c r="NAO177" s="115"/>
      <c r="NAP177" s="115"/>
      <c r="NAQ177" s="115"/>
      <c r="NAR177" s="115"/>
      <c r="NAS177" s="115"/>
      <c r="NAT177" s="115"/>
      <c r="NAU177" s="115"/>
      <c r="NAV177" s="115"/>
      <c r="NAW177" s="115"/>
      <c r="NAX177" s="115"/>
      <c r="NAY177" s="115"/>
      <c r="NAZ177" s="115"/>
      <c r="NBA177" s="115"/>
      <c r="NBB177" s="115"/>
      <c r="NBC177" s="115"/>
      <c r="NBD177" s="115"/>
      <c r="NBE177" s="115"/>
      <c r="NBF177" s="115"/>
      <c r="NBG177" s="115"/>
      <c r="NBH177" s="115"/>
      <c r="NBI177" s="115"/>
      <c r="NBJ177" s="115"/>
      <c r="NBK177" s="115"/>
      <c r="NBL177" s="115"/>
      <c r="NBM177" s="115"/>
      <c r="NBN177" s="115"/>
      <c r="NBO177" s="115"/>
      <c r="NBP177" s="115"/>
      <c r="NBQ177" s="115"/>
      <c r="NBR177" s="115"/>
      <c r="NBS177" s="115"/>
      <c r="NBT177" s="115"/>
      <c r="NBU177" s="115"/>
      <c r="NBV177" s="115"/>
      <c r="NBW177" s="115"/>
      <c r="NBX177" s="115"/>
      <c r="NBY177" s="115"/>
      <c r="NBZ177" s="115"/>
      <c r="NCA177" s="115"/>
      <c r="NCB177" s="115"/>
      <c r="NCC177" s="115"/>
      <c r="NCD177" s="115"/>
      <c r="NCE177" s="115"/>
      <c r="NCF177" s="115"/>
      <c r="NCG177" s="115"/>
      <c r="NCH177" s="115"/>
      <c r="NCI177" s="115"/>
      <c r="NCJ177" s="115"/>
      <c r="NCK177" s="115"/>
      <c r="NCL177" s="115"/>
      <c r="NCM177" s="115"/>
      <c r="NCN177" s="115"/>
      <c r="NCO177" s="115"/>
      <c r="NCP177" s="115"/>
      <c r="NCQ177" s="115"/>
      <c r="NCR177" s="115"/>
      <c r="NCS177" s="115"/>
      <c r="NCT177" s="115"/>
      <c r="NCU177" s="115"/>
      <c r="NCV177" s="115"/>
      <c r="NCW177" s="115"/>
      <c r="NCX177" s="115"/>
      <c r="NCY177" s="115"/>
      <c r="NCZ177" s="115"/>
      <c r="NDA177" s="115"/>
      <c r="NDB177" s="115"/>
      <c r="NDC177" s="115"/>
      <c r="NDD177" s="115"/>
      <c r="NDE177" s="115"/>
      <c r="NDF177" s="115"/>
      <c r="NDG177" s="115"/>
      <c r="NDH177" s="115"/>
      <c r="NDI177" s="115"/>
      <c r="NDJ177" s="115"/>
      <c r="NDK177" s="115"/>
      <c r="NDL177" s="115"/>
      <c r="NDM177" s="115"/>
      <c r="NDN177" s="115"/>
      <c r="NDO177" s="115"/>
      <c r="NDP177" s="115"/>
      <c r="NDQ177" s="115"/>
      <c r="NDR177" s="115"/>
      <c r="NDS177" s="115"/>
      <c r="NDT177" s="115"/>
      <c r="NDU177" s="115"/>
      <c r="NDV177" s="115"/>
      <c r="NDW177" s="115"/>
      <c r="NDX177" s="115"/>
      <c r="NDY177" s="115"/>
      <c r="NDZ177" s="115"/>
      <c r="NEA177" s="115"/>
      <c r="NEB177" s="115"/>
      <c r="NEC177" s="115"/>
      <c r="NED177" s="115"/>
      <c r="NEE177" s="115"/>
      <c r="NEF177" s="115"/>
      <c r="NEG177" s="115"/>
      <c r="NEH177" s="115"/>
      <c r="NEI177" s="115"/>
      <c r="NEJ177" s="115"/>
      <c r="NEK177" s="115"/>
      <c r="NEL177" s="115"/>
      <c r="NEM177" s="115"/>
      <c r="NEN177" s="115"/>
      <c r="NEO177" s="115"/>
      <c r="NEP177" s="115"/>
      <c r="NEQ177" s="115"/>
      <c r="NER177" s="115"/>
      <c r="NES177" s="115"/>
      <c r="NET177" s="115"/>
      <c r="NEU177" s="115"/>
      <c r="NEV177" s="115"/>
      <c r="NEW177" s="115"/>
      <c r="NEX177" s="115"/>
      <c r="NEY177" s="115"/>
      <c r="NEZ177" s="115"/>
      <c r="NFA177" s="115"/>
      <c r="NFB177" s="115"/>
      <c r="NFC177" s="115"/>
      <c r="NFD177" s="115"/>
      <c r="NFE177" s="115"/>
      <c r="NFF177" s="115"/>
      <c r="NFG177" s="115"/>
      <c r="NFH177" s="115"/>
      <c r="NFI177" s="115"/>
      <c r="NFJ177" s="115"/>
      <c r="NFK177" s="115"/>
      <c r="NFL177" s="115"/>
      <c r="NFM177" s="115"/>
      <c r="NFN177" s="115"/>
      <c r="NFO177" s="115"/>
      <c r="NFP177" s="115"/>
      <c r="NFQ177" s="115"/>
      <c r="NFR177" s="115"/>
      <c r="NFS177" s="115"/>
      <c r="NFT177" s="115"/>
      <c r="NFU177" s="115"/>
      <c r="NFV177" s="115"/>
      <c r="NFW177" s="115"/>
      <c r="NFX177" s="115"/>
      <c r="NFY177" s="115"/>
      <c r="NFZ177" s="115"/>
      <c r="NGA177" s="115"/>
      <c r="NGB177" s="115"/>
      <c r="NGC177" s="115"/>
      <c r="NGD177" s="115"/>
      <c r="NGE177" s="115"/>
      <c r="NGF177" s="115"/>
      <c r="NGG177" s="115"/>
      <c r="NGH177" s="115"/>
      <c r="NGI177" s="115"/>
      <c r="NGJ177" s="115"/>
      <c r="NGK177" s="115"/>
      <c r="NGL177" s="115"/>
      <c r="NGM177" s="115"/>
      <c r="NGN177" s="115"/>
      <c r="NGO177" s="115"/>
      <c r="NGP177" s="115"/>
      <c r="NGQ177" s="115"/>
      <c r="NGR177" s="115"/>
      <c r="NGS177" s="115"/>
      <c r="NGT177" s="115"/>
      <c r="NGU177" s="115"/>
      <c r="NGV177" s="115"/>
      <c r="NGW177" s="115"/>
      <c r="NGX177" s="115"/>
      <c r="NGY177" s="115"/>
      <c r="NGZ177" s="115"/>
      <c r="NHA177" s="115"/>
      <c r="NHB177" s="115"/>
      <c r="NHC177" s="115"/>
      <c r="NHD177" s="115"/>
      <c r="NHE177" s="115"/>
      <c r="NHF177" s="115"/>
      <c r="NHG177" s="115"/>
      <c r="NHH177" s="115"/>
      <c r="NHI177" s="115"/>
      <c r="NHJ177" s="115"/>
      <c r="NHK177" s="115"/>
      <c r="NHL177" s="115"/>
      <c r="NHM177" s="115"/>
      <c r="NHN177" s="115"/>
      <c r="NHO177" s="115"/>
      <c r="NHP177" s="115"/>
      <c r="NHQ177" s="115"/>
      <c r="NHR177" s="115"/>
      <c r="NHS177" s="115"/>
      <c r="NHT177" s="115"/>
      <c r="NHU177" s="115"/>
      <c r="NHV177" s="115"/>
      <c r="NHW177" s="115"/>
      <c r="NHX177" s="115"/>
      <c r="NHY177" s="115"/>
      <c r="NHZ177" s="115"/>
      <c r="NIA177" s="115"/>
      <c r="NIB177" s="115"/>
      <c r="NIC177" s="115"/>
      <c r="NID177" s="115"/>
      <c r="NIE177" s="115"/>
      <c r="NIF177" s="115"/>
      <c r="NIG177" s="115"/>
      <c r="NIH177" s="115"/>
      <c r="NII177" s="115"/>
      <c r="NIJ177" s="115"/>
      <c r="NIK177" s="115"/>
      <c r="NIL177" s="115"/>
      <c r="NIM177" s="115"/>
      <c r="NIN177" s="115"/>
      <c r="NIO177" s="115"/>
      <c r="NIP177" s="115"/>
      <c r="NIQ177" s="115"/>
      <c r="NIR177" s="115"/>
      <c r="NIS177" s="115"/>
      <c r="NIT177" s="115"/>
      <c r="NIU177" s="115"/>
      <c r="NIV177" s="115"/>
      <c r="NIW177" s="115"/>
      <c r="NIX177" s="115"/>
      <c r="NIY177" s="115"/>
      <c r="NIZ177" s="115"/>
      <c r="NJA177" s="115"/>
      <c r="NJB177" s="115"/>
      <c r="NJC177" s="115"/>
      <c r="NJD177" s="115"/>
      <c r="NJE177" s="115"/>
      <c r="NJF177" s="115"/>
      <c r="NJG177" s="115"/>
      <c r="NJH177" s="115"/>
      <c r="NJI177" s="115"/>
      <c r="NJJ177" s="115"/>
      <c r="NJK177" s="115"/>
      <c r="NJL177" s="115"/>
      <c r="NJM177" s="115"/>
      <c r="NJN177" s="115"/>
      <c r="NJO177" s="115"/>
      <c r="NJP177" s="115"/>
      <c r="NJQ177" s="115"/>
      <c r="NJR177" s="115"/>
      <c r="NJS177" s="115"/>
      <c r="NJT177" s="115"/>
      <c r="NJU177" s="115"/>
      <c r="NJV177" s="115"/>
      <c r="NJW177" s="115"/>
      <c r="NJX177" s="115"/>
      <c r="NJY177" s="115"/>
      <c r="NJZ177" s="115"/>
      <c r="NKA177" s="115"/>
      <c r="NKB177" s="115"/>
      <c r="NKC177" s="115"/>
      <c r="NKD177" s="115"/>
      <c r="NKE177" s="115"/>
      <c r="NKF177" s="115"/>
      <c r="NKG177" s="115"/>
      <c r="NKH177" s="115"/>
      <c r="NKI177" s="115"/>
      <c r="NKJ177" s="115"/>
      <c r="NKK177" s="115"/>
      <c r="NKL177" s="115"/>
      <c r="NKM177" s="115"/>
      <c r="NKN177" s="115"/>
      <c r="NKO177" s="115"/>
      <c r="NKP177" s="115"/>
      <c r="NKQ177" s="115"/>
      <c r="NKR177" s="115"/>
      <c r="NKS177" s="115"/>
      <c r="NKT177" s="115"/>
      <c r="NKU177" s="115"/>
      <c r="NKV177" s="115"/>
      <c r="NKW177" s="115"/>
      <c r="NKX177" s="115"/>
      <c r="NKY177" s="115"/>
      <c r="NKZ177" s="115"/>
      <c r="NLA177" s="115"/>
      <c r="NLB177" s="115"/>
      <c r="NLC177" s="115"/>
      <c r="NLD177" s="115"/>
      <c r="NLE177" s="115"/>
      <c r="NLF177" s="115"/>
      <c r="NLG177" s="115"/>
      <c r="NLH177" s="115"/>
      <c r="NLI177" s="115"/>
      <c r="NLJ177" s="115"/>
      <c r="NLK177" s="115"/>
      <c r="NLL177" s="115"/>
      <c r="NLM177" s="115"/>
      <c r="NLN177" s="115"/>
      <c r="NLO177" s="115"/>
      <c r="NLP177" s="115"/>
      <c r="NLQ177" s="115"/>
      <c r="NLR177" s="115"/>
      <c r="NLS177" s="115"/>
      <c r="NLT177" s="115"/>
      <c r="NLU177" s="115"/>
      <c r="NLV177" s="115"/>
      <c r="NLW177" s="115"/>
      <c r="NLX177" s="115"/>
      <c r="NLY177" s="115"/>
      <c r="NLZ177" s="115"/>
      <c r="NMA177" s="115"/>
      <c r="NMB177" s="115"/>
      <c r="NMC177" s="115"/>
      <c r="NMD177" s="115"/>
      <c r="NME177" s="115"/>
      <c r="NMF177" s="115"/>
      <c r="NMG177" s="115"/>
      <c r="NMH177" s="115"/>
      <c r="NMI177" s="115"/>
      <c r="NMJ177" s="115"/>
      <c r="NMK177" s="115"/>
      <c r="NML177" s="115"/>
      <c r="NMM177" s="115"/>
      <c r="NMN177" s="115"/>
      <c r="NMO177" s="115"/>
      <c r="NMP177" s="115"/>
      <c r="NMQ177" s="115"/>
      <c r="NMR177" s="115"/>
      <c r="NMS177" s="115"/>
      <c r="NMT177" s="115"/>
      <c r="NMU177" s="115"/>
      <c r="NMV177" s="115"/>
      <c r="NMW177" s="115"/>
      <c r="NMX177" s="115"/>
      <c r="NMY177" s="115"/>
      <c r="NMZ177" s="115"/>
      <c r="NNA177" s="115"/>
      <c r="NNB177" s="115"/>
      <c r="NNC177" s="115"/>
      <c r="NND177" s="115"/>
      <c r="NNE177" s="115"/>
      <c r="NNF177" s="115"/>
      <c r="NNG177" s="115"/>
      <c r="NNH177" s="115"/>
      <c r="NNI177" s="115"/>
      <c r="NNJ177" s="115"/>
      <c r="NNK177" s="115"/>
      <c r="NNL177" s="115"/>
      <c r="NNM177" s="115"/>
      <c r="NNN177" s="115"/>
      <c r="NNO177" s="115"/>
      <c r="NNP177" s="115"/>
      <c r="NNQ177" s="115"/>
      <c r="NNR177" s="115"/>
      <c r="NNS177" s="115"/>
      <c r="NNT177" s="115"/>
      <c r="NNU177" s="115"/>
      <c r="NNV177" s="115"/>
      <c r="NNW177" s="115"/>
      <c r="NNX177" s="115"/>
      <c r="NNY177" s="115"/>
      <c r="NNZ177" s="115"/>
      <c r="NOA177" s="115"/>
      <c r="NOB177" s="115"/>
      <c r="NOC177" s="115"/>
      <c r="NOD177" s="115"/>
      <c r="NOE177" s="115"/>
      <c r="NOF177" s="115"/>
      <c r="NOG177" s="115"/>
      <c r="NOH177" s="115"/>
      <c r="NOI177" s="115"/>
      <c r="NOJ177" s="115"/>
      <c r="NOK177" s="115"/>
      <c r="NOL177" s="115"/>
      <c r="NOM177" s="115"/>
      <c r="NON177" s="115"/>
      <c r="NOO177" s="115"/>
      <c r="NOP177" s="115"/>
      <c r="NOQ177" s="115"/>
      <c r="NOR177" s="115"/>
      <c r="NOS177" s="115"/>
      <c r="NOT177" s="115"/>
      <c r="NOU177" s="115"/>
      <c r="NOV177" s="115"/>
      <c r="NOW177" s="115"/>
      <c r="NOX177" s="115"/>
      <c r="NOY177" s="115"/>
      <c r="NOZ177" s="115"/>
      <c r="NPA177" s="115"/>
      <c r="NPB177" s="115"/>
      <c r="NPC177" s="115"/>
      <c r="NPD177" s="115"/>
      <c r="NPE177" s="115"/>
      <c r="NPF177" s="115"/>
      <c r="NPG177" s="115"/>
      <c r="NPH177" s="115"/>
      <c r="NPI177" s="115"/>
      <c r="NPJ177" s="115"/>
      <c r="NPK177" s="115"/>
      <c r="NPL177" s="115"/>
      <c r="NPM177" s="115"/>
      <c r="NPN177" s="115"/>
      <c r="NPO177" s="115"/>
      <c r="NPP177" s="115"/>
      <c r="NPQ177" s="115"/>
      <c r="NPR177" s="115"/>
      <c r="NPS177" s="115"/>
      <c r="NPT177" s="115"/>
      <c r="NPU177" s="115"/>
      <c r="NPV177" s="115"/>
      <c r="NPW177" s="115"/>
      <c r="NPX177" s="115"/>
      <c r="NPY177" s="115"/>
      <c r="NPZ177" s="115"/>
      <c r="NQA177" s="115"/>
      <c r="NQB177" s="115"/>
      <c r="NQC177" s="115"/>
      <c r="NQD177" s="115"/>
      <c r="NQE177" s="115"/>
      <c r="NQF177" s="115"/>
      <c r="NQG177" s="115"/>
      <c r="NQH177" s="115"/>
      <c r="NQI177" s="115"/>
      <c r="NQJ177" s="115"/>
      <c r="NQK177" s="115"/>
      <c r="NQL177" s="115"/>
      <c r="NQM177" s="115"/>
      <c r="NQN177" s="115"/>
      <c r="NQO177" s="115"/>
      <c r="NQP177" s="115"/>
      <c r="NQQ177" s="115"/>
      <c r="NQR177" s="115"/>
      <c r="NQS177" s="115"/>
      <c r="NQT177" s="115"/>
      <c r="NQU177" s="115"/>
      <c r="NQV177" s="115"/>
      <c r="NQW177" s="115"/>
      <c r="NQX177" s="115"/>
      <c r="NQY177" s="115"/>
      <c r="NQZ177" s="115"/>
      <c r="NRA177" s="115"/>
      <c r="NRB177" s="115"/>
      <c r="NRC177" s="115"/>
      <c r="NRD177" s="115"/>
      <c r="NRE177" s="115"/>
      <c r="NRF177" s="115"/>
      <c r="NRG177" s="115"/>
      <c r="NRH177" s="115"/>
      <c r="NRI177" s="115"/>
      <c r="NRJ177" s="115"/>
      <c r="NRK177" s="115"/>
      <c r="NRL177" s="115"/>
      <c r="NRM177" s="115"/>
      <c r="NRN177" s="115"/>
      <c r="NRO177" s="115"/>
      <c r="NRP177" s="115"/>
      <c r="NRQ177" s="115"/>
      <c r="NRR177" s="115"/>
      <c r="NRS177" s="115"/>
      <c r="NRT177" s="115"/>
      <c r="NRU177" s="115"/>
      <c r="NRV177" s="115"/>
      <c r="NRW177" s="115"/>
      <c r="NRX177" s="115"/>
      <c r="NRY177" s="115"/>
      <c r="NRZ177" s="115"/>
      <c r="NSA177" s="115"/>
      <c r="NSB177" s="115"/>
      <c r="NSC177" s="115"/>
      <c r="NSD177" s="115"/>
      <c r="NSE177" s="115"/>
      <c r="NSF177" s="115"/>
      <c r="NSG177" s="115"/>
      <c r="NSH177" s="115"/>
      <c r="NSI177" s="115"/>
      <c r="NSJ177" s="115"/>
      <c r="NSK177" s="115"/>
      <c r="NSL177" s="115"/>
      <c r="NSM177" s="115"/>
      <c r="NSN177" s="115"/>
      <c r="NSO177" s="115"/>
      <c r="NSP177" s="115"/>
      <c r="NSQ177" s="115"/>
      <c r="NSR177" s="115"/>
      <c r="NSS177" s="115"/>
      <c r="NST177" s="115"/>
      <c r="NSU177" s="115"/>
      <c r="NSV177" s="115"/>
      <c r="NSW177" s="115"/>
      <c r="NSX177" s="115"/>
      <c r="NSY177" s="115"/>
      <c r="NSZ177" s="115"/>
      <c r="NTA177" s="115"/>
      <c r="NTB177" s="115"/>
      <c r="NTC177" s="115"/>
      <c r="NTD177" s="115"/>
      <c r="NTE177" s="115"/>
      <c r="NTF177" s="115"/>
      <c r="NTG177" s="115"/>
      <c r="NTH177" s="115"/>
      <c r="NTI177" s="115"/>
      <c r="NTJ177" s="115"/>
      <c r="NTK177" s="115"/>
      <c r="NTL177" s="115"/>
      <c r="NTM177" s="115"/>
      <c r="NTN177" s="115"/>
      <c r="NTO177" s="115"/>
      <c r="NTP177" s="115"/>
      <c r="NTQ177" s="115"/>
      <c r="NTR177" s="115"/>
      <c r="NTS177" s="115"/>
      <c r="NTT177" s="115"/>
      <c r="NTU177" s="115"/>
      <c r="NTV177" s="115"/>
      <c r="NTW177" s="115"/>
      <c r="NTX177" s="115"/>
      <c r="NTY177" s="115"/>
      <c r="NTZ177" s="115"/>
      <c r="NUA177" s="115"/>
      <c r="NUB177" s="115"/>
      <c r="NUC177" s="115"/>
      <c r="NUD177" s="115"/>
      <c r="NUE177" s="115"/>
      <c r="NUF177" s="115"/>
      <c r="NUG177" s="115"/>
      <c r="NUH177" s="115"/>
      <c r="NUI177" s="115"/>
      <c r="NUJ177" s="115"/>
      <c r="NUK177" s="115"/>
      <c r="NUL177" s="115"/>
      <c r="NUM177" s="115"/>
      <c r="NUN177" s="115"/>
      <c r="NUO177" s="115"/>
      <c r="NUP177" s="115"/>
      <c r="NUQ177" s="115"/>
      <c r="NUR177" s="115"/>
      <c r="NUS177" s="115"/>
      <c r="NUT177" s="115"/>
      <c r="NUU177" s="115"/>
      <c r="NUV177" s="115"/>
      <c r="NUW177" s="115"/>
      <c r="NUX177" s="115"/>
      <c r="NUY177" s="115"/>
      <c r="NUZ177" s="115"/>
      <c r="NVA177" s="115"/>
      <c r="NVB177" s="115"/>
      <c r="NVC177" s="115"/>
      <c r="NVD177" s="115"/>
      <c r="NVE177" s="115"/>
      <c r="NVF177" s="115"/>
      <c r="NVG177" s="115"/>
      <c r="NVH177" s="115"/>
      <c r="NVI177" s="115"/>
      <c r="NVJ177" s="115"/>
      <c r="NVK177" s="115"/>
      <c r="NVL177" s="115"/>
      <c r="NVM177" s="115"/>
      <c r="NVN177" s="115"/>
      <c r="NVO177" s="115"/>
      <c r="NVP177" s="115"/>
      <c r="NVQ177" s="115"/>
      <c r="NVR177" s="115"/>
      <c r="NVS177" s="115"/>
      <c r="NVT177" s="115"/>
      <c r="NVU177" s="115"/>
      <c r="NVV177" s="115"/>
      <c r="NVW177" s="115"/>
      <c r="NVX177" s="115"/>
      <c r="NVY177" s="115"/>
      <c r="NVZ177" s="115"/>
      <c r="NWA177" s="115"/>
      <c r="NWB177" s="115"/>
      <c r="NWC177" s="115"/>
      <c r="NWD177" s="115"/>
      <c r="NWE177" s="115"/>
      <c r="NWF177" s="115"/>
      <c r="NWG177" s="115"/>
      <c r="NWH177" s="115"/>
      <c r="NWI177" s="115"/>
      <c r="NWJ177" s="115"/>
      <c r="NWK177" s="115"/>
      <c r="NWL177" s="115"/>
      <c r="NWM177" s="115"/>
      <c r="NWN177" s="115"/>
      <c r="NWO177" s="115"/>
      <c r="NWP177" s="115"/>
      <c r="NWQ177" s="115"/>
      <c r="NWR177" s="115"/>
      <c r="NWS177" s="115"/>
      <c r="NWT177" s="115"/>
      <c r="NWU177" s="115"/>
      <c r="NWV177" s="115"/>
      <c r="NWW177" s="115"/>
      <c r="NWX177" s="115"/>
      <c r="NWY177" s="115"/>
      <c r="NWZ177" s="115"/>
      <c r="NXA177" s="115"/>
      <c r="NXB177" s="115"/>
      <c r="NXC177" s="115"/>
      <c r="NXD177" s="115"/>
      <c r="NXE177" s="115"/>
      <c r="NXF177" s="115"/>
      <c r="NXG177" s="115"/>
      <c r="NXH177" s="115"/>
      <c r="NXI177" s="115"/>
      <c r="NXJ177" s="115"/>
      <c r="NXK177" s="115"/>
      <c r="NXL177" s="115"/>
      <c r="NXM177" s="115"/>
      <c r="NXN177" s="115"/>
      <c r="NXO177" s="115"/>
      <c r="NXP177" s="115"/>
      <c r="NXQ177" s="115"/>
      <c r="NXR177" s="115"/>
      <c r="NXS177" s="115"/>
      <c r="NXT177" s="115"/>
      <c r="NXU177" s="115"/>
      <c r="NXV177" s="115"/>
      <c r="NXW177" s="115"/>
      <c r="NXX177" s="115"/>
      <c r="NXY177" s="115"/>
      <c r="NXZ177" s="115"/>
      <c r="NYA177" s="115"/>
      <c r="NYB177" s="115"/>
      <c r="NYC177" s="115"/>
      <c r="NYD177" s="115"/>
      <c r="NYE177" s="115"/>
      <c r="NYF177" s="115"/>
      <c r="NYG177" s="115"/>
      <c r="NYH177" s="115"/>
      <c r="NYI177" s="115"/>
      <c r="NYJ177" s="115"/>
      <c r="NYK177" s="115"/>
      <c r="NYL177" s="115"/>
      <c r="NYM177" s="115"/>
      <c r="NYN177" s="115"/>
      <c r="NYO177" s="115"/>
      <c r="NYP177" s="115"/>
      <c r="NYQ177" s="115"/>
      <c r="NYR177" s="115"/>
      <c r="NYS177" s="115"/>
      <c r="NYT177" s="115"/>
      <c r="NYU177" s="115"/>
      <c r="NYV177" s="115"/>
      <c r="NYW177" s="115"/>
      <c r="NYX177" s="115"/>
      <c r="NYY177" s="115"/>
      <c r="NYZ177" s="115"/>
      <c r="NZA177" s="115"/>
      <c r="NZB177" s="115"/>
      <c r="NZC177" s="115"/>
      <c r="NZD177" s="115"/>
      <c r="NZE177" s="115"/>
      <c r="NZF177" s="115"/>
      <c r="NZG177" s="115"/>
      <c r="NZH177" s="115"/>
      <c r="NZI177" s="115"/>
      <c r="NZJ177" s="115"/>
      <c r="NZK177" s="115"/>
      <c r="NZL177" s="115"/>
      <c r="NZM177" s="115"/>
      <c r="NZN177" s="115"/>
      <c r="NZO177" s="115"/>
      <c r="NZP177" s="115"/>
      <c r="NZQ177" s="115"/>
      <c r="NZR177" s="115"/>
      <c r="NZS177" s="115"/>
      <c r="NZT177" s="115"/>
      <c r="NZU177" s="115"/>
      <c r="NZV177" s="115"/>
      <c r="NZW177" s="115"/>
      <c r="NZX177" s="115"/>
      <c r="NZY177" s="115"/>
      <c r="NZZ177" s="115"/>
      <c r="OAA177" s="115"/>
      <c r="OAB177" s="115"/>
      <c r="OAC177" s="115"/>
      <c r="OAD177" s="115"/>
      <c r="OAE177" s="115"/>
      <c r="OAF177" s="115"/>
      <c r="OAG177" s="115"/>
      <c r="OAH177" s="115"/>
      <c r="OAI177" s="115"/>
      <c r="OAJ177" s="115"/>
      <c r="OAK177" s="115"/>
      <c r="OAL177" s="115"/>
      <c r="OAM177" s="115"/>
      <c r="OAN177" s="115"/>
      <c r="OAO177" s="115"/>
      <c r="OAP177" s="115"/>
      <c r="OAQ177" s="115"/>
      <c r="OAR177" s="115"/>
      <c r="OAS177" s="115"/>
      <c r="OAT177" s="115"/>
      <c r="OAU177" s="115"/>
      <c r="OAV177" s="115"/>
      <c r="OAW177" s="115"/>
      <c r="OAX177" s="115"/>
      <c r="OAY177" s="115"/>
      <c r="OAZ177" s="115"/>
      <c r="OBA177" s="115"/>
      <c r="OBB177" s="115"/>
      <c r="OBC177" s="115"/>
      <c r="OBD177" s="115"/>
      <c r="OBE177" s="115"/>
      <c r="OBF177" s="115"/>
      <c r="OBG177" s="115"/>
      <c r="OBH177" s="115"/>
      <c r="OBI177" s="115"/>
      <c r="OBJ177" s="115"/>
      <c r="OBK177" s="115"/>
      <c r="OBL177" s="115"/>
      <c r="OBM177" s="115"/>
      <c r="OBN177" s="115"/>
      <c r="OBO177" s="115"/>
      <c r="OBP177" s="115"/>
      <c r="OBQ177" s="115"/>
      <c r="OBR177" s="115"/>
      <c r="OBS177" s="115"/>
      <c r="OBT177" s="115"/>
      <c r="OBU177" s="115"/>
      <c r="OBV177" s="115"/>
      <c r="OBW177" s="115"/>
      <c r="OBX177" s="115"/>
      <c r="OBY177" s="115"/>
      <c r="OBZ177" s="115"/>
      <c r="OCA177" s="115"/>
      <c r="OCB177" s="115"/>
      <c r="OCC177" s="115"/>
      <c r="OCD177" s="115"/>
      <c r="OCE177" s="115"/>
      <c r="OCF177" s="115"/>
      <c r="OCG177" s="115"/>
      <c r="OCH177" s="115"/>
      <c r="OCI177" s="115"/>
      <c r="OCJ177" s="115"/>
      <c r="OCK177" s="115"/>
      <c r="OCL177" s="115"/>
      <c r="OCM177" s="115"/>
      <c r="OCN177" s="115"/>
      <c r="OCO177" s="115"/>
      <c r="OCP177" s="115"/>
      <c r="OCQ177" s="115"/>
      <c r="OCR177" s="115"/>
      <c r="OCS177" s="115"/>
      <c r="OCT177" s="115"/>
      <c r="OCU177" s="115"/>
      <c r="OCV177" s="115"/>
      <c r="OCW177" s="115"/>
      <c r="OCX177" s="115"/>
      <c r="OCY177" s="115"/>
      <c r="OCZ177" s="115"/>
      <c r="ODA177" s="115"/>
      <c r="ODB177" s="115"/>
      <c r="ODC177" s="115"/>
      <c r="ODD177" s="115"/>
      <c r="ODE177" s="115"/>
      <c r="ODF177" s="115"/>
      <c r="ODG177" s="115"/>
      <c r="ODH177" s="115"/>
      <c r="ODI177" s="115"/>
      <c r="ODJ177" s="115"/>
      <c r="ODK177" s="115"/>
      <c r="ODL177" s="115"/>
      <c r="ODM177" s="115"/>
      <c r="ODN177" s="115"/>
      <c r="ODO177" s="115"/>
      <c r="ODP177" s="115"/>
      <c r="ODQ177" s="115"/>
      <c r="ODR177" s="115"/>
      <c r="ODS177" s="115"/>
      <c r="ODT177" s="115"/>
      <c r="ODU177" s="115"/>
      <c r="ODV177" s="115"/>
      <c r="ODW177" s="115"/>
      <c r="ODX177" s="115"/>
      <c r="ODY177" s="115"/>
      <c r="ODZ177" s="115"/>
      <c r="OEA177" s="115"/>
      <c r="OEB177" s="115"/>
      <c r="OEC177" s="115"/>
      <c r="OED177" s="115"/>
      <c r="OEE177" s="115"/>
      <c r="OEF177" s="115"/>
      <c r="OEG177" s="115"/>
      <c r="OEH177" s="115"/>
      <c r="OEI177" s="115"/>
      <c r="OEJ177" s="115"/>
      <c r="OEK177" s="115"/>
      <c r="OEL177" s="115"/>
      <c r="OEM177" s="115"/>
      <c r="OEN177" s="115"/>
      <c r="OEO177" s="115"/>
      <c r="OEP177" s="115"/>
      <c r="OEQ177" s="115"/>
      <c r="OER177" s="115"/>
      <c r="OES177" s="115"/>
      <c r="OET177" s="115"/>
      <c r="OEU177" s="115"/>
      <c r="OEV177" s="115"/>
      <c r="OEW177" s="115"/>
      <c r="OEX177" s="115"/>
      <c r="OEY177" s="115"/>
      <c r="OEZ177" s="115"/>
      <c r="OFA177" s="115"/>
      <c r="OFB177" s="115"/>
      <c r="OFC177" s="115"/>
      <c r="OFD177" s="115"/>
      <c r="OFE177" s="115"/>
      <c r="OFF177" s="115"/>
      <c r="OFG177" s="115"/>
      <c r="OFH177" s="115"/>
      <c r="OFI177" s="115"/>
      <c r="OFJ177" s="115"/>
      <c r="OFK177" s="115"/>
      <c r="OFL177" s="115"/>
      <c r="OFM177" s="115"/>
      <c r="OFN177" s="115"/>
      <c r="OFO177" s="115"/>
      <c r="OFP177" s="115"/>
      <c r="OFQ177" s="115"/>
      <c r="OFR177" s="115"/>
      <c r="OFS177" s="115"/>
      <c r="OFT177" s="115"/>
      <c r="OFU177" s="115"/>
      <c r="OFV177" s="115"/>
      <c r="OFW177" s="115"/>
      <c r="OFX177" s="115"/>
      <c r="OFY177" s="115"/>
      <c r="OFZ177" s="115"/>
      <c r="OGA177" s="115"/>
      <c r="OGB177" s="115"/>
      <c r="OGC177" s="115"/>
      <c r="OGD177" s="115"/>
      <c r="OGE177" s="115"/>
      <c r="OGF177" s="115"/>
      <c r="OGG177" s="115"/>
      <c r="OGH177" s="115"/>
      <c r="OGI177" s="115"/>
      <c r="OGJ177" s="115"/>
      <c r="OGK177" s="115"/>
      <c r="OGL177" s="115"/>
      <c r="OGM177" s="115"/>
      <c r="OGN177" s="115"/>
      <c r="OGO177" s="115"/>
      <c r="OGP177" s="115"/>
      <c r="OGQ177" s="115"/>
      <c r="OGR177" s="115"/>
      <c r="OGS177" s="115"/>
      <c r="OGT177" s="115"/>
      <c r="OGU177" s="115"/>
      <c r="OGV177" s="115"/>
      <c r="OGW177" s="115"/>
      <c r="OGX177" s="115"/>
      <c r="OGY177" s="115"/>
      <c r="OGZ177" s="115"/>
      <c r="OHA177" s="115"/>
      <c r="OHB177" s="115"/>
      <c r="OHC177" s="115"/>
      <c r="OHD177" s="115"/>
      <c r="OHE177" s="115"/>
      <c r="OHF177" s="115"/>
      <c r="OHG177" s="115"/>
      <c r="OHH177" s="115"/>
      <c r="OHI177" s="115"/>
      <c r="OHJ177" s="115"/>
      <c r="OHK177" s="115"/>
      <c r="OHL177" s="115"/>
      <c r="OHM177" s="115"/>
      <c r="OHN177" s="115"/>
      <c r="OHO177" s="115"/>
      <c r="OHP177" s="115"/>
      <c r="OHQ177" s="115"/>
      <c r="OHR177" s="115"/>
      <c r="OHS177" s="115"/>
      <c r="OHT177" s="115"/>
      <c r="OHU177" s="115"/>
      <c r="OHV177" s="115"/>
      <c r="OHW177" s="115"/>
      <c r="OHX177" s="115"/>
      <c r="OHY177" s="115"/>
      <c r="OHZ177" s="115"/>
      <c r="OIA177" s="115"/>
      <c r="OIB177" s="115"/>
      <c r="OIC177" s="115"/>
      <c r="OID177" s="115"/>
      <c r="OIE177" s="115"/>
      <c r="OIF177" s="115"/>
      <c r="OIG177" s="115"/>
      <c r="OIH177" s="115"/>
      <c r="OII177" s="115"/>
      <c r="OIJ177" s="115"/>
      <c r="OIK177" s="115"/>
      <c r="OIL177" s="115"/>
      <c r="OIM177" s="115"/>
      <c r="OIN177" s="115"/>
      <c r="OIO177" s="115"/>
      <c r="OIP177" s="115"/>
      <c r="OIQ177" s="115"/>
      <c r="OIR177" s="115"/>
      <c r="OIS177" s="115"/>
      <c r="OIT177" s="115"/>
      <c r="OIU177" s="115"/>
      <c r="OIV177" s="115"/>
      <c r="OIW177" s="115"/>
      <c r="OIX177" s="115"/>
      <c r="OIY177" s="115"/>
      <c r="OIZ177" s="115"/>
      <c r="OJA177" s="115"/>
      <c r="OJB177" s="115"/>
      <c r="OJC177" s="115"/>
      <c r="OJD177" s="115"/>
      <c r="OJE177" s="115"/>
      <c r="OJF177" s="115"/>
      <c r="OJG177" s="115"/>
      <c r="OJH177" s="115"/>
      <c r="OJI177" s="115"/>
      <c r="OJJ177" s="115"/>
      <c r="OJK177" s="115"/>
      <c r="OJL177" s="115"/>
      <c r="OJM177" s="115"/>
      <c r="OJN177" s="115"/>
      <c r="OJO177" s="115"/>
      <c r="OJP177" s="115"/>
      <c r="OJQ177" s="115"/>
      <c r="OJR177" s="115"/>
      <c r="OJS177" s="115"/>
      <c r="OJT177" s="115"/>
      <c r="OJU177" s="115"/>
      <c r="OJV177" s="115"/>
      <c r="OJW177" s="115"/>
      <c r="OJX177" s="115"/>
      <c r="OJY177" s="115"/>
      <c r="OJZ177" s="115"/>
      <c r="OKA177" s="115"/>
      <c r="OKB177" s="115"/>
      <c r="OKC177" s="115"/>
      <c r="OKD177" s="115"/>
      <c r="OKE177" s="115"/>
      <c r="OKF177" s="115"/>
      <c r="OKG177" s="115"/>
      <c r="OKH177" s="115"/>
      <c r="OKI177" s="115"/>
      <c r="OKJ177" s="115"/>
      <c r="OKK177" s="115"/>
      <c r="OKL177" s="115"/>
      <c r="OKM177" s="115"/>
      <c r="OKN177" s="115"/>
      <c r="OKO177" s="115"/>
      <c r="OKP177" s="115"/>
      <c r="OKQ177" s="115"/>
      <c r="OKR177" s="115"/>
      <c r="OKS177" s="115"/>
      <c r="OKT177" s="115"/>
      <c r="OKU177" s="115"/>
      <c r="OKV177" s="115"/>
      <c r="OKW177" s="115"/>
      <c r="OKX177" s="115"/>
      <c r="OKY177" s="115"/>
      <c r="OKZ177" s="115"/>
      <c r="OLA177" s="115"/>
      <c r="OLB177" s="115"/>
      <c r="OLC177" s="115"/>
      <c r="OLD177" s="115"/>
      <c r="OLE177" s="115"/>
      <c r="OLF177" s="115"/>
      <c r="OLG177" s="115"/>
      <c r="OLH177" s="115"/>
      <c r="OLI177" s="115"/>
      <c r="OLJ177" s="115"/>
      <c r="OLK177" s="115"/>
      <c r="OLL177" s="115"/>
      <c r="OLM177" s="115"/>
      <c r="OLN177" s="115"/>
      <c r="OLO177" s="115"/>
      <c r="OLP177" s="115"/>
      <c r="OLQ177" s="115"/>
      <c r="OLR177" s="115"/>
      <c r="OLS177" s="115"/>
      <c r="OLT177" s="115"/>
      <c r="OLU177" s="115"/>
      <c r="OLV177" s="115"/>
      <c r="OLW177" s="115"/>
      <c r="OLX177" s="115"/>
      <c r="OLY177" s="115"/>
      <c r="OLZ177" s="115"/>
      <c r="OMA177" s="115"/>
      <c r="OMB177" s="115"/>
      <c r="OMC177" s="115"/>
      <c r="OMD177" s="115"/>
      <c r="OME177" s="115"/>
      <c r="OMF177" s="115"/>
      <c r="OMG177" s="115"/>
      <c r="OMH177" s="115"/>
      <c r="OMI177" s="115"/>
      <c r="OMJ177" s="115"/>
      <c r="OMK177" s="115"/>
      <c r="OML177" s="115"/>
      <c r="OMM177" s="115"/>
      <c r="OMN177" s="115"/>
      <c r="OMO177" s="115"/>
      <c r="OMP177" s="115"/>
      <c r="OMQ177" s="115"/>
      <c r="OMR177" s="115"/>
      <c r="OMS177" s="115"/>
      <c r="OMT177" s="115"/>
      <c r="OMU177" s="115"/>
      <c r="OMV177" s="115"/>
      <c r="OMW177" s="115"/>
      <c r="OMX177" s="115"/>
      <c r="OMY177" s="115"/>
      <c r="OMZ177" s="115"/>
      <c r="ONA177" s="115"/>
      <c r="ONB177" s="115"/>
      <c r="ONC177" s="115"/>
      <c r="OND177" s="115"/>
      <c r="ONE177" s="115"/>
      <c r="ONF177" s="115"/>
      <c r="ONG177" s="115"/>
      <c r="ONH177" s="115"/>
      <c r="ONI177" s="115"/>
      <c r="ONJ177" s="115"/>
      <c r="ONK177" s="115"/>
      <c r="ONL177" s="115"/>
      <c r="ONM177" s="115"/>
      <c r="ONN177" s="115"/>
      <c r="ONO177" s="115"/>
      <c r="ONP177" s="115"/>
      <c r="ONQ177" s="115"/>
      <c r="ONR177" s="115"/>
      <c r="ONS177" s="115"/>
      <c r="ONT177" s="115"/>
      <c r="ONU177" s="115"/>
      <c r="ONV177" s="115"/>
      <c r="ONW177" s="115"/>
      <c r="ONX177" s="115"/>
      <c r="ONY177" s="115"/>
      <c r="ONZ177" s="115"/>
      <c r="OOA177" s="115"/>
      <c r="OOB177" s="115"/>
      <c r="OOC177" s="115"/>
      <c r="OOD177" s="115"/>
      <c r="OOE177" s="115"/>
      <c r="OOF177" s="115"/>
      <c r="OOG177" s="115"/>
      <c r="OOH177" s="115"/>
      <c r="OOI177" s="115"/>
      <c r="OOJ177" s="115"/>
      <c r="OOK177" s="115"/>
      <c r="OOL177" s="115"/>
      <c r="OOM177" s="115"/>
      <c r="OON177" s="115"/>
      <c r="OOO177" s="115"/>
      <c r="OOP177" s="115"/>
      <c r="OOQ177" s="115"/>
      <c r="OOR177" s="115"/>
      <c r="OOS177" s="115"/>
      <c r="OOT177" s="115"/>
      <c r="OOU177" s="115"/>
      <c r="OOV177" s="115"/>
      <c r="OOW177" s="115"/>
      <c r="OOX177" s="115"/>
      <c r="OOY177" s="115"/>
      <c r="OOZ177" s="115"/>
      <c r="OPA177" s="115"/>
      <c r="OPB177" s="115"/>
      <c r="OPC177" s="115"/>
      <c r="OPD177" s="115"/>
      <c r="OPE177" s="115"/>
      <c r="OPF177" s="115"/>
      <c r="OPG177" s="115"/>
      <c r="OPH177" s="115"/>
      <c r="OPI177" s="115"/>
      <c r="OPJ177" s="115"/>
      <c r="OPK177" s="115"/>
      <c r="OPL177" s="115"/>
      <c r="OPM177" s="115"/>
      <c r="OPN177" s="115"/>
      <c r="OPO177" s="115"/>
      <c r="OPP177" s="115"/>
      <c r="OPQ177" s="115"/>
      <c r="OPR177" s="115"/>
      <c r="OPS177" s="115"/>
      <c r="OPT177" s="115"/>
      <c r="OPU177" s="115"/>
      <c r="OPV177" s="115"/>
      <c r="OPW177" s="115"/>
      <c r="OPX177" s="115"/>
      <c r="OPY177" s="115"/>
      <c r="OPZ177" s="115"/>
      <c r="OQA177" s="115"/>
      <c r="OQB177" s="115"/>
      <c r="OQC177" s="115"/>
      <c r="OQD177" s="115"/>
      <c r="OQE177" s="115"/>
      <c r="OQF177" s="115"/>
      <c r="OQG177" s="115"/>
      <c r="OQH177" s="115"/>
      <c r="OQI177" s="115"/>
      <c r="OQJ177" s="115"/>
      <c r="OQK177" s="115"/>
      <c r="OQL177" s="115"/>
      <c r="OQM177" s="115"/>
      <c r="OQN177" s="115"/>
      <c r="OQO177" s="115"/>
      <c r="OQP177" s="115"/>
      <c r="OQQ177" s="115"/>
      <c r="OQR177" s="115"/>
      <c r="OQS177" s="115"/>
      <c r="OQT177" s="115"/>
      <c r="OQU177" s="115"/>
      <c r="OQV177" s="115"/>
      <c r="OQW177" s="115"/>
      <c r="OQX177" s="115"/>
      <c r="OQY177" s="115"/>
      <c r="OQZ177" s="115"/>
      <c r="ORA177" s="115"/>
      <c r="ORB177" s="115"/>
      <c r="ORC177" s="115"/>
      <c r="ORD177" s="115"/>
      <c r="ORE177" s="115"/>
      <c r="ORF177" s="115"/>
      <c r="ORG177" s="115"/>
      <c r="ORH177" s="115"/>
      <c r="ORI177" s="115"/>
      <c r="ORJ177" s="115"/>
      <c r="ORK177" s="115"/>
      <c r="ORL177" s="115"/>
      <c r="ORM177" s="115"/>
      <c r="ORN177" s="115"/>
      <c r="ORO177" s="115"/>
      <c r="ORP177" s="115"/>
      <c r="ORQ177" s="115"/>
      <c r="ORR177" s="115"/>
      <c r="ORS177" s="115"/>
      <c r="ORT177" s="115"/>
      <c r="ORU177" s="115"/>
      <c r="ORV177" s="115"/>
      <c r="ORW177" s="115"/>
      <c r="ORX177" s="115"/>
      <c r="ORY177" s="115"/>
      <c r="ORZ177" s="115"/>
      <c r="OSA177" s="115"/>
      <c r="OSB177" s="115"/>
      <c r="OSC177" s="115"/>
      <c r="OSD177" s="115"/>
      <c r="OSE177" s="115"/>
      <c r="OSF177" s="115"/>
      <c r="OSG177" s="115"/>
      <c r="OSH177" s="115"/>
      <c r="OSI177" s="115"/>
      <c r="OSJ177" s="115"/>
      <c r="OSK177" s="115"/>
      <c r="OSL177" s="115"/>
      <c r="OSM177" s="115"/>
      <c r="OSN177" s="115"/>
      <c r="OSO177" s="115"/>
      <c r="OSP177" s="115"/>
      <c r="OSQ177" s="115"/>
      <c r="OSR177" s="115"/>
      <c r="OSS177" s="115"/>
      <c r="OST177" s="115"/>
      <c r="OSU177" s="115"/>
      <c r="OSV177" s="115"/>
      <c r="OSW177" s="115"/>
      <c r="OSX177" s="115"/>
      <c r="OSY177" s="115"/>
      <c r="OSZ177" s="115"/>
      <c r="OTA177" s="115"/>
      <c r="OTB177" s="115"/>
      <c r="OTC177" s="115"/>
      <c r="OTD177" s="115"/>
      <c r="OTE177" s="115"/>
      <c r="OTF177" s="115"/>
      <c r="OTG177" s="115"/>
      <c r="OTH177" s="115"/>
      <c r="OTI177" s="115"/>
      <c r="OTJ177" s="115"/>
      <c r="OTK177" s="115"/>
      <c r="OTL177" s="115"/>
      <c r="OTM177" s="115"/>
      <c r="OTN177" s="115"/>
      <c r="OTO177" s="115"/>
      <c r="OTP177" s="115"/>
      <c r="OTQ177" s="115"/>
      <c r="OTR177" s="115"/>
      <c r="OTS177" s="115"/>
      <c r="OTT177" s="115"/>
      <c r="OTU177" s="115"/>
      <c r="OTV177" s="115"/>
      <c r="OTW177" s="115"/>
      <c r="OTX177" s="115"/>
      <c r="OTY177" s="115"/>
      <c r="OTZ177" s="115"/>
      <c r="OUA177" s="115"/>
      <c r="OUB177" s="115"/>
      <c r="OUC177" s="115"/>
      <c r="OUD177" s="115"/>
      <c r="OUE177" s="115"/>
      <c r="OUF177" s="115"/>
      <c r="OUG177" s="115"/>
      <c r="OUH177" s="115"/>
      <c r="OUI177" s="115"/>
      <c r="OUJ177" s="115"/>
      <c r="OUK177" s="115"/>
      <c r="OUL177" s="115"/>
      <c r="OUM177" s="115"/>
      <c r="OUN177" s="115"/>
      <c r="OUO177" s="115"/>
      <c r="OUP177" s="115"/>
      <c r="OUQ177" s="115"/>
      <c r="OUR177" s="115"/>
      <c r="OUS177" s="115"/>
      <c r="OUT177" s="115"/>
      <c r="OUU177" s="115"/>
      <c r="OUV177" s="115"/>
      <c r="OUW177" s="115"/>
      <c r="OUX177" s="115"/>
      <c r="OUY177" s="115"/>
      <c r="OUZ177" s="115"/>
      <c r="OVA177" s="115"/>
      <c r="OVB177" s="115"/>
      <c r="OVC177" s="115"/>
      <c r="OVD177" s="115"/>
      <c r="OVE177" s="115"/>
      <c r="OVF177" s="115"/>
      <c r="OVG177" s="115"/>
      <c r="OVH177" s="115"/>
      <c r="OVI177" s="115"/>
      <c r="OVJ177" s="115"/>
      <c r="OVK177" s="115"/>
      <c r="OVL177" s="115"/>
      <c r="OVM177" s="115"/>
      <c r="OVN177" s="115"/>
      <c r="OVO177" s="115"/>
      <c r="OVP177" s="115"/>
      <c r="OVQ177" s="115"/>
      <c r="OVR177" s="115"/>
      <c r="OVS177" s="115"/>
      <c r="OVT177" s="115"/>
      <c r="OVU177" s="115"/>
      <c r="OVV177" s="115"/>
      <c r="OVW177" s="115"/>
      <c r="OVX177" s="115"/>
      <c r="OVY177" s="115"/>
      <c r="OVZ177" s="115"/>
      <c r="OWA177" s="115"/>
      <c r="OWB177" s="115"/>
      <c r="OWC177" s="115"/>
      <c r="OWD177" s="115"/>
      <c r="OWE177" s="115"/>
      <c r="OWF177" s="115"/>
      <c r="OWG177" s="115"/>
      <c r="OWH177" s="115"/>
      <c r="OWI177" s="115"/>
      <c r="OWJ177" s="115"/>
      <c r="OWK177" s="115"/>
      <c r="OWL177" s="115"/>
      <c r="OWM177" s="115"/>
      <c r="OWN177" s="115"/>
      <c r="OWO177" s="115"/>
      <c r="OWP177" s="115"/>
      <c r="OWQ177" s="115"/>
      <c r="OWR177" s="115"/>
      <c r="OWS177" s="115"/>
      <c r="OWT177" s="115"/>
      <c r="OWU177" s="115"/>
      <c r="OWV177" s="115"/>
      <c r="OWW177" s="115"/>
      <c r="OWX177" s="115"/>
      <c r="OWY177" s="115"/>
      <c r="OWZ177" s="115"/>
      <c r="OXA177" s="115"/>
      <c r="OXB177" s="115"/>
      <c r="OXC177" s="115"/>
      <c r="OXD177" s="115"/>
      <c r="OXE177" s="115"/>
      <c r="OXF177" s="115"/>
      <c r="OXG177" s="115"/>
      <c r="OXH177" s="115"/>
      <c r="OXI177" s="115"/>
      <c r="OXJ177" s="115"/>
      <c r="OXK177" s="115"/>
      <c r="OXL177" s="115"/>
      <c r="OXM177" s="115"/>
      <c r="OXN177" s="115"/>
      <c r="OXO177" s="115"/>
      <c r="OXP177" s="115"/>
      <c r="OXQ177" s="115"/>
      <c r="OXR177" s="115"/>
      <c r="OXS177" s="115"/>
      <c r="OXT177" s="115"/>
      <c r="OXU177" s="115"/>
      <c r="OXV177" s="115"/>
      <c r="OXW177" s="115"/>
      <c r="OXX177" s="115"/>
      <c r="OXY177" s="115"/>
      <c r="OXZ177" s="115"/>
      <c r="OYA177" s="115"/>
      <c r="OYB177" s="115"/>
      <c r="OYC177" s="115"/>
      <c r="OYD177" s="115"/>
      <c r="OYE177" s="115"/>
      <c r="OYF177" s="115"/>
      <c r="OYG177" s="115"/>
      <c r="OYH177" s="115"/>
      <c r="OYI177" s="115"/>
      <c r="OYJ177" s="115"/>
      <c r="OYK177" s="115"/>
      <c r="OYL177" s="115"/>
      <c r="OYM177" s="115"/>
      <c r="OYN177" s="115"/>
      <c r="OYO177" s="115"/>
      <c r="OYP177" s="115"/>
      <c r="OYQ177" s="115"/>
      <c r="OYR177" s="115"/>
      <c r="OYS177" s="115"/>
      <c r="OYT177" s="115"/>
      <c r="OYU177" s="115"/>
      <c r="OYV177" s="115"/>
      <c r="OYW177" s="115"/>
      <c r="OYX177" s="115"/>
      <c r="OYY177" s="115"/>
      <c r="OYZ177" s="115"/>
      <c r="OZA177" s="115"/>
      <c r="OZB177" s="115"/>
      <c r="OZC177" s="115"/>
      <c r="OZD177" s="115"/>
      <c r="OZE177" s="115"/>
      <c r="OZF177" s="115"/>
      <c r="OZG177" s="115"/>
      <c r="OZH177" s="115"/>
      <c r="OZI177" s="115"/>
      <c r="OZJ177" s="115"/>
      <c r="OZK177" s="115"/>
      <c r="OZL177" s="115"/>
      <c r="OZM177" s="115"/>
      <c r="OZN177" s="115"/>
      <c r="OZO177" s="115"/>
      <c r="OZP177" s="115"/>
      <c r="OZQ177" s="115"/>
      <c r="OZR177" s="115"/>
      <c r="OZS177" s="115"/>
      <c r="OZT177" s="115"/>
      <c r="OZU177" s="115"/>
      <c r="OZV177" s="115"/>
      <c r="OZW177" s="115"/>
      <c r="OZX177" s="115"/>
      <c r="OZY177" s="115"/>
      <c r="OZZ177" s="115"/>
      <c r="PAA177" s="115"/>
      <c r="PAB177" s="115"/>
      <c r="PAC177" s="115"/>
      <c r="PAD177" s="115"/>
      <c r="PAE177" s="115"/>
      <c r="PAF177" s="115"/>
      <c r="PAG177" s="115"/>
      <c r="PAH177" s="115"/>
      <c r="PAI177" s="115"/>
      <c r="PAJ177" s="115"/>
      <c r="PAK177" s="115"/>
      <c r="PAL177" s="115"/>
      <c r="PAM177" s="115"/>
      <c r="PAN177" s="115"/>
      <c r="PAO177" s="115"/>
      <c r="PAP177" s="115"/>
      <c r="PAQ177" s="115"/>
      <c r="PAR177" s="115"/>
      <c r="PAS177" s="115"/>
      <c r="PAT177" s="115"/>
      <c r="PAU177" s="115"/>
      <c r="PAV177" s="115"/>
      <c r="PAW177" s="115"/>
      <c r="PAX177" s="115"/>
      <c r="PAY177" s="115"/>
      <c r="PAZ177" s="115"/>
      <c r="PBA177" s="115"/>
      <c r="PBB177" s="115"/>
      <c r="PBC177" s="115"/>
      <c r="PBD177" s="115"/>
      <c r="PBE177" s="115"/>
      <c r="PBF177" s="115"/>
      <c r="PBG177" s="115"/>
      <c r="PBH177" s="115"/>
      <c r="PBI177" s="115"/>
      <c r="PBJ177" s="115"/>
      <c r="PBK177" s="115"/>
      <c r="PBL177" s="115"/>
      <c r="PBM177" s="115"/>
      <c r="PBN177" s="115"/>
      <c r="PBO177" s="115"/>
      <c r="PBP177" s="115"/>
      <c r="PBQ177" s="115"/>
      <c r="PBR177" s="115"/>
      <c r="PBS177" s="115"/>
      <c r="PBT177" s="115"/>
      <c r="PBU177" s="115"/>
      <c r="PBV177" s="115"/>
      <c r="PBW177" s="115"/>
      <c r="PBX177" s="115"/>
      <c r="PBY177" s="115"/>
      <c r="PBZ177" s="115"/>
      <c r="PCA177" s="115"/>
      <c r="PCB177" s="115"/>
      <c r="PCC177" s="115"/>
      <c r="PCD177" s="115"/>
      <c r="PCE177" s="115"/>
      <c r="PCF177" s="115"/>
      <c r="PCG177" s="115"/>
      <c r="PCH177" s="115"/>
      <c r="PCI177" s="115"/>
      <c r="PCJ177" s="115"/>
      <c r="PCK177" s="115"/>
      <c r="PCL177" s="115"/>
      <c r="PCM177" s="115"/>
      <c r="PCN177" s="115"/>
      <c r="PCO177" s="115"/>
      <c r="PCP177" s="115"/>
      <c r="PCQ177" s="115"/>
      <c r="PCR177" s="115"/>
      <c r="PCS177" s="115"/>
      <c r="PCT177" s="115"/>
      <c r="PCU177" s="115"/>
      <c r="PCV177" s="115"/>
      <c r="PCW177" s="115"/>
      <c r="PCX177" s="115"/>
      <c r="PCY177" s="115"/>
      <c r="PCZ177" s="115"/>
      <c r="PDA177" s="115"/>
      <c r="PDB177" s="115"/>
      <c r="PDC177" s="115"/>
      <c r="PDD177" s="115"/>
      <c r="PDE177" s="115"/>
      <c r="PDF177" s="115"/>
      <c r="PDG177" s="115"/>
      <c r="PDH177" s="115"/>
      <c r="PDI177" s="115"/>
      <c r="PDJ177" s="115"/>
      <c r="PDK177" s="115"/>
      <c r="PDL177" s="115"/>
      <c r="PDM177" s="115"/>
      <c r="PDN177" s="115"/>
      <c r="PDO177" s="115"/>
      <c r="PDP177" s="115"/>
      <c r="PDQ177" s="115"/>
      <c r="PDR177" s="115"/>
      <c r="PDS177" s="115"/>
      <c r="PDT177" s="115"/>
      <c r="PDU177" s="115"/>
      <c r="PDV177" s="115"/>
      <c r="PDW177" s="115"/>
      <c r="PDX177" s="115"/>
      <c r="PDY177" s="115"/>
      <c r="PDZ177" s="115"/>
      <c r="PEA177" s="115"/>
      <c r="PEB177" s="115"/>
      <c r="PEC177" s="115"/>
      <c r="PED177" s="115"/>
      <c r="PEE177" s="115"/>
      <c r="PEF177" s="115"/>
      <c r="PEG177" s="115"/>
      <c r="PEH177" s="115"/>
      <c r="PEI177" s="115"/>
      <c r="PEJ177" s="115"/>
      <c r="PEK177" s="115"/>
      <c r="PEL177" s="115"/>
      <c r="PEM177" s="115"/>
      <c r="PEN177" s="115"/>
      <c r="PEO177" s="115"/>
      <c r="PEP177" s="115"/>
      <c r="PEQ177" s="115"/>
      <c r="PER177" s="115"/>
      <c r="PES177" s="115"/>
      <c r="PET177" s="115"/>
      <c r="PEU177" s="115"/>
      <c r="PEV177" s="115"/>
      <c r="PEW177" s="115"/>
      <c r="PEX177" s="115"/>
      <c r="PEY177" s="115"/>
      <c r="PEZ177" s="115"/>
      <c r="PFA177" s="115"/>
      <c r="PFB177" s="115"/>
      <c r="PFC177" s="115"/>
      <c r="PFD177" s="115"/>
      <c r="PFE177" s="115"/>
      <c r="PFF177" s="115"/>
      <c r="PFG177" s="115"/>
      <c r="PFH177" s="115"/>
      <c r="PFI177" s="115"/>
      <c r="PFJ177" s="115"/>
      <c r="PFK177" s="115"/>
      <c r="PFL177" s="115"/>
      <c r="PFM177" s="115"/>
      <c r="PFN177" s="115"/>
      <c r="PFO177" s="115"/>
      <c r="PFP177" s="115"/>
      <c r="PFQ177" s="115"/>
      <c r="PFR177" s="115"/>
      <c r="PFS177" s="115"/>
      <c r="PFT177" s="115"/>
      <c r="PFU177" s="115"/>
      <c r="PFV177" s="115"/>
      <c r="PFW177" s="115"/>
      <c r="PFX177" s="115"/>
      <c r="PFY177" s="115"/>
      <c r="PFZ177" s="115"/>
      <c r="PGA177" s="115"/>
      <c r="PGB177" s="115"/>
      <c r="PGC177" s="115"/>
      <c r="PGD177" s="115"/>
      <c r="PGE177" s="115"/>
      <c r="PGF177" s="115"/>
      <c r="PGG177" s="115"/>
      <c r="PGH177" s="115"/>
      <c r="PGI177" s="115"/>
      <c r="PGJ177" s="115"/>
      <c r="PGK177" s="115"/>
      <c r="PGL177" s="115"/>
      <c r="PGM177" s="115"/>
      <c r="PGN177" s="115"/>
      <c r="PGO177" s="115"/>
      <c r="PGP177" s="115"/>
      <c r="PGQ177" s="115"/>
      <c r="PGR177" s="115"/>
      <c r="PGS177" s="115"/>
      <c r="PGT177" s="115"/>
      <c r="PGU177" s="115"/>
      <c r="PGV177" s="115"/>
      <c r="PGW177" s="115"/>
      <c r="PGX177" s="115"/>
      <c r="PGY177" s="115"/>
      <c r="PGZ177" s="115"/>
      <c r="PHA177" s="115"/>
      <c r="PHB177" s="115"/>
      <c r="PHC177" s="115"/>
      <c r="PHD177" s="115"/>
      <c r="PHE177" s="115"/>
      <c r="PHF177" s="115"/>
      <c r="PHG177" s="115"/>
      <c r="PHH177" s="115"/>
      <c r="PHI177" s="115"/>
      <c r="PHJ177" s="115"/>
      <c r="PHK177" s="115"/>
      <c r="PHL177" s="115"/>
      <c r="PHM177" s="115"/>
      <c r="PHN177" s="115"/>
      <c r="PHO177" s="115"/>
      <c r="PHP177" s="115"/>
      <c r="PHQ177" s="115"/>
      <c r="PHR177" s="115"/>
      <c r="PHS177" s="115"/>
      <c r="PHT177" s="115"/>
      <c r="PHU177" s="115"/>
      <c r="PHV177" s="115"/>
      <c r="PHW177" s="115"/>
      <c r="PHX177" s="115"/>
      <c r="PHY177" s="115"/>
      <c r="PHZ177" s="115"/>
      <c r="PIA177" s="115"/>
      <c r="PIB177" s="115"/>
      <c r="PIC177" s="115"/>
      <c r="PID177" s="115"/>
      <c r="PIE177" s="115"/>
      <c r="PIF177" s="115"/>
      <c r="PIG177" s="115"/>
      <c r="PIH177" s="115"/>
      <c r="PII177" s="115"/>
      <c r="PIJ177" s="115"/>
      <c r="PIK177" s="115"/>
      <c r="PIL177" s="115"/>
      <c r="PIM177" s="115"/>
      <c r="PIN177" s="115"/>
      <c r="PIO177" s="115"/>
      <c r="PIP177" s="115"/>
      <c r="PIQ177" s="115"/>
      <c r="PIR177" s="115"/>
      <c r="PIS177" s="115"/>
      <c r="PIT177" s="115"/>
      <c r="PIU177" s="115"/>
      <c r="PIV177" s="115"/>
      <c r="PIW177" s="115"/>
      <c r="PIX177" s="115"/>
      <c r="PIY177" s="115"/>
      <c r="PIZ177" s="115"/>
      <c r="PJA177" s="115"/>
      <c r="PJB177" s="115"/>
      <c r="PJC177" s="115"/>
      <c r="PJD177" s="115"/>
      <c r="PJE177" s="115"/>
      <c r="PJF177" s="115"/>
      <c r="PJG177" s="115"/>
      <c r="PJH177" s="115"/>
      <c r="PJI177" s="115"/>
      <c r="PJJ177" s="115"/>
      <c r="PJK177" s="115"/>
      <c r="PJL177" s="115"/>
      <c r="PJM177" s="115"/>
      <c r="PJN177" s="115"/>
      <c r="PJO177" s="115"/>
      <c r="PJP177" s="115"/>
      <c r="PJQ177" s="115"/>
      <c r="PJR177" s="115"/>
      <c r="PJS177" s="115"/>
      <c r="PJT177" s="115"/>
      <c r="PJU177" s="115"/>
      <c r="PJV177" s="115"/>
      <c r="PJW177" s="115"/>
      <c r="PJX177" s="115"/>
      <c r="PJY177" s="115"/>
      <c r="PJZ177" s="115"/>
      <c r="PKA177" s="115"/>
      <c r="PKB177" s="115"/>
      <c r="PKC177" s="115"/>
      <c r="PKD177" s="115"/>
      <c r="PKE177" s="115"/>
      <c r="PKF177" s="115"/>
      <c r="PKG177" s="115"/>
      <c r="PKH177" s="115"/>
      <c r="PKI177" s="115"/>
      <c r="PKJ177" s="115"/>
      <c r="PKK177" s="115"/>
      <c r="PKL177" s="115"/>
      <c r="PKM177" s="115"/>
      <c r="PKN177" s="115"/>
      <c r="PKO177" s="115"/>
      <c r="PKP177" s="115"/>
      <c r="PKQ177" s="115"/>
      <c r="PKR177" s="115"/>
      <c r="PKS177" s="115"/>
      <c r="PKT177" s="115"/>
      <c r="PKU177" s="115"/>
      <c r="PKV177" s="115"/>
      <c r="PKW177" s="115"/>
      <c r="PKX177" s="115"/>
      <c r="PKY177" s="115"/>
      <c r="PKZ177" s="115"/>
      <c r="PLA177" s="115"/>
      <c r="PLB177" s="115"/>
      <c r="PLC177" s="115"/>
      <c r="PLD177" s="115"/>
      <c r="PLE177" s="115"/>
      <c r="PLF177" s="115"/>
      <c r="PLG177" s="115"/>
      <c r="PLH177" s="115"/>
      <c r="PLI177" s="115"/>
      <c r="PLJ177" s="115"/>
      <c r="PLK177" s="115"/>
      <c r="PLL177" s="115"/>
      <c r="PLM177" s="115"/>
      <c r="PLN177" s="115"/>
      <c r="PLO177" s="115"/>
      <c r="PLP177" s="115"/>
      <c r="PLQ177" s="115"/>
      <c r="PLR177" s="115"/>
      <c r="PLS177" s="115"/>
      <c r="PLT177" s="115"/>
      <c r="PLU177" s="115"/>
      <c r="PLV177" s="115"/>
      <c r="PLW177" s="115"/>
      <c r="PLX177" s="115"/>
      <c r="PLY177" s="115"/>
      <c r="PLZ177" s="115"/>
      <c r="PMA177" s="115"/>
      <c r="PMB177" s="115"/>
      <c r="PMC177" s="115"/>
      <c r="PMD177" s="115"/>
      <c r="PME177" s="115"/>
      <c r="PMF177" s="115"/>
      <c r="PMG177" s="115"/>
      <c r="PMH177" s="115"/>
      <c r="PMI177" s="115"/>
      <c r="PMJ177" s="115"/>
      <c r="PMK177" s="115"/>
      <c r="PML177" s="115"/>
      <c r="PMM177" s="115"/>
      <c r="PMN177" s="115"/>
      <c r="PMO177" s="115"/>
      <c r="PMP177" s="115"/>
      <c r="PMQ177" s="115"/>
      <c r="PMR177" s="115"/>
      <c r="PMS177" s="115"/>
      <c r="PMT177" s="115"/>
      <c r="PMU177" s="115"/>
      <c r="PMV177" s="115"/>
      <c r="PMW177" s="115"/>
      <c r="PMX177" s="115"/>
      <c r="PMY177" s="115"/>
      <c r="PMZ177" s="115"/>
      <c r="PNA177" s="115"/>
      <c r="PNB177" s="115"/>
      <c r="PNC177" s="115"/>
      <c r="PND177" s="115"/>
      <c r="PNE177" s="115"/>
      <c r="PNF177" s="115"/>
      <c r="PNG177" s="115"/>
      <c r="PNH177" s="115"/>
      <c r="PNI177" s="115"/>
      <c r="PNJ177" s="115"/>
      <c r="PNK177" s="115"/>
      <c r="PNL177" s="115"/>
      <c r="PNM177" s="115"/>
      <c r="PNN177" s="115"/>
      <c r="PNO177" s="115"/>
      <c r="PNP177" s="115"/>
      <c r="PNQ177" s="115"/>
      <c r="PNR177" s="115"/>
      <c r="PNS177" s="115"/>
      <c r="PNT177" s="115"/>
      <c r="PNU177" s="115"/>
      <c r="PNV177" s="115"/>
      <c r="PNW177" s="115"/>
      <c r="PNX177" s="115"/>
      <c r="PNY177" s="115"/>
      <c r="PNZ177" s="115"/>
      <c r="POA177" s="115"/>
      <c r="POB177" s="115"/>
      <c r="POC177" s="115"/>
      <c r="POD177" s="115"/>
      <c r="POE177" s="115"/>
      <c r="POF177" s="115"/>
      <c r="POG177" s="115"/>
      <c r="POH177" s="115"/>
      <c r="POI177" s="115"/>
      <c r="POJ177" s="115"/>
      <c r="POK177" s="115"/>
      <c r="POL177" s="115"/>
      <c r="POM177" s="115"/>
      <c r="PON177" s="115"/>
      <c r="POO177" s="115"/>
      <c r="POP177" s="115"/>
      <c r="POQ177" s="115"/>
      <c r="POR177" s="115"/>
      <c r="POS177" s="115"/>
      <c r="POT177" s="115"/>
      <c r="POU177" s="115"/>
      <c r="POV177" s="115"/>
      <c r="POW177" s="115"/>
      <c r="POX177" s="115"/>
      <c r="POY177" s="115"/>
      <c r="POZ177" s="115"/>
      <c r="PPA177" s="115"/>
      <c r="PPB177" s="115"/>
      <c r="PPC177" s="115"/>
      <c r="PPD177" s="115"/>
      <c r="PPE177" s="115"/>
      <c r="PPF177" s="115"/>
      <c r="PPG177" s="115"/>
      <c r="PPH177" s="115"/>
      <c r="PPI177" s="115"/>
      <c r="PPJ177" s="115"/>
      <c r="PPK177" s="115"/>
      <c r="PPL177" s="115"/>
      <c r="PPM177" s="115"/>
      <c r="PPN177" s="115"/>
      <c r="PPO177" s="115"/>
      <c r="PPP177" s="115"/>
      <c r="PPQ177" s="115"/>
      <c r="PPR177" s="115"/>
      <c r="PPS177" s="115"/>
      <c r="PPT177" s="115"/>
      <c r="PPU177" s="115"/>
      <c r="PPV177" s="115"/>
      <c r="PPW177" s="115"/>
      <c r="PPX177" s="115"/>
      <c r="PPY177" s="115"/>
      <c r="PPZ177" s="115"/>
      <c r="PQA177" s="115"/>
      <c r="PQB177" s="115"/>
      <c r="PQC177" s="115"/>
      <c r="PQD177" s="115"/>
      <c r="PQE177" s="115"/>
      <c r="PQF177" s="115"/>
      <c r="PQG177" s="115"/>
      <c r="PQH177" s="115"/>
      <c r="PQI177" s="115"/>
      <c r="PQJ177" s="115"/>
      <c r="PQK177" s="115"/>
      <c r="PQL177" s="115"/>
      <c r="PQM177" s="115"/>
      <c r="PQN177" s="115"/>
      <c r="PQO177" s="115"/>
      <c r="PQP177" s="115"/>
      <c r="PQQ177" s="115"/>
      <c r="PQR177" s="115"/>
      <c r="PQS177" s="115"/>
      <c r="PQT177" s="115"/>
      <c r="PQU177" s="115"/>
      <c r="PQV177" s="115"/>
      <c r="PQW177" s="115"/>
      <c r="PQX177" s="115"/>
      <c r="PQY177" s="115"/>
      <c r="PQZ177" s="115"/>
      <c r="PRA177" s="115"/>
      <c r="PRB177" s="115"/>
      <c r="PRC177" s="115"/>
      <c r="PRD177" s="115"/>
      <c r="PRE177" s="115"/>
      <c r="PRF177" s="115"/>
      <c r="PRG177" s="115"/>
      <c r="PRH177" s="115"/>
      <c r="PRI177" s="115"/>
      <c r="PRJ177" s="115"/>
      <c r="PRK177" s="115"/>
      <c r="PRL177" s="115"/>
      <c r="PRM177" s="115"/>
      <c r="PRN177" s="115"/>
      <c r="PRO177" s="115"/>
      <c r="PRP177" s="115"/>
      <c r="PRQ177" s="115"/>
      <c r="PRR177" s="115"/>
      <c r="PRS177" s="115"/>
      <c r="PRT177" s="115"/>
      <c r="PRU177" s="115"/>
      <c r="PRV177" s="115"/>
      <c r="PRW177" s="115"/>
      <c r="PRX177" s="115"/>
      <c r="PRY177" s="115"/>
      <c r="PRZ177" s="115"/>
      <c r="PSA177" s="115"/>
      <c r="PSB177" s="115"/>
      <c r="PSC177" s="115"/>
      <c r="PSD177" s="115"/>
      <c r="PSE177" s="115"/>
      <c r="PSF177" s="115"/>
      <c r="PSG177" s="115"/>
      <c r="PSH177" s="115"/>
      <c r="PSI177" s="115"/>
      <c r="PSJ177" s="115"/>
      <c r="PSK177" s="115"/>
      <c r="PSL177" s="115"/>
      <c r="PSM177" s="115"/>
      <c r="PSN177" s="115"/>
      <c r="PSO177" s="115"/>
      <c r="PSP177" s="115"/>
      <c r="PSQ177" s="115"/>
      <c r="PSR177" s="115"/>
      <c r="PSS177" s="115"/>
      <c r="PST177" s="115"/>
      <c r="PSU177" s="115"/>
      <c r="PSV177" s="115"/>
      <c r="PSW177" s="115"/>
      <c r="PSX177" s="115"/>
      <c r="PSY177" s="115"/>
      <c r="PSZ177" s="115"/>
      <c r="PTA177" s="115"/>
      <c r="PTB177" s="115"/>
      <c r="PTC177" s="115"/>
      <c r="PTD177" s="115"/>
      <c r="PTE177" s="115"/>
      <c r="PTF177" s="115"/>
      <c r="PTG177" s="115"/>
      <c r="PTH177" s="115"/>
      <c r="PTI177" s="115"/>
      <c r="PTJ177" s="115"/>
      <c r="PTK177" s="115"/>
      <c r="PTL177" s="115"/>
      <c r="PTM177" s="115"/>
      <c r="PTN177" s="115"/>
      <c r="PTO177" s="115"/>
      <c r="PTP177" s="115"/>
      <c r="PTQ177" s="115"/>
      <c r="PTR177" s="115"/>
      <c r="PTS177" s="115"/>
      <c r="PTT177" s="115"/>
      <c r="PTU177" s="115"/>
      <c r="PTV177" s="115"/>
      <c r="PTW177" s="115"/>
      <c r="PTX177" s="115"/>
      <c r="PTY177" s="115"/>
      <c r="PTZ177" s="115"/>
      <c r="PUA177" s="115"/>
      <c r="PUB177" s="115"/>
      <c r="PUC177" s="115"/>
      <c r="PUD177" s="115"/>
      <c r="PUE177" s="115"/>
      <c r="PUF177" s="115"/>
      <c r="PUG177" s="115"/>
      <c r="PUH177" s="115"/>
      <c r="PUI177" s="115"/>
      <c r="PUJ177" s="115"/>
      <c r="PUK177" s="115"/>
      <c r="PUL177" s="115"/>
      <c r="PUM177" s="115"/>
      <c r="PUN177" s="115"/>
      <c r="PUO177" s="115"/>
      <c r="PUP177" s="115"/>
      <c r="PUQ177" s="115"/>
      <c r="PUR177" s="115"/>
      <c r="PUS177" s="115"/>
      <c r="PUT177" s="115"/>
      <c r="PUU177" s="115"/>
      <c r="PUV177" s="115"/>
      <c r="PUW177" s="115"/>
      <c r="PUX177" s="115"/>
      <c r="PUY177" s="115"/>
      <c r="PUZ177" s="115"/>
      <c r="PVA177" s="115"/>
      <c r="PVB177" s="115"/>
      <c r="PVC177" s="115"/>
      <c r="PVD177" s="115"/>
      <c r="PVE177" s="115"/>
      <c r="PVF177" s="115"/>
      <c r="PVG177" s="115"/>
      <c r="PVH177" s="115"/>
      <c r="PVI177" s="115"/>
      <c r="PVJ177" s="115"/>
      <c r="PVK177" s="115"/>
      <c r="PVL177" s="115"/>
      <c r="PVM177" s="115"/>
      <c r="PVN177" s="115"/>
      <c r="PVO177" s="115"/>
      <c r="PVP177" s="115"/>
      <c r="PVQ177" s="115"/>
      <c r="PVR177" s="115"/>
      <c r="PVS177" s="115"/>
      <c r="PVT177" s="115"/>
      <c r="PVU177" s="115"/>
      <c r="PVV177" s="115"/>
      <c r="PVW177" s="115"/>
      <c r="PVX177" s="115"/>
      <c r="PVY177" s="115"/>
      <c r="PVZ177" s="115"/>
      <c r="PWA177" s="115"/>
      <c r="PWB177" s="115"/>
      <c r="PWC177" s="115"/>
      <c r="PWD177" s="115"/>
      <c r="PWE177" s="115"/>
      <c r="PWF177" s="115"/>
      <c r="PWG177" s="115"/>
      <c r="PWH177" s="115"/>
      <c r="PWI177" s="115"/>
      <c r="PWJ177" s="115"/>
      <c r="PWK177" s="115"/>
      <c r="PWL177" s="115"/>
      <c r="PWM177" s="115"/>
      <c r="PWN177" s="115"/>
      <c r="PWO177" s="115"/>
      <c r="PWP177" s="115"/>
      <c r="PWQ177" s="115"/>
      <c r="PWR177" s="115"/>
      <c r="PWS177" s="115"/>
      <c r="PWT177" s="115"/>
      <c r="PWU177" s="115"/>
      <c r="PWV177" s="115"/>
      <c r="PWW177" s="115"/>
      <c r="PWX177" s="115"/>
      <c r="PWY177" s="115"/>
      <c r="PWZ177" s="115"/>
      <c r="PXA177" s="115"/>
      <c r="PXB177" s="115"/>
      <c r="PXC177" s="115"/>
      <c r="PXD177" s="115"/>
      <c r="PXE177" s="115"/>
      <c r="PXF177" s="115"/>
      <c r="PXG177" s="115"/>
      <c r="PXH177" s="115"/>
      <c r="PXI177" s="115"/>
      <c r="PXJ177" s="115"/>
      <c r="PXK177" s="115"/>
      <c r="PXL177" s="115"/>
      <c r="PXM177" s="115"/>
      <c r="PXN177" s="115"/>
      <c r="PXO177" s="115"/>
      <c r="PXP177" s="115"/>
      <c r="PXQ177" s="115"/>
      <c r="PXR177" s="115"/>
      <c r="PXS177" s="115"/>
      <c r="PXT177" s="115"/>
      <c r="PXU177" s="115"/>
      <c r="PXV177" s="115"/>
      <c r="PXW177" s="115"/>
      <c r="PXX177" s="115"/>
      <c r="PXY177" s="115"/>
      <c r="PXZ177" s="115"/>
      <c r="PYA177" s="115"/>
      <c r="PYB177" s="115"/>
      <c r="PYC177" s="115"/>
      <c r="PYD177" s="115"/>
      <c r="PYE177" s="115"/>
      <c r="PYF177" s="115"/>
      <c r="PYG177" s="115"/>
      <c r="PYH177" s="115"/>
      <c r="PYI177" s="115"/>
      <c r="PYJ177" s="115"/>
      <c r="PYK177" s="115"/>
      <c r="PYL177" s="115"/>
      <c r="PYM177" s="115"/>
      <c r="PYN177" s="115"/>
      <c r="PYO177" s="115"/>
      <c r="PYP177" s="115"/>
      <c r="PYQ177" s="115"/>
      <c r="PYR177" s="115"/>
      <c r="PYS177" s="115"/>
      <c r="PYT177" s="115"/>
      <c r="PYU177" s="115"/>
      <c r="PYV177" s="115"/>
      <c r="PYW177" s="115"/>
      <c r="PYX177" s="115"/>
      <c r="PYY177" s="115"/>
      <c r="PYZ177" s="115"/>
      <c r="PZA177" s="115"/>
      <c r="PZB177" s="115"/>
      <c r="PZC177" s="115"/>
      <c r="PZD177" s="115"/>
      <c r="PZE177" s="115"/>
      <c r="PZF177" s="115"/>
      <c r="PZG177" s="115"/>
      <c r="PZH177" s="115"/>
      <c r="PZI177" s="115"/>
      <c r="PZJ177" s="115"/>
      <c r="PZK177" s="115"/>
      <c r="PZL177" s="115"/>
      <c r="PZM177" s="115"/>
      <c r="PZN177" s="115"/>
      <c r="PZO177" s="115"/>
      <c r="PZP177" s="115"/>
      <c r="PZQ177" s="115"/>
      <c r="PZR177" s="115"/>
      <c r="PZS177" s="115"/>
      <c r="PZT177" s="115"/>
      <c r="PZU177" s="115"/>
      <c r="PZV177" s="115"/>
      <c r="PZW177" s="115"/>
      <c r="PZX177" s="115"/>
      <c r="PZY177" s="115"/>
      <c r="PZZ177" s="115"/>
      <c r="QAA177" s="115"/>
      <c r="QAB177" s="115"/>
      <c r="QAC177" s="115"/>
      <c r="QAD177" s="115"/>
      <c r="QAE177" s="115"/>
      <c r="QAF177" s="115"/>
      <c r="QAG177" s="115"/>
      <c r="QAH177" s="115"/>
      <c r="QAI177" s="115"/>
      <c r="QAJ177" s="115"/>
      <c r="QAK177" s="115"/>
      <c r="QAL177" s="115"/>
      <c r="QAM177" s="115"/>
      <c r="QAN177" s="115"/>
      <c r="QAO177" s="115"/>
      <c r="QAP177" s="115"/>
      <c r="QAQ177" s="115"/>
      <c r="QAR177" s="115"/>
      <c r="QAS177" s="115"/>
      <c r="QAT177" s="115"/>
      <c r="QAU177" s="115"/>
      <c r="QAV177" s="115"/>
      <c r="QAW177" s="115"/>
      <c r="QAX177" s="115"/>
      <c r="QAY177" s="115"/>
      <c r="QAZ177" s="115"/>
      <c r="QBA177" s="115"/>
      <c r="QBB177" s="115"/>
      <c r="QBC177" s="115"/>
      <c r="QBD177" s="115"/>
      <c r="QBE177" s="115"/>
      <c r="QBF177" s="115"/>
      <c r="QBG177" s="115"/>
      <c r="QBH177" s="115"/>
      <c r="QBI177" s="115"/>
      <c r="QBJ177" s="115"/>
      <c r="QBK177" s="115"/>
      <c r="QBL177" s="115"/>
      <c r="QBM177" s="115"/>
      <c r="QBN177" s="115"/>
      <c r="QBO177" s="115"/>
      <c r="QBP177" s="115"/>
      <c r="QBQ177" s="115"/>
      <c r="QBR177" s="115"/>
      <c r="QBS177" s="115"/>
      <c r="QBT177" s="115"/>
      <c r="QBU177" s="115"/>
      <c r="QBV177" s="115"/>
      <c r="QBW177" s="115"/>
      <c r="QBX177" s="115"/>
      <c r="QBY177" s="115"/>
      <c r="QBZ177" s="115"/>
      <c r="QCA177" s="115"/>
      <c r="QCB177" s="115"/>
      <c r="QCC177" s="115"/>
      <c r="QCD177" s="115"/>
      <c r="QCE177" s="115"/>
      <c r="QCF177" s="115"/>
      <c r="QCG177" s="115"/>
      <c r="QCH177" s="115"/>
      <c r="QCI177" s="115"/>
      <c r="QCJ177" s="115"/>
      <c r="QCK177" s="115"/>
      <c r="QCL177" s="115"/>
      <c r="QCM177" s="115"/>
      <c r="QCN177" s="115"/>
      <c r="QCO177" s="115"/>
      <c r="QCP177" s="115"/>
      <c r="QCQ177" s="115"/>
      <c r="QCR177" s="115"/>
      <c r="QCS177" s="115"/>
      <c r="QCT177" s="115"/>
      <c r="QCU177" s="115"/>
      <c r="QCV177" s="115"/>
      <c r="QCW177" s="115"/>
      <c r="QCX177" s="115"/>
      <c r="QCY177" s="115"/>
      <c r="QCZ177" s="115"/>
      <c r="QDA177" s="115"/>
      <c r="QDB177" s="115"/>
      <c r="QDC177" s="115"/>
      <c r="QDD177" s="115"/>
      <c r="QDE177" s="115"/>
      <c r="QDF177" s="115"/>
      <c r="QDG177" s="115"/>
      <c r="QDH177" s="115"/>
      <c r="QDI177" s="115"/>
      <c r="QDJ177" s="115"/>
      <c r="QDK177" s="115"/>
      <c r="QDL177" s="115"/>
      <c r="QDM177" s="115"/>
      <c r="QDN177" s="115"/>
      <c r="QDO177" s="115"/>
      <c r="QDP177" s="115"/>
      <c r="QDQ177" s="115"/>
      <c r="QDR177" s="115"/>
      <c r="QDS177" s="115"/>
      <c r="QDT177" s="115"/>
      <c r="QDU177" s="115"/>
      <c r="QDV177" s="115"/>
      <c r="QDW177" s="115"/>
      <c r="QDX177" s="115"/>
      <c r="QDY177" s="115"/>
      <c r="QDZ177" s="115"/>
      <c r="QEA177" s="115"/>
      <c r="QEB177" s="115"/>
      <c r="QEC177" s="115"/>
      <c r="QED177" s="115"/>
      <c r="QEE177" s="115"/>
      <c r="QEF177" s="115"/>
      <c r="QEG177" s="115"/>
      <c r="QEH177" s="115"/>
      <c r="QEI177" s="115"/>
      <c r="QEJ177" s="115"/>
      <c r="QEK177" s="115"/>
      <c r="QEL177" s="115"/>
      <c r="QEM177" s="115"/>
      <c r="QEN177" s="115"/>
      <c r="QEO177" s="115"/>
      <c r="QEP177" s="115"/>
      <c r="QEQ177" s="115"/>
      <c r="QER177" s="115"/>
      <c r="QES177" s="115"/>
      <c r="QET177" s="115"/>
      <c r="QEU177" s="115"/>
      <c r="QEV177" s="115"/>
      <c r="QEW177" s="115"/>
      <c r="QEX177" s="115"/>
      <c r="QEY177" s="115"/>
      <c r="QEZ177" s="115"/>
      <c r="QFA177" s="115"/>
      <c r="QFB177" s="115"/>
      <c r="QFC177" s="115"/>
      <c r="QFD177" s="115"/>
      <c r="QFE177" s="115"/>
      <c r="QFF177" s="115"/>
      <c r="QFG177" s="115"/>
      <c r="QFH177" s="115"/>
      <c r="QFI177" s="115"/>
      <c r="QFJ177" s="115"/>
      <c r="QFK177" s="115"/>
      <c r="QFL177" s="115"/>
      <c r="QFM177" s="115"/>
      <c r="QFN177" s="115"/>
      <c r="QFO177" s="115"/>
      <c r="QFP177" s="115"/>
      <c r="QFQ177" s="115"/>
      <c r="QFR177" s="115"/>
      <c r="QFS177" s="115"/>
      <c r="QFT177" s="115"/>
      <c r="QFU177" s="115"/>
      <c r="QFV177" s="115"/>
      <c r="QFW177" s="115"/>
      <c r="QFX177" s="115"/>
      <c r="QFY177" s="115"/>
      <c r="QFZ177" s="115"/>
      <c r="QGA177" s="115"/>
      <c r="QGB177" s="115"/>
      <c r="QGC177" s="115"/>
      <c r="QGD177" s="115"/>
      <c r="QGE177" s="115"/>
      <c r="QGF177" s="115"/>
      <c r="QGG177" s="115"/>
      <c r="QGH177" s="115"/>
      <c r="QGI177" s="115"/>
      <c r="QGJ177" s="115"/>
      <c r="QGK177" s="115"/>
      <c r="QGL177" s="115"/>
      <c r="QGM177" s="115"/>
      <c r="QGN177" s="115"/>
      <c r="QGO177" s="115"/>
      <c r="QGP177" s="115"/>
      <c r="QGQ177" s="115"/>
      <c r="QGR177" s="115"/>
      <c r="QGS177" s="115"/>
      <c r="QGT177" s="115"/>
      <c r="QGU177" s="115"/>
      <c r="QGV177" s="115"/>
      <c r="QGW177" s="115"/>
      <c r="QGX177" s="115"/>
      <c r="QGY177" s="115"/>
      <c r="QGZ177" s="115"/>
      <c r="QHA177" s="115"/>
      <c r="QHB177" s="115"/>
      <c r="QHC177" s="115"/>
      <c r="QHD177" s="115"/>
      <c r="QHE177" s="115"/>
      <c r="QHF177" s="115"/>
      <c r="QHG177" s="115"/>
      <c r="QHH177" s="115"/>
      <c r="QHI177" s="115"/>
      <c r="QHJ177" s="115"/>
      <c r="QHK177" s="115"/>
      <c r="QHL177" s="115"/>
      <c r="QHM177" s="115"/>
      <c r="QHN177" s="115"/>
      <c r="QHO177" s="115"/>
      <c r="QHP177" s="115"/>
      <c r="QHQ177" s="115"/>
      <c r="QHR177" s="115"/>
      <c r="QHS177" s="115"/>
      <c r="QHT177" s="115"/>
      <c r="QHU177" s="115"/>
      <c r="QHV177" s="115"/>
      <c r="QHW177" s="115"/>
      <c r="QHX177" s="115"/>
      <c r="QHY177" s="115"/>
      <c r="QHZ177" s="115"/>
      <c r="QIA177" s="115"/>
      <c r="QIB177" s="115"/>
      <c r="QIC177" s="115"/>
      <c r="QID177" s="115"/>
      <c r="QIE177" s="115"/>
      <c r="QIF177" s="115"/>
      <c r="QIG177" s="115"/>
      <c r="QIH177" s="115"/>
      <c r="QII177" s="115"/>
      <c r="QIJ177" s="115"/>
      <c r="QIK177" s="115"/>
      <c r="QIL177" s="115"/>
      <c r="QIM177" s="115"/>
      <c r="QIN177" s="115"/>
      <c r="QIO177" s="115"/>
      <c r="QIP177" s="115"/>
      <c r="QIQ177" s="115"/>
      <c r="QIR177" s="115"/>
      <c r="QIS177" s="115"/>
      <c r="QIT177" s="115"/>
      <c r="QIU177" s="115"/>
      <c r="QIV177" s="115"/>
      <c r="QIW177" s="115"/>
      <c r="QIX177" s="115"/>
      <c r="QIY177" s="115"/>
      <c r="QIZ177" s="115"/>
      <c r="QJA177" s="115"/>
      <c r="QJB177" s="115"/>
      <c r="QJC177" s="115"/>
      <c r="QJD177" s="115"/>
      <c r="QJE177" s="115"/>
      <c r="QJF177" s="115"/>
      <c r="QJG177" s="115"/>
      <c r="QJH177" s="115"/>
      <c r="QJI177" s="115"/>
      <c r="QJJ177" s="115"/>
      <c r="QJK177" s="115"/>
      <c r="QJL177" s="115"/>
      <c r="QJM177" s="115"/>
      <c r="QJN177" s="115"/>
      <c r="QJO177" s="115"/>
      <c r="QJP177" s="115"/>
      <c r="QJQ177" s="115"/>
      <c r="QJR177" s="115"/>
      <c r="QJS177" s="115"/>
      <c r="QJT177" s="115"/>
      <c r="QJU177" s="115"/>
      <c r="QJV177" s="115"/>
      <c r="QJW177" s="115"/>
      <c r="QJX177" s="115"/>
      <c r="QJY177" s="115"/>
      <c r="QJZ177" s="115"/>
      <c r="QKA177" s="115"/>
      <c r="QKB177" s="115"/>
      <c r="QKC177" s="115"/>
      <c r="QKD177" s="115"/>
      <c r="QKE177" s="115"/>
      <c r="QKF177" s="115"/>
      <c r="QKG177" s="115"/>
      <c r="QKH177" s="115"/>
      <c r="QKI177" s="115"/>
      <c r="QKJ177" s="115"/>
      <c r="QKK177" s="115"/>
      <c r="QKL177" s="115"/>
      <c r="QKM177" s="115"/>
      <c r="QKN177" s="115"/>
      <c r="QKO177" s="115"/>
      <c r="QKP177" s="115"/>
      <c r="QKQ177" s="115"/>
      <c r="QKR177" s="115"/>
      <c r="QKS177" s="115"/>
      <c r="QKT177" s="115"/>
      <c r="QKU177" s="115"/>
      <c r="QKV177" s="115"/>
      <c r="QKW177" s="115"/>
      <c r="QKX177" s="115"/>
      <c r="QKY177" s="115"/>
      <c r="QKZ177" s="115"/>
      <c r="QLA177" s="115"/>
      <c r="QLB177" s="115"/>
      <c r="QLC177" s="115"/>
      <c r="QLD177" s="115"/>
      <c r="QLE177" s="115"/>
      <c r="QLF177" s="115"/>
      <c r="QLG177" s="115"/>
      <c r="QLH177" s="115"/>
      <c r="QLI177" s="115"/>
      <c r="QLJ177" s="115"/>
      <c r="QLK177" s="115"/>
      <c r="QLL177" s="115"/>
      <c r="QLM177" s="115"/>
      <c r="QLN177" s="115"/>
      <c r="QLO177" s="115"/>
      <c r="QLP177" s="115"/>
      <c r="QLQ177" s="115"/>
      <c r="QLR177" s="115"/>
      <c r="QLS177" s="115"/>
      <c r="QLT177" s="115"/>
      <c r="QLU177" s="115"/>
      <c r="QLV177" s="115"/>
      <c r="QLW177" s="115"/>
      <c r="QLX177" s="115"/>
      <c r="QLY177" s="115"/>
      <c r="QLZ177" s="115"/>
      <c r="QMA177" s="115"/>
      <c r="QMB177" s="115"/>
      <c r="QMC177" s="115"/>
      <c r="QMD177" s="115"/>
      <c r="QME177" s="115"/>
      <c r="QMF177" s="115"/>
      <c r="QMG177" s="115"/>
      <c r="QMH177" s="115"/>
      <c r="QMI177" s="115"/>
      <c r="QMJ177" s="115"/>
      <c r="QMK177" s="115"/>
      <c r="QML177" s="115"/>
      <c r="QMM177" s="115"/>
      <c r="QMN177" s="115"/>
      <c r="QMO177" s="115"/>
      <c r="QMP177" s="115"/>
      <c r="QMQ177" s="115"/>
      <c r="QMR177" s="115"/>
      <c r="QMS177" s="115"/>
      <c r="QMT177" s="115"/>
      <c r="QMU177" s="115"/>
      <c r="QMV177" s="115"/>
      <c r="QMW177" s="115"/>
      <c r="QMX177" s="115"/>
      <c r="QMY177" s="115"/>
      <c r="QMZ177" s="115"/>
      <c r="QNA177" s="115"/>
      <c r="QNB177" s="115"/>
      <c r="QNC177" s="115"/>
      <c r="QND177" s="115"/>
      <c r="QNE177" s="115"/>
      <c r="QNF177" s="115"/>
      <c r="QNG177" s="115"/>
      <c r="QNH177" s="115"/>
      <c r="QNI177" s="115"/>
      <c r="QNJ177" s="115"/>
      <c r="QNK177" s="115"/>
      <c r="QNL177" s="115"/>
      <c r="QNM177" s="115"/>
      <c r="QNN177" s="115"/>
      <c r="QNO177" s="115"/>
      <c r="QNP177" s="115"/>
      <c r="QNQ177" s="115"/>
      <c r="QNR177" s="115"/>
      <c r="QNS177" s="115"/>
      <c r="QNT177" s="115"/>
      <c r="QNU177" s="115"/>
      <c r="QNV177" s="115"/>
      <c r="QNW177" s="115"/>
      <c r="QNX177" s="115"/>
      <c r="QNY177" s="115"/>
      <c r="QNZ177" s="115"/>
      <c r="QOA177" s="115"/>
      <c r="QOB177" s="115"/>
      <c r="QOC177" s="115"/>
      <c r="QOD177" s="115"/>
      <c r="QOE177" s="115"/>
      <c r="QOF177" s="115"/>
      <c r="QOG177" s="115"/>
      <c r="QOH177" s="115"/>
      <c r="QOI177" s="115"/>
      <c r="QOJ177" s="115"/>
      <c r="QOK177" s="115"/>
      <c r="QOL177" s="115"/>
      <c r="QOM177" s="115"/>
      <c r="QON177" s="115"/>
      <c r="QOO177" s="115"/>
      <c r="QOP177" s="115"/>
      <c r="QOQ177" s="115"/>
      <c r="QOR177" s="115"/>
      <c r="QOS177" s="115"/>
      <c r="QOT177" s="115"/>
      <c r="QOU177" s="115"/>
      <c r="QOV177" s="115"/>
      <c r="QOW177" s="115"/>
      <c r="QOX177" s="115"/>
      <c r="QOY177" s="115"/>
      <c r="QOZ177" s="115"/>
      <c r="QPA177" s="115"/>
      <c r="QPB177" s="115"/>
      <c r="QPC177" s="115"/>
      <c r="QPD177" s="115"/>
      <c r="QPE177" s="115"/>
      <c r="QPF177" s="115"/>
      <c r="QPG177" s="115"/>
      <c r="QPH177" s="115"/>
      <c r="QPI177" s="115"/>
      <c r="QPJ177" s="115"/>
      <c r="QPK177" s="115"/>
      <c r="QPL177" s="115"/>
      <c r="QPM177" s="115"/>
      <c r="QPN177" s="115"/>
      <c r="QPO177" s="115"/>
      <c r="QPP177" s="115"/>
      <c r="QPQ177" s="115"/>
      <c r="QPR177" s="115"/>
      <c r="QPS177" s="115"/>
      <c r="QPT177" s="115"/>
      <c r="QPU177" s="115"/>
      <c r="QPV177" s="115"/>
      <c r="QPW177" s="115"/>
      <c r="QPX177" s="115"/>
      <c r="QPY177" s="115"/>
      <c r="QPZ177" s="115"/>
      <c r="QQA177" s="115"/>
      <c r="QQB177" s="115"/>
      <c r="QQC177" s="115"/>
      <c r="QQD177" s="115"/>
      <c r="QQE177" s="115"/>
      <c r="QQF177" s="115"/>
      <c r="QQG177" s="115"/>
      <c r="QQH177" s="115"/>
      <c r="QQI177" s="115"/>
      <c r="QQJ177" s="115"/>
      <c r="QQK177" s="115"/>
      <c r="QQL177" s="115"/>
      <c r="QQM177" s="115"/>
      <c r="QQN177" s="115"/>
      <c r="QQO177" s="115"/>
      <c r="QQP177" s="115"/>
      <c r="QQQ177" s="115"/>
      <c r="QQR177" s="115"/>
      <c r="QQS177" s="115"/>
      <c r="QQT177" s="115"/>
      <c r="QQU177" s="115"/>
      <c r="QQV177" s="115"/>
      <c r="QQW177" s="115"/>
      <c r="QQX177" s="115"/>
      <c r="QQY177" s="115"/>
      <c r="QQZ177" s="115"/>
      <c r="QRA177" s="115"/>
      <c r="QRB177" s="115"/>
      <c r="QRC177" s="115"/>
      <c r="QRD177" s="115"/>
      <c r="QRE177" s="115"/>
      <c r="QRF177" s="115"/>
      <c r="QRG177" s="115"/>
      <c r="QRH177" s="115"/>
      <c r="QRI177" s="115"/>
      <c r="QRJ177" s="115"/>
      <c r="QRK177" s="115"/>
      <c r="QRL177" s="115"/>
      <c r="QRM177" s="115"/>
      <c r="QRN177" s="115"/>
      <c r="QRO177" s="115"/>
      <c r="QRP177" s="115"/>
      <c r="QRQ177" s="115"/>
      <c r="QRR177" s="115"/>
      <c r="QRS177" s="115"/>
      <c r="QRT177" s="115"/>
      <c r="QRU177" s="115"/>
      <c r="QRV177" s="115"/>
      <c r="QRW177" s="115"/>
      <c r="QRX177" s="115"/>
      <c r="QRY177" s="115"/>
      <c r="QRZ177" s="115"/>
      <c r="QSA177" s="115"/>
      <c r="QSB177" s="115"/>
      <c r="QSC177" s="115"/>
      <c r="QSD177" s="115"/>
      <c r="QSE177" s="115"/>
      <c r="QSF177" s="115"/>
      <c r="QSG177" s="115"/>
      <c r="QSH177" s="115"/>
      <c r="QSI177" s="115"/>
      <c r="QSJ177" s="115"/>
      <c r="QSK177" s="115"/>
      <c r="QSL177" s="115"/>
      <c r="QSM177" s="115"/>
      <c r="QSN177" s="115"/>
      <c r="QSO177" s="115"/>
      <c r="QSP177" s="115"/>
      <c r="QSQ177" s="115"/>
      <c r="QSR177" s="115"/>
      <c r="QSS177" s="115"/>
      <c r="QST177" s="115"/>
      <c r="QSU177" s="115"/>
      <c r="QSV177" s="115"/>
      <c r="QSW177" s="115"/>
      <c r="QSX177" s="115"/>
      <c r="QSY177" s="115"/>
      <c r="QSZ177" s="115"/>
      <c r="QTA177" s="115"/>
      <c r="QTB177" s="115"/>
      <c r="QTC177" s="115"/>
      <c r="QTD177" s="115"/>
      <c r="QTE177" s="115"/>
      <c r="QTF177" s="115"/>
      <c r="QTG177" s="115"/>
      <c r="QTH177" s="115"/>
      <c r="QTI177" s="115"/>
      <c r="QTJ177" s="115"/>
      <c r="QTK177" s="115"/>
      <c r="QTL177" s="115"/>
      <c r="QTM177" s="115"/>
      <c r="QTN177" s="115"/>
      <c r="QTO177" s="115"/>
      <c r="QTP177" s="115"/>
      <c r="QTQ177" s="115"/>
      <c r="QTR177" s="115"/>
      <c r="QTS177" s="115"/>
      <c r="QTT177" s="115"/>
      <c r="QTU177" s="115"/>
      <c r="QTV177" s="115"/>
      <c r="QTW177" s="115"/>
      <c r="QTX177" s="115"/>
      <c r="QTY177" s="115"/>
      <c r="QTZ177" s="115"/>
      <c r="QUA177" s="115"/>
      <c r="QUB177" s="115"/>
      <c r="QUC177" s="115"/>
      <c r="QUD177" s="115"/>
      <c r="QUE177" s="115"/>
      <c r="QUF177" s="115"/>
      <c r="QUG177" s="115"/>
      <c r="QUH177" s="115"/>
      <c r="QUI177" s="115"/>
      <c r="QUJ177" s="115"/>
      <c r="QUK177" s="115"/>
      <c r="QUL177" s="115"/>
      <c r="QUM177" s="115"/>
      <c r="QUN177" s="115"/>
      <c r="QUO177" s="115"/>
      <c r="QUP177" s="115"/>
      <c r="QUQ177" s="115"/>
      <c r="QUR177" s="115"/>
      <c r="QUS177" s="115"/>
      <c r="QUT177" s="115"/>
      <c r="QUU177" s="115"/>
      <c r="QUV177" s="115"/>
      <c r="QUW177" s="115"/>
      <c r="QUX177" s="115"/>
      <c r="QUY177" s="115"/>
      <c r="QUZ177" s="115"/>
      <c r="QVA177" s="115"/>
      <c r="QVB177" s="115"/>
      <c r="QVC177" s="115"/>
      <c r="QVD177" s="115"/>
      <c r="QVE177" s="115"/>
      <c r="QVF177" s="115"/>
      <c r="QVG177" s="115"/>
      <c r="QVH177" s="115"/>
      <c r="QVI177" s="115"/>
      <c r="QVJ177" s="115"/>
      <c r="QVK177" s="115"/>
      <c r="QVL177" s="115"/>
      <c r="QVM177" s="115"/>
      <c r="QVN177" s="115"/>
      <c r="QVO177" s="115"/>
      <c r="QVP177" s="115"/>
      <c r="QVQ177" s="115"/>
      <c r="QVR177" s="115"/>
      <c r="QVS177" s="115"/>
      <c r="QVT177" s="115"/>
      <c r="QVU177" s="115"/>
      <c r="QVV177" s="115"/>
      <c r="QVW177" s="115"/>
      <c r="QVX177" s="115"/>
      <c r="QVY177" s="115"/>
      <c r="QVZ177" s="115"/>
      <c r="QWA177" s="115"/>
      <c r="QWB177" s="115"/>
      <c r="QWC177" s="115"/>
      <c r="QWD177" s="115"/>
      <c r="QWE177" s="115"/>
      <c r="QWF177" s="115"/>
      <c r="QWG177" s="115"/>
      <c r="QWH177" s="115"/>
      <c r="QWI177" s="115"/>
      <c r="QWJ177" s="115"/>
      <c r="QWK177" s="115"/>
      <c r="QWL177" s="115"/>
      <c r="QWM177" s="115"/>
      <c r="QWN177" s="115"/>
      <c r="QWO177" s="115"/>
      <c r="QWP177" s="115"/>
      <c r="QWQ177" s="115"/>
      <c r="QWR177" s="115"/>
      <c r="QWS177" s="115"/>
      <c r="QWT177" s="115"/>
      <c r="QWU177" s="115"/>
      <c r="QWV177" s="115"/>
      <c r="QWW177" s="115"/>
      <c r="QWX177" s="115"/>
      <c r="QWY177" s="115"/>
      <c r="QWZ177" s="115"/>
      <c r="QXA177" s="115"/>
      <c r="QXB177" s="115"/>
      <c r="QXC177" s="115"/>
      <c r="QXD177" s="115"/>
      <c r="QXE177" s="115"/>
      <c r="QXF177" s="115"/>
      <c r="QXG177" s="115"/>
      <c r="QXH177" s="115"/>
      <c r="QXI177" s="115"/>
      <c r="QXJ177" s="115"/>
      <c r="QXK177" s="115"/>
      <c r="QXL177" s="115"/>
      <c r="QXM177" s="115"/>
      <c r="QXN177" s="115"/>
      <c r="QXO177" s="115"/>
      <c r="QXP177" s="115"/>
      <c r="QXQ177" s="115"/>
      <c r="QXR177" s="115"/>
      <c r="QXS177" s="115"/>
      <c r="QXT177" s="115"/>
      <c r="QXU177" s="115"/>
      <c r="QXV177" s="115"/>
      <c r="QXW177" s="115"/>
      <c r="QXX177" s="115"/>
      <c r="QXY177" s="115"/>
      <c r="QXZ177" s="115"/>
      <c r="QYA177" s="115"/>
      <c r="QYB177" s="115"/>
      <c r="QYC177" s="115"/>
      <c r="QYD177" s="115"/>
      <c r="QYE177" s="115"/>
      <c r="QYF177" s="115"/>
      <c r="QYG177" s="115"/>
      <c r="QYH177" s="115"/>
      <c r="QYI177" s="115"/>
      <c r="QYJ177" s="115"/>
      <c r="QYK177" s="115"/>
      <c r="QYL177" s="115"/>
      <c r="QYM177" s="115"/>
      <c r="QYN177" s="115"/>
      <c r="QYO177" s="115"/>
      <c r="QYP177" s="115"/>
      <c r="QYQ177" s="115"/>
      <c r="QYR177" s="115"/>
      <c r="QYS177" s="115"/>
      <c r="QYT177" s="115"/>
      <c r="QYU177" s="115"/>
      <c r="QYV177" s="115"/>
      <c r="QYW177" s="115"/>
      <c r="QYX177" s="115"/>
      <c r="QYY177" s="115"/>
      <c r="QYZ177" s="115"/>
      <c r="QZA177" s="115"/>
      <c r="QZB177" s="115"/>
      <c r="QZC177" s="115"/>
      <c r="QZD177" s="115"/>
      <c r="QZE177" s="115"/>
      <c r="QZF177" s="115"/>
      <c r="QZG177" s="115"/>
      <c r="QZH177" s="115"/>
      <c r="QZI177" s="115"/>
      <c r="QZJ177" s="115"/>
      <c r="QZK177" s="115"/>
      <c r="QZL177" s="115"/>
      <c r="QZM177" s="115"/>
      <c r="QZN177" s="115"/>
      <c r="QZO177" s="115"/>
      <c r="QZP177" s="115"/>
      <c r="QZQ177" s="115"/>
      <c r="QZR177" s="115"/>
      <c r="QZS177" s="115"/>
      <c r="QZT177" s="115"/>
      <c r="QZU177" s="115"/>
      <c r="QZV177" s="115"/>
      <c r="QZW177" s="115"/>
      <c r="QZX177" s="115"/>
      <c r="QZY177" s="115"/>
      <c r="QZZ177" s="115"/>
      <c r="RAA177" s="115"/>
      <c r="RAB177" s="115"/>
      <c r="RAC177" s="115"/>
      <c r="RAD177" s="115"/>
      <c r="RAE177" s="115"/>
      <c r="RAF177" s="115"/>
      <c r="RAG177" s="115"/>
      <c r="RAH177" s="115"/>
      <c r="RAI177" s="115"/>
      <c r="RAJ177" s="115"/>
      <c r="RAK177" s="115"/>
      <c r="RAL177" s="115"/>
      <c r="RAM177" s="115"/>
      <c r="RAN177" s="115"/>
      <c r="RAO177" s="115"/>
      <c r="RAP177" s="115"/>
      <c r="RAQ177" s="115"/>
      <c r="RAR177" s="115"/>
      <c r="RAS177" s="115"/>
      <c r="RAT177" s="115"/>
      <c r="RAU177" s="115"/>
      <c r="RAV177" s="115"/>
      <c r="RAW177" s="115"/>
      <c r="RAX177" s="115"/>
      <c r="RAY177" s="115"/>
      <c r="RAZ177" s="115"/>
      <c r="RBA177" s="115"/>
      <c r="RBB177" s="115"/>
      <c r="RBC177" s="115"/>
      <c r="RBD177" s="115"/>
      <c r="RBE177" s="115"/>
      <c r="RBF177" s="115"/>
      <c r="RBG177" s="115"/>
      <c r="RBH177" s="115"/>
      <c r="RBI177" s="115"/>
      <c r="RBJ177" s="115"/>
      <c r="RBK177" s="115"/>
      <c r="RBL177" s="115"/>
      <c r="RBM177" s="115"/>
      <c r="RBN177" s="115"/>
      <c r="RBO177" s="115"/>
      <c r="RBP177" s="115"/>
      <c r="RBQ177" s="115"/>
      <c r="RBR177" s="115"/>
      <c r="RBS177" s="115"/>
      <c r="RBT177" s="115"/>
      <c r="RBU177" s="115"/>
      <c r="RBV177" s="115"/>
      <c r="RBW177" s="115"/>
      <c r="RBX177" s="115"/>
      <c r="RBY177" s="115"/>
      <c r="RBZ177" s="115"/>
      <c r="RCA177" s="115"/>
      <c r="RCB177" s="115"/>
      <c r="RCC177" s="115"/>
      <c r="RCD177" s="115"/>
      <c r="RCE177" s="115"/>
      <c r="RCF177" s="115"/>
      <c r="RCG177" s="115"/>
      <c r="RCH177" s="115"/>
      <c r="RCI177" s="115"/>
      <c r="RCJ177" s="115"/>
      <c r="RCK177" s="115"/>
      <c r="RCL177" s="115"/>
      <c r="RCM177" s="115"/>
      <c r="RCN177" s="115"/>
      <c r="RCO177" s="115"/>
      <c r="RCP177" s="115"/>
      <c r="RCQ177" s="115"/>
      <c r="RCR177" s="115"/>
      <c r="RCS177" s="115"/>
      <c r="RCT177" s="115"/>
      <c r="RCU177" s="115"/>
      <c r="RCV177" s="115"/>
      <c r="RCW177" s="115"/>
      <c r="RCX177" s="115"/>
      <c r="RCY177" s="115"/>
      <c r="RCZ177" s="115"/>
      <c r="RDA177" s="115"/>
      <c r="RDB177" s="115"/>
      <c r="RDC177" s="115"/>
      <c r="RDD177" s="115"/>
      <c r="RDE177" s="115"/>
      <c r="RDF177" s="115"/>
      <c r="RDG177" s="115"/>
      <c r="RDH177" s="115"/>
      <c r="RDI177" s="115"/>
      <c r="RDJ177" s="115"/>
      <c r="RDK177" s="115"/>
      <c r="RDL177" s="115"/>
      <c r="RDM177" s="115"/>
      <c r="RDN177" s="115"/>
      <c r="RDO177" s="115"/>
      <c r="RDP177" s="115"/>
      <c r="RDQ177" s="115"/>
      <c r="RDR177" s="115"/>
      <c r="RDS177" s="115"/>
      <c r="RDT177" s="115"/>
      <c r="RDU177" s="115"/>
      <c r="RDV177" s="115"/>
      <c r="RDW177" s="115"/>
      <c r="RDX177" s="115"/>
      <c r="RDY177" s="115"/>
      <c r="RDZ177" s="115"/>
      <c r="REA177" s="115"/>
      <c r="REB177" s="115"/>
      <c r="REC177" s="115"/>
      <c r="RED177" s="115"/>
      <c r="REE177" s="115"/>
      <c r="REF177" s="115"/>
      <c r="REG177" s="115"/>
      <c r="REH177" s="115"/>
      <c r="REI177" s="115"/>
      <c r="REJ177" s="115"/>
      <c r="REK177" s="115"/>
      <c r="REL177" s="115"/>
      <c r="REM177" s="115"/>
      <c r="REN177" s="115"/>
      <c r="REO177" s="115"/>
      <c r="REP177" s="115"/>
      <c r="REQ177" s="115"/>
      <c r="RER177" s="115"/>
      <c r="RES177" s="115"/>
      <c r="RET177" s="115"/>
      <c r="REU177" s="115"/>
      <c r="REV177" s="115"/>
      <c r="REW177" s="115"/>
      <c r="REX177" s="115"/>
      <c r="REY177" s="115"/>
      <c r="REZ177" s="115"/>
      <c r="RFA177" s="115"/>
      <c r="RFB177" s="115"/>
      <c r="RFC177" s="115"/>
      <c r="RFD177" s="115"/>
      <c r="RFE177" s="115"/>
      <c r="RFF177" s="115"/>
      <c r="RFG177" s="115"/>
      <c r="RFH177" s="115"/>
      <c r="RFI177" s="115"/>
      <c r="RFJ177" s="115"/>
      <c r="RFK177" s="115"/>
      <c r="RFL177" s="115"/>
      <c r="RFM177" s="115"/>
      <c r="RFN177" s="115"/>
      <c r="RFO177" s="115"/>
      <c r="RFP177" s="115"/>
      <c r="RFQ177" s="115"/>
      <c r="RFR177" s="115"/>
      <c r="RFS177" s="115"/>
      <c r="RFT177" s="115"/>
      <c r="RFU177" s="115"/>
      <c r="RFV177" s="115"/>
      <c r="RFW177" s="115"/>
      <c r="RFX177" s="115"/>
      <c r="RFY177" s="115"/>
      <c r="RFZ177" s="115"/>
      <c r="RGA177" s="115"/>
      <c r="RGB177" s="115"/>
      <c r="RGC177" s="115"/>
      <c r="RGD177" s="115"/>
      <c r="RGE177" s="115"/>
      <c r="RGF177" s="115"/>
      <c r="RGG177" s="115"/>
      <c r="RGH177" s="115"/>
      <c r="RGI177" s="115"/>
      <c r="RGJ177" s="115"/>
      <c r="RGK177" s="115"/>
      <c r="RGL177" s="115"/>
      <c r="RGM177" s="115"/>
      <c r="RGN177" s="115"/>
      <c r="RGO177" s="115"/>
      <c r="RGP177" s="115"/>
      <c r="RGQ177" s="115"/>
      <c r="RGR177" s="115"/>
      <c r="RGS177" s="115"/>
      <c r="RGT177" s="115"/>
      <c r="RGU177" s="115"/>
      <c r="RGV177" s="115"/>
      <c r="RGW177" s="115"/>
      <c r="RGX177" s="115"/>
      <c r="RGY177" s="115"/>
      <c r="RGZ177" s="115"/>
      <c r="RHA177" s="115"/>
      <c r="RHB177" s="115"/>
      <c r="RHC177" s="115"/>
      <c r="RHD177" s="115"/>
      <c r="RHE177" s="115"/>
      <c r="RHF177" s="115"/>
      <c r="RHG177" s="115"/>
      <c r="RHH177" s="115"/>
      <c r="RHI177" s="115"/>
      <c r="RHJ177" s="115"/>
      <c r="RHK177" s="115"/>
      <c r="RHL177" s="115"/>
      <c r="RHM177" s="115"/>
      <c r="RHN177" s="115"/>
      <c r="RHO177" s="115"/>
      <c r="RHP177" s="115"/>
      <c r="RHQ177" s="115"/>
      <c r="RHR177" s="115"/>
      <c r="RHS177" s="115"/>
      <c r="RHT177" s="115"/>
      <c r="RHU177" s="115"/>
      <c r="RHV177" s="115"/>
      <c r="RHW177" s="115"/>
      <c r="RHX177" s="115"/>
      <c r="RHY177" s="115"/>
      <c r="RHZ177" s="115"/>
      <c r="RIA177" s="115"/>
      <c r="RIB177" s="115"/>
      <c r="RIC177" s="115"/>
      <c r="RID177" s="115"/>
      <c r="RIE177" s="115"/>
      <c r="RIF177" s="115"/>
      <c r="RIG177" s="115"/>
      <c r="RIH177" s="115"/>
      <c r="RII177" s="115"/>
      <c r="RIJ177" s="115"/>
      <c r="RIK177" s="115"/>
      <c r="RIL177" s="115"/>
      <c r="RIM177" s="115"/>
      <c r="RIN177" s="115"/>
      <c r="RIO177" s="115"/>
      <c r="RIP177" s="115"/>
      <c r="RIQ177" s="115"/>
      <c r="RIR177" s="115"/>
      <c r="RIS177" s="115"/>
      <c r="RIT177" s="115"/>
      <c r="RIU177" s="115"/>
      <c r="RIV177" s="115"/>
      <c r="RIW177" s="115"/>
      <c r="RIX177" s="115"/>
      <c r="RIY177" s="115"/>
      <c r="RIZ177" s="115"/>
      <c r="RJA177" s="115"/>
      <c r="RJB177" s="115"/>
      <c r="RJC177" s="115"/>
      <c r="RJD177" s="115"/>
      <c r="RJE177" s="115"/>
      <c r="RJF177" s="115"/>
      <c r="RJG177" s="115"/>
      <c r="RJH177" s="115"/>
      <c r="RJI177" s="115"/>
      <c r="RJJ177" s="115"/>
      <c r="RJK177" s="115"/>
      <c r="RJL177" s="115"/>
      <c r="RJM177" s="115"/>
      <c r="RJN177" s="115"/>
      <c r="RJO177" s="115"/>
      <c r="RJP177" s="115"/>
      <c r="RJQ177" s="115"/>
      <c r="RJR177" s="115"/>
      <c r="RJS177" s="115"/>
      <c r="RJT177" s="115"/>
      <c r="RJU177" s="115"/>
      <c r="RJV177" s="115"/>
      <c r="RJW177" s="115"/>
      <c r="RJX177" s="115"/>
      <c r="RJY177" s="115"/>
      <c r="RJZ177" s="115"/>
      <c r="RKA177" s="115"/>
      <c r="RKB177" s="115"/>
      <c r="RKC177" s="115"/>
      <c r="RKD177" s="115"/>
      <c r="RKE177" s="115"/>
      <c r="RKF177" s="115"/>
      <c r="RKG177" s="115"/>
      <c r="RKH177" s="115"/>
      <c r="RKI177" s="115"/>
      <c r="RKJ177" s="115"/>
      <c r="RKK177" s="115"/>
      <c r="RKL177" s="115"/>
      <c r="RKM177" s="115"/>
      <c r="RKN177" s="115"/>
      <c r="RKO177" s="115"/>
      <c r="RKP177" s="115"/>
      <c r="RKQ177" s="115"/>
      <c r="RKR177" s="115"/>
      <c r="RKS177" s="115"/>
      <c r="RKT177" s="115"/>
      <c r="RKU177" s="115"/>
      <c r="RKV177" s="115"/>
      <c r="RKW177" s="115"/>
      <c r="RKX177" s="115"/>
      <c r="RKY177" s="115"/>
      <c r="RKZ177" s="115"/>
      <c r="RLA177" s="115"/>
      <c r="RLB177" s="115"/>
      <c r="RLC177" s="115"/>
      <c r="RLD177" s="115"/>
      <c r="RLE177" s="115"/>
      <c r="RLF177" s="115"/>
      <c r="RLG177" s="115"/>
      <c r="RLH177" s="115"/>
      <c r="RLI177" s="115"/>
      <c r="RLJ177" s="115"/>
      <c r="RLK177" s="115"/>
      <c r="RLL177" s="115"/>
      <c r="RLM177" s="115"/>
      <c r="RLN177" s="115"/>
      <c r="RLO177" s="115"/>
      <c r="RLP177" s="115"/>
      <c r="RLQ177" s="115"/>
      <c r="RLR177" s="115"/>
      <c r="RLS177" s="115"/>
      <c r="RLT177" s="115"/>
      <c r="RLU177" s="115"/>
      <c r="RLV177" s="115"/>
      <c r="RLW177" s="115"/>
      <c r="RLX177" s="115"/>
      <c r="RLY177" s="115"/>
      <c r="RLZ177" s="115"/>
      <c r="RMA177" s="115"/>
      <c r="RMB177" s="115"/>
      <c r="RMC177" s="115"/>
      <c r="RMD177" s="115"/>
      <c r="RME177" s="115"/>
      <c r="RMF177" s="115"/>
      <c r="RMG177" s="115"/>
      <c r="RMH177" s="115"/>
      <c r="RMI177" s="115"/>
      <c r="RMJ177" s="115"/>
      <c r="RMK177" s="115"/>
      <c r="RML177" s="115"/>
      <c r="RMM177" s="115"/>
      <c r="RMN177" s="115"/>
      <c r="RMO177" s="115"/>
      <c r="RMP177" s="115"/>
      <c r="RMQ177" s="115"/>
      <c r="RMR177" s="115"/>
      <c r="RMS177" s="115"/>
      <c r="RMT177" s="115"/>
      <c r="RMU177" s="115"/>
      <c r="RMV177" s="115"/>
      <c r="RMW177" s="115"/>
      <c r="RMX177" s="115"/>
      <c r="RMY177" s="115"/>
      <c r="RMZ177" s="115"/>
      <c r="RNA177" s="115"/>
      <c r="RNB177" s="115"/>
      <c r="RNC177" s="115"/>
      <c r="RND177" s="115"/>
      <c r="RNE177" s="115"/>
      <c r="RNF177" s="115"/>
      <c r="RNG177" s="115"/>
      <c r="RNH177" s="115"/>
      <c r="RNI177" s="115"/>
      <c r="RNJ177" s="115"/>
      <c r="RNK177" s="115"/>
      <c r="RNL177" s="115"/>
      <c r="RNM177" s="115"/>
      <c r="RNN177" s="115"/>
      <c r="RNO177" s="115"/>
      <c r="RNP177" s="115"/>
      <c r="RNQ177" s="115"/>
      <c r="RNR177" s="115"/>
      <c r="RNS177" s="115"/>
      <c r="RNT177" s="115"/>
      <c r="RNU177" s="115"/>
      <c r="RNV177" s="115"/>
      <c r="RNW177" s="115"/>
      <c r="RNX177" s="115"/>
      <c r="RNY177" s="115"/>
      <c r="RNZ177" s="115"/>
      <c r="ROA177" s="115"/>
      <c r="ROB177" s="115"/>
      <c r="ROC177" s="115"/>
      <c r="ROD177" s="115"/>
      <c r="ROE177" s="115"/>
      <c r="ROF177" s="115"/>
      <c r="ROG177" s="115"/>
      <c r="ROH177" s="115"/>
      <c r="ROI177" s="115"/>
      <c r="ROJ177" s="115"/>
      <c r="ROK177" s="115"/>
      <c r="ROL177" s="115"/>
      <c r="ROM177" s="115"/>
      <c r="RON177" s="115"/>
      <c r="ROO177" s="115"/>
      <c r="ROP177" s="115"/>
      <c r="ROQ177" s="115"/>
      <c r="ROR177" s="115"/>
      <c r="ROS177" s="115"/>
      <c r="ROT177" s="115"/>
      <c r="ROU177" s="115"/>
      <c r="ROV177" s="115"/>
      <c r="ROW177" s="115"/>
      <c r="ROX177" s="115"/>
      <c r="ROY177" s="115"/>
      <c r="ROZ177" s="115"/>
      <c r="RPA177" s="115"/>
      <c r="RPB177" s="115"/>
      <c r="RPC177" s="115"/>
      <c r="RPD177" s="115"/>
      <c r="RPE177" s="115"/>
      <c r="RPF177" s="115"/>
      <c r="RPG177" s="115"/>
      <c r="RPH177" s="115"/>
      <c r="RPI177" s="115"/>
      <c r="RPJ177" s="115"/>
      <c r="RPK177" s="115"/>
      <c r="RPL177" s="115"/>
      <c r="RPM177" s="115"/>
      <c r="RPN177" s="115"/>
      <c r="RPO177" s="115"/>
      <c r="RPP177" s="115"/>
      <c r="RPQ177" s="115"/>
      <c r="RPR177" s="115"/>
      <c r="RPS177" s="115"/>
      <c r="RPT177" s="115"/>
      <c r="RPU177" s="115"/>
      <c r="RPV177" s="115"/>
      <c r="RPW177" s="115"/>
      <c r="RPX177" s="115"/>
      <c r="RPY177" s="115"/>
      <c r="RPZ177" s="115"/>
      <c r="RQA177" s="115"/>
      <c r="RQB177" s="115"/>
      <c r="RQC177" s="115"/>
      <c r="RQD177" s="115"/>
      <c r="RQE177" s="115"/>
      <c r="RQF177" s="115"/>
      <c r="RQG177" s="115"/>
      <c r="RQH177" s="115"/>
      <c r="RQI177" s="115"/>
      <c r="RQJ177" s="115"/>
      <c r="RQK177" s="115"/>
      <c r="RQL177" s="115"/>
      <c r="RQM177" s="115"/>
      <c r="RQN177" s="115"/>
      <c r="RQO177" s="115"/>
      <c r="RQP177" s="115"/>
      <c r="RQQ177" s="115"/>
      <c r="RQR177" s="115"/>
      <c r="RQS177" s="115"/>
      <c r="RQT177" s="115"/>
      <c r="RQU177" s="115"/>
      <c r="RQV177" s="115"/>
      <c r="RQW177" s="115"/>
      <c r="RQX177" s="115"/>
      <c r="RQY177" s="115"/>
      <c r="RQZ177" s="115"/>
      <c r="RRA177" s="115"/>
      <c r="RRB177" s="115"/>
      <c r="RRC177" s="115"/>
      <c r="RRD177" s="115"/>
      <c r="RRE177" s="115"/>
      <c r="RRF177" s="115"/>
      <c r="RRG177" s="115"/>
      <c r="RRH177" s="115"/>
      <c r="RRI177" s="115"/>
      <c r="RRJ177" s="115"/>
      <c r="RRK177" s="115"/>
      <c r="RRL177" s="115"/>
      <c r="RRM177" s="115"/>
      <c r="RRN177" s="115"/>
      <c r="RRO177" s="115"/>
      <c r="RRP177" s="115"/>
      <c r="RRQ177" s="115"/>
      <c r="RRR177" s="115"/>
      <c r="RRS177" s="115"/>
      <c r="RRT177" s="115"/>
      <c r="RRU177" s="115"/>
      <c r="RRV177" s="115"/>
      <c r="RRW177" s="115"/>
      <c r="RRX177" s="115"/>
      <c r="RRY177" s="115"/>
      <c r="RRZ177" s="115"/>
      <c r="RSA177" s="115"/>
      <c r="RSB177" s="115"/>
      <c r="RSC177" s="115"/>
      <c r="RSD177" s="115"/>
      <c r="RSE177" s="115"/>
      <c r="RSF177" s="115"/>
      <c r="RSG177" s="115"/>
      <c r="RSH177" s="115"/>
      <c r="RSI177" s="115"/>
      <c r="RSJ177" s="115"/>
      <c r="RSK177" s="115"/>
      <c r="RSL177" s="115"/>
      <c r="RSM177" s="115"/>
      <c r="RSN177" s="115"/>
      <c r="RSO177" s="115"/>
      <c r="RSP177" s="115"/>
      <c r="RSQ177" s="115"/>
      <c r="RSR177" s="115"/>
      <c r="RSS177" s="115"/>
      <c r="RST177" s="115"/>
      <c r="RSU177" s="115"/>
      <c r="RSV177" s="115"/>
      <c r="RSW177" s="115"/>
      <c r="RSX177" s="115"/>
      <c r="RSY177" s="115"/>
      <c r="RSZ177" s="115"/>
      <c r="RTA177" s="115"/>
      <c r="RTB177" s="115"/>
      <c r="RTC177" s="115"/>
      <c r="RTD177" s="115"/>
      <c r="RTE177" s="115"/>
      <c r="RTF177" s="115"/>
      <c r="RTG177" s="115"/>
      <c r="RTH177" s="115"/>
      <c r="RTI177" s="115"/>
      <c r="RTJ177" s="115"/>
      <c r="RTK177" s="115"/>
      <c r="RTL177" s="115"/>
      <c r="RTM177" s="115"/>
      <c r="RTN177" s="115"/>
      <c r="RTO177" s="115"/>
      <c r="RTP177" s="115"/>
      <c r="RTQ177" s="115"/>
      <c r="RTR177" s="115"/>
      <c r="RTS177" s="115"/>
      <c r="RTT177" s="115"/>
      <c r="RTU177" s="115"/>
      <c r="RTV177" s="115"/>
      <c r="RTW177" s="115"/>
      <c r="RTX177" s="115"/>
      <c r="RTY177" s="115"/>
      <c r="RTZ177" s="115"/>
      <c r="RUA177" s="115"/>
      <c r="RUB177" s="115"/>
      <c r="RUC177" s="115"/>
      <c r="RUD177" s="115"/>
      <c r="RUE177" s="115"/>
      <c r="RUF177" s="115"/>
      <c r="RUG177" s="115"/>
      <c r="RUH177" s="115"/>
      <c r="RUI177" s="115"/>
      <c r="RUJ177" s="115"/>
      <c r="RUK177" s="115"/>
      <c r="RUL177" s="115"/>
      <c r="RUM177" s="115"/>
      <c r="RUN177" s="115"/>
      <c r="RUO177" s="115"/>
      <c r="RUP177" s="115"/>
      <c r="RUQ177" s="115"/>
      <c r="RUR177" s="115"/>
      <c r="RUS177" s="115"/>
      <c r="RUT177" s="115"/>
      <c r="RUU177" s="115"/>
      <c r="RUV177" s="115"/>
      <c r="RUW177" s="115"/>
      <c r="RUX177" s="115"/>
      <c r="RUY177" s="115"/>
      <c r="RUZ177" s="115"/>
      <c r="RVA177" s="115"/>
      <c r="RVB177" s="115"/>
      <c r="RVC177" s="115"/>
      <c r="RVD177" s="115"/>
      <c r="RVE177" s="115"/>
      <c r="RVF177" s="115"/>
      <c r="RVG177" s="115"/>
      <c r="RVH177" s="115"/>
      <c r="RVI177" s="115"/>
      <c r="RVJ177" s="115"/>
      <c r="RVK177" s="115"/>
      <c r="RVL177" s="115"/>
      <c r="RVM177" s="115"/>
      <c r="RVN177" s="115"/>
      <c r="RVO177" s="115"/>
      <c r="RVP177" s="115"/>
      <c r="RVQ177" s="115"/>
      <c r="RVR177" s="115"/>
      <c r="RVS177" s="115"/>
      <c r="RVT177" s="115"/>
      <c r="RVU177" s="115"/>
      <c r="RVV177" s="115"/>
      <c r="RVW177" s="115"/>
      <c r="RVX177" s="115"/>
      <c r="RVY177" s="115"/>
      <c r="RVZ177" s="115"/>
      <c r="RWA177" s="115"/>
      <c r="RWB177" s="115"/>
      <c r="RWC177" s="115"/>
      <c r="RWD177" s="115"/>
      <c r="RWE177" s="115"/>
      <c r="RWF177" s="115"/>
      <c r="RWG177" s="115"/>
      <c r="RWH177" s="115"/>
      <c r="RWI177" s="115"/>
      <c r="RWJ177" s="115"/>
      <c r="RWK177" s="115"/>
      <c r="RWL177" s="115"/>
      <c r="RWM177" s="115"/>
      <c r="RWN177" s="115"/>
      <c r="RWO177" s="115"/>
      <c r="RWP177" s="115"/>
      <c r="RWQ177" s="115"/>
      <c r="RWR177" s="115"/>
      <c r="RWS177" s="115"/>
      <c r="RWT177" s="115"/>
      <c r="RWU177" s="115"/>
      <c r="RWV177" s="115"/>
      <c r="RWW177" s="115"/>
      <c r="RWX177" s="115"/>
      <c r="RWY177" s="115"/>
      <c r="RWZ177" s="115"/>
      <c r="RXA177" s="115"/>
      <c r="RXB177" s="115"/>
      <c r="RXC177" s="115"/>
      <c r="RXD177" s="115"/>
      <c r="RXE177" s="115"/>
      <c r="RXF177" s="115"/>
      <c r="RXG177" s="115"/>
      <c r="RXH177" s="115"/>
      <c r="RXI177" s="115"/>
      <c r="RXJ177" s="115"/>
      <c r="RXK177" s="115"/>
      <c r="RXL177" s="115"/>
      <c r="RXM177" s="115"/>
      <c r="RXN177" s="115"/>
      <c r="RXO177" s="115"/>
      <c r="RXP177" s="115"/>
      <c r="RXQ177" s="115"/>
      <c r="RXR177" s="115"/>
      <c r="RXS177" s="115"/>
      <c r="RXT177" s="115"/>
      <c r="RXU177" s="115"/>
      <c r="RXV177" s="115"/>
      <c r="RXW177" s="115"/>
      <c r="RXX177" s="115"/>
      <c r="RXY177" s="115"/>
      <c r="RXZ177" s="115"/>
      <c r="RYA177" s="115"/>
      <c r="RYB177" s="115"/>
      <c r="RYC177" s="115"/>
      <c r="RYD177" s="115"/>
      <c r="RYE177" s="115"/>
      <c r="RYF177" s="115"/>
      <c r="RYG177" s="115"/>
      <c r="RYH177" s="115"/>
      <c r="RYI177" s="115"/>
      <c r="RYJ177" s="115"/>
      <c r="RYK177" s="115"/>
      <c r="RYL177" s="115"/>
      <c r="RYM177" s="115"/>
      <c r="RYN177" s="115"/>
      <c r="RYO177" s="115"/>
      <c r="RYP177" s="115"/>
      <c r="RYQ177" s="115"/>
      <c r="RYR177" s="115"/>
      <c r="RYS177" s="115"/>
      <c r="RYT177" s="115"/>
      <c r="RYU177" s="115"/>
      <c r="RYV177" s="115"/>
      <c r="RYW177" s="115"/>
      <c r="RYX177" s="115"/>
      <c r="RYY177" s="115"/>
      <c r="RYZ177" s="115"/>
      <c r="RZA177" s="115"/>
      <c r="RZB177" s="115"/>
      <c r="RZC177" s="115"/>
      <c r="RZD177" s="115"/>
      <c r="RZE177" s="115"/>
      <c r="RZF177" s="115"/>
      <c r="RZG177" s="115"/>
      <c r="RZH177" s="115"/>
      <c r="RZI177" s="115"/>
      <c r="RZJ177" s="115"/>
      <c r="RZK177" s="115"/>
      <c r="RZL177" s="115"/>
      <c r="RZM177" s="115"/>
      <c r="RZN177" s="115"/>
      <c r="RZO177" s="115"/>
      <c r="RZP177" s="115"/>
      <c r="RZQ177" s="115"/>
      <c r="RZR177" s="115"/>
      <c r="RZS177" s="115"/>
      <c r="RZT177" s="115"/>
      <c r="RZU177" s="115"/>
      <c r="RZV177" s="115"/>
      <c r="RZW177" s="115"/>
      <c r="RZX177" s="115"/>
      <c r="RZY177" s="115"/>
      <c r="RZZ177" s="115"/>
      <c r="SAA177" s="115"/>
      <c r="SAB177" s="115"/>
      <c r="SAC177" s="115"/>
      <c r="SAD177" s="115"/>
      <c r="SAE177" s="115"/>
      <c r="SAF177" s="115"/>
      <c r="SAG177" s="115"/>
      <c r="SAH177" s="115"/>
      <c r="SAI177" s="115"/>
      <c r="SAJ177" s="115"/>
      <c r="SAK177" s="115"/>
      <c r="SAL177" s="115"/>
      <c r="SAM177" s="115"/>
      <c r="SAN177" s="115"/>
      <c r="SAO177" s="115"/>
      <c r="SAP177" s="115"/>
      <c r="SAQ177" s="115"/>
      <c r="SAR177" s="115"/>
      <c r="SAS177" s="115"/>
      <c r="SAT177" s="115"/>
      <c r="SAU177" s="115"/>
      <c r="SAV177" s="115"/>
      <c r="SAW177" s="115"/>
      <c r="SAX177" s="115"/>
      <c r="SAY177" s="115"/>
      <c r="SAZ177" s="115"/>
      <c r="SBA177" s="115"/>
      <c r="SBB177" s="115"/>
      <c r="SBC177" s="115"/>
      <c r="SBD177" s="115"/>
      <c r="SBE177" s="115"/>
      <c r="SBF177" s="115"/>
      <c r="SBG177" s="115"/>
      <c r="SBH177" s="115"/>
      <c r="SBI177" s="115"/>
      <c r="SBJ177" s="115"/>
      <c r="SBK177" s="115"/>
      <c r="SBL177" s="115"/>
      <c r="SBM177" s="115"/>
      <c r="SBN177" s="115"/>
      <c r="SBO177" s="115"/>
      <c r="SBP177" s="115"/>
      <c r="SBQ177" s="115"/>
      <c r="SBR177" s="115"/>
      <c r="SBS177" s="115"/>
      <c r="SBT177" s="115"/>
      <c r="SBU177" s="115"/>
      <c r="SBV177" s="115"/>
      <c r="SBW177" s="115"/>
      <c r="SBX177" s="115"/>
      <c r="SBY177" s="115"/>
      <c r="SBZ177" s="115"/>
      <c r="SCA177" s="115"/>
      <c r="SCB177" s="115"/>
      <c r="SCC177" s="115"/>
      <c r="SCD177" s="115"/>
      <c r="SCE177" s="115"/>
      <c r="SCF177" s="115"/>
      <c r="SCG177" s="115"/>
      <c r="SCH177" s="115"/>
      <c r="SCI177" s="115"/>
      <c r="SCJ177" s="115"/>
      <c r="SCK177" s="115"/>
      <c r="SCL177" s="115"/>
      <c r="SCM177" s="115"/>
      <c r="SCN177" s="115"/>
      <c r="SCO177" s="115"/>
      <c r="SCP177" s="115"/>
      <c r="SCQ177" s="115"/>
      <c r="SCR177" s="115"/>
      <c r="SCS177" s="115"/>
      <c r="SCT177" s="115"/>
      <c r="SCU177" s="115"/>
      <c r="SCV177" s="115"/>
      <c r="SCW177" s="115"/>
      <c r="SCX177" s="115"/>
      <c r="SCY177" s="115"/>
      <c r="SCZ177" s="115"/>
      <c r="SDA177" s="115"/>
      <c r="SDB177" s="115"/>
      <c r="SDC177" s="115"/>
      <c r="SDD177" s="115"/>
      <c r="SDE177" s="115"/>
      <c r="SDF177" s="115"/>
      <c r="SDG177" s="115"/>
      <c r="SDH177" s="115"/>
      <c r="SDI177" s="115"/>
      <c r="SDJ177" s="115"/>
      <c r="SDK177" s="115"/>
      <c r="SDL177" s="115"/>
      <c r="SDM177" s="115"/>
      <c r="SDN177" s="115"/>
      <c r="SDO177" s="115"/>
      <c r="SDP177" s="115"/>
      <c r="SDQ177" s="115"/>
      <c r="SDR177" s="115"/>
      <c r="SDS177" s="115"/>
      <c r="SDT177" s="115"/>
      <c r="SDU177" s="115"/>
      <c r="SDV177" s="115"/>
      <c r="SDW177" s="115"/>
      <c r="SDX177" s="115"/>
      <c r="SDY177" s="115"/>
      <c r="SDZ177" s="115"/>
      <c r="SEA177" s="115"/>
      <c r="SEB177" s="115"/>
      <c r="SEC177" s="115"/>
      <c r="SED177" s="115"/>
      <c r="SEE177" s="115"/>
      <c r="SEF177" s="115"/>
      <c r="SEG177" s="115"/>
      <c r="SEH177" s="115"/>
      <c r="SEI177" s="115"/>
      <c r="SEJ177" s="115"/>
      <c r="SEK177" s="115"/>
      <c r="SEL177" s="115"/>
      <c r="SEM177" s="115"/>
      <c r="SEN177" s="115"/>
      <c r="SEO177" s="115"/>
      <c r="SEP177" s="115"/>
      <c r="SEQ177" s="115"/>
      <c r="SER177" s="115"/>
      <c r="SES177" s="115"/>
      <c r="SET177" s="115"/>
      <c r="SEU177" s="115"/>
      <c r="SEV177" s="115"/>
      <c r="SEW177" s="115"/>
      <c r="SEX177" s="115"/>
      <c r="SEY177" s="115"/>
      <c r="SEZ177" s="115"/>
      <c r="SFA177" s="115"/>
      <c r="SFB177" s="115"/>
      <c r="SFC177" s="115"/>
      <c r="SFD177" s="115"/>
      <c r="SFE177" s="115"/>
      <c r="SFF177" s="115"/>
      <c r="SFG177" s="115"/>
      <c r="SFH177" s="115"/>
      <c r="SFI177" s="115"/>
      <c r="SFJ177" s="115"/>
      <c r="SFK177" s="115"/>
      <c r="SFL177" s="115"/>
      <c r="SFM177" s="115"/>
      <c r="SFN177" s="115"/>
      <c r="SFO177" s="115"/>
      <c r="SFP177" s="115"/>
      <c r="SFQ177" s="115"/>
      <c r="SFR177" s="115"/>
      <c r="SFS177" s="115"/>
      <c r="SFT177" s="115"/>
      <c r="SFU177" s="115"/>
      <c r="SFV177" s="115"/>
      <c r="SFW177" s="115"/>
      <c r="SFX177" s="115"/>
      <c r="SFY177" s="115"/>
      <c r="SFZ177" s="115"/>
      <c r="SGA177" s="115"/>
      <c r="SGB177" s="115"/>
      <c r="SGC177" s="115"/>
      <c r="SGD177" s="115"/>
      <c r="SGE177" s="115"/>
      <c r="SGF177" s="115"/>
      <c r="SGG177" s="115"/>
      <c r="SGH177" s="115"/>
      <c r="SGI177" s="115"/>
      <c r="SGJ177" s="115"/>
      <c r="SGK177" s="115"/>
      <c r="SGL177" s="115"/>
      <c r="SGM177" s="115"/>
      <c r="SGN177" s="115"/>
      <c r="SGO177" s="115"/>
      <c r="SGP177" s="115"/>
      <c r="SGQ177" s="115"/>
      <c r="SGR177" s="115"/>
      <c r="SGS177" s="115"/>
      <c r="SGT177" s="115"/>
      <c r="SGU177" s="115"/>
      <c r="SGV177" s="115"/>
      <c r="SGW177" s="115"/>
      <c r="SGX177" s="115"/>
      <c r="SGY177" s="115"/>
      <c r="SGZ177" s="115"/>
      <c r="SHA177" s="115"/>
      <c r="SHB177" s="115"/>
      <c r="SHC177" s="115"/>
      <c r="SHD177" s="115"/>
      <c r="SHE177" s="115"/>
      <c r="SHF177" s="115"/>
      <c r="SHG177" s="115"/>
      <c r="SHH177" s="115"/>
      <c r="SHI177" s="115"/>
      <c r="SHJ177" s="115"/>
      <c r="SHK177" s="115"/>
      <c r="SHL177" s="115"/>
      <c r="SHM177" s="115"/>
      <c r="SHN177" s="115"/>
      <c r="SHO177" s="115"/>
      <c r="SHP177" s="115"/>
      <c r="SHQ177" s="115"/>
      <c r="SHR177" s="115"/>
      <c r="SHS177" s="115"/>
      <c r="SHT177" s="115"/>
      <c r="SHU177" s="115"/>
      <c r="SHV177" s="115"/>
      <c r="SHW177" s="115"/>
      <c r="SHX177" s="115"/>
      <c r="SHY177" s="115"/>
      <c r="SHZ177" s="115"/>
      <c r="SIA177" s="115"/>
      <c r="SIB177" s="115"/>
      <c r="SIC177" s="115"/>
      <c r="SID177" s="115"/>
      <c r="SIE177" s="115"/>
      <c r="SIF177" s="115"/>
      <c r="SIG177" s="115"/>
      <c r="SIH177" s="115"/>
      <c r="SII177" s="115"/>
      <c r="SIJ177" s="115"/>
      <c r="SIK177" s="115"/>
      <c r="SIL177" s="115"/>
      <c r="SIM177" s="115"/>
      <c r="SIN177" s="115"/>
      <c r="SIO177" s="115"/>
      <c r="SIP177" s="115"/>
      <c r="SIQ177" s="115"/>
      <c r="SIR177" s="115"/>
      <c r="SIS177" s="115"/>
      <c r="SIT177" s="115"/>
      <c r="SIU177" s="115"/>
      <c r="SIV177" s="115"/>
      <c r="SIW177" s="115"/>
      <c r="SIX177" s="115"/>
      <c r="SIY177" s="115"/>
      <c r="SIZ177" s="115"/>
      <c r="SJA177" s="115"/>
      <c r="SJB177" s="115"/>
      <c r="SJC177" s="115"/>
      <c r="SJD177" s="115"/>
      <c r="SJE177" s="115"/>
      <c r="SJF177" s="115"/>
      <c r="SJG177" s="115"/>
      <c r="SJH177" s="115"/>
      <c r="SJI177" s="115"/>
      <c r="SJJ177" s="115"/>
      <c r="SJK177" s="115"/>
      <c r="SJL177" s="115"/>
      <c r="SJM177" s="115"/>
      <c r="SJN177" s="115"/>
      <c r="SJO177" s="115"/>
      <c r="SJP177" s="115"/>
      <c r="SJQ177" s="115"/>
      <c r="SJR177" s="115"/>
      <c r="SJS177" s="115"/>
      <c r="SJT177" s="115"/>
      <c r="SJU177" s="115"/>
      <c r="SJV177" s="115"/>
      <c r="SJW177" s="115"/>
      <c r="SJX177" s="115"/>
      <c r="SJY177" s="115"/>
      <c r="SJZ177" s="115"/>
      <c r="SKA177" s="115"/>
      <c r="SKB177" s="115"/>
      <c r="SKC177" s="115"/>
      <c r="SKD177" s="115"/>
      <c r="SKE177" s="115"/>
      <c r="SKF177" s="115"/>
      <c r="SKG177" s="115"/>
      <c r="SKH177" s="115"/>
      <c r="SKI177" s="115"/>
      <c r="SKJ177" s="115"/>
      <c r="SKK177" s="115"/>
      <c r="SKL177" s="115"/>
      <c r="SKM177" s="115"/>
      <c r="SKN177" s="115"/>
      <c r="SKO177" s="115"/>
      <c r="SKP177" s="115"/>
      <c r="SKQ177" s="115"/>
      <c r="SKR177" s="115"/>
      <c r="SKS177" s="115"/>
      <c r="SKT177" s="115"/>
      <c r="SKU177" s="115"/>
      <c r="SKV177" s="115"/>
      <c r="SKW177" s="115"/>
      <c r="SKX177" s="115"/>
      <c r="SKY177" s="115"/>
      <c r="SKZ177" s="115"/>
      <c r="SLA177" s="115"/>
      <c r="SLB177" s="115"/>
      <c r="SLC177" s="115"/>
      <c r="SLD177" s="115"/>
      <c r="SLE177" s="115"/>
      <c r="SLF177" s="115"/>
      <c r="SLG177" s="115"/>
      <c r="SLH177" s="115"/>
      <c r="SLI177" s="115"/>
      <c r="SLJ177" s="115"/>
      <c r="SLK177" s="115"/>
      <c r="SLL177" s="115"/>
      <c r="SLM177" s="115"/>
      <c r="SLN177" s="115"/>
      <c r="SLO177" s="115"/>
      <c r="SLP177" s="115"/>
      <c r="SLQ177" s="115"/>
      <c r="SLR177" s="115"/>
      <c r="SLS177" s="115"/>
      <c r="SLT177" s="115"/>
      <c r="SLU177" s="115"/>
      <c r="SLV177" s="115"/>
      <c r="SLW177" s="115"/>
      <c r="SLX177" s="115"/>
      <c r="SLY177" s="115"/>
      <c r="SLZ177" s="115"/>
      <c r="SMA177" s="115"/>
      <c r="SMB177" s="115"/>
      <c r="SMC177" s="115"/>
      <c r="SMD177" s="115"/>
      <c r="SME177" s="115"/>
      <c r="SMF177" s="115"/>
      <c r="SMG177" s="115"/>
      <c r="SMH177" s="115"/>
      <c r="SMI177" s="115"/>
      <c r="SMJ177" s="115"/>
      <c r="SMK177" s="115"/>
      <c r="SML177" s="115"/>
      <c r="SMM177" s="115"/>
      <c r="SMN177" s="115"/>
      <c r="SMO177" s="115"/>
      <c r="SMP177" s="115"/>
      <c r="SMQ177" s="115"/>
      <c r="SMR177" s="115"/>
      <c r="SMS177" s="115"/>
      <c r="SMT177" s="115"/>
      <c r="SMU177" s="115"/>
      <c r="SMV177" s="115"/>
      <c r="SMW177" s="115"/>
      <c r="SMX177" s="115"/>
      <c r="SMY177" s="115"/>
      <c r="SMZ177" s="115"/>
      <c r="SNA177" s="115"/>
      <c r="SNB177" s="115"/>
      <c r="SNC177" s="115"/>
      <c r="SND177" s="115"/>
      <c r="SNE177" s="115"/>
      <c r="SNF177" s="115"/>
      <c r="SNG177" s="115"/>
      <c r="SNH177" s="115"/>
      <c r="SNI177" s="115"/>
      <c r="SNJ177" s="115"/>
      <c r="SNK177" s="115"/>
      <c r="SNL177" s="115"/>
      <c r="SNM177" s="115"/>
      <c r="SNN177" s="115"/>
      <c r="SNO177" s="115"/>
      <c r="SNP177" s="115"/>
      <c r="SNQ177" s="115"/>
      <c r="SNR177" s="115"/>
      <c r="SNS177" s="115"/>
      <c r="SNT177" s="115"/>
      <c r="SNU177" s="115"/>
      <c r="SNV177" s="115"/>
      <c r="SNW177" s="115"/>
      <c r="SNX177" s="115"/>
      <c r="SNY177" s="115"/>
      <c r="SNZ177" s="115"/>
      <c r="SOA177" s="115"/>
      <c r="SOB177" s="115"/>
      <c r="SOC177" s="115"/>
      <c r="SOD177" s="115"/>
      <c r="SOE177" s="115"/>
      <c r="SOF177" s="115"/>
      <c r="SOG177" s="115"/>
      <c r="SOH177" s="115"/>
      <c r="SOI177" s="115"/>
      <c r="SOJ177" s="115"/>
      <c r="SOK177" s="115"/>
      <c r="SOL177" s="115"/>
      <c r="SOM177" s="115"/>
      <c r="SON177" s="115"/>
      <c r="SOO177" s="115"/>
      <c r="SOP177" s="115"/>
      <c r="SOQ177" s="115"/>
      <c r="SOR177" s="115"/>
      <c r="SOS177" s="115"/>
      <c r="SOT177" s="115"/>
      <c r="SOU177" s="115"/>
      <c r="SOV177" s="115"/>
      <c r="SOW177" s="115"/>
      <c r="SOX177" s="115"/>
      <c r="SOY177" s="115"/>
      <c r="SOZ177" s="115"/>
      <c r="SPA177" s="115"/>
      <c r="SPB177" s="115"/>
      <c r="SPC177" s="115"/>
      <c r="SPD177" s="115"/>
      <c r="SPE177" s="115"/>
      <c r="SPF177" s="115"/>
      <c r="SPG177" s="115"/>
      <c r="SPH177" s="115"/>
      <c r="SPI177" s="115"/>
      <c r="SPJ177" s="115"/>
      <c r="SPK177" s="115"/>
      <c r="SPL177" s="115"/>
      <c r="SPM177" s="115"/>
      <c r="SPN177" s="115"/>
      <c r="SPO177" s="115"/>
      <c r="SPP177" s="115"/>
      <c r="SPQ177" s="115"/>
      <c r="SPR177" s="115"/>
      <c r="SPS177" s="115"/>
      <c r="SPT177" s="115"/>
      <c r="SPU177" s="115"/>
      <c r="SPV177" s="115"/>
      <c r="SPW177" s="115"/>
      <c r="SPX177" s="115"/>
      <c r="SPY177" s="115"/>
      <c r="SPZ177" s="115"/>
      <c r="SQA177" s="115"/>
      <c r="SQB177" s="115"/>
      <c r="SQC177" s="115"/>
      <c r="SQD177" s="115"/>
      <c r="SQE177" s="115"/>
      <c r="SQF177" s="115"/>
      <c r="SQG177" s="115"/>
      <c r="SQH177" s="115"/>
      <c r="SQI177" s="115"/>
      <c r="SQJ177" s="115"/>
      <c r="SQK177" s="115"/>
      <c r="SQL177" s="115"/>
      <c r="SQM177" s="115"/>
      <c r="SQN177" s="115"/>
      <c r="SQO177" s="115"/>
      <c r="SQP177" s="115"/>
      <c r="SQQ177" s="115"/>
      <c r="SQR177" s="115"/>
      <c r="SQS177" s="115"/>
      <c r="SQT177" s="115"/>
      <c r="SQU177" s="115"/>
      <c r="SQV177" s="115"/>
      <c r="SQW177" s="115"/>
      <c r="SQX177" s="115"/>
      <c r="SQY177" s="115"/>
      <c r="SQZ177" s="115"/>
      <c r="SRA177" s="115"/>
      <c r="SRB177" s="115"/>
      <c r="SRC177" s="115"/>
      <c r="SRD177" s="115"/>
      <c r="SRE177" s="115"/>
      <c r="SRF177" s="115"/>
      <c r="SRG177" s="115"/>
      <c r="SRH177" s="115"/>
      <c r="SRI177" s="115"/>
      <c r="SRJ177" s="115"/>
      <c r="SRK177" s="115"/>
      <c r="SRL177" s="115"/>
      <c r="SRM177" s="115"/>
      <c r="SRN177" s="115"/>
      <c r="SRO177" s="115"/>
      <c r="SRP177" s="115"/>
      <c r="SRQ177" s="115"/>
      <c r="SRR177" s="115"/>
      <c r="SRS177" s="115"/>
      <c r="SRT177" s="115"/>
      <c r="SRU177" s="115"/>
      <c r="SRV177" s="115"/>
      <c r="SRW177" s="115"/>
      <c r="SRX177" s="115"/>
      <c r="SRY177" s="115"/>
      <c r="SRZ177" s="115"/>
      <c r="SSA177" s="115"/>
      <c r="SSB177" s="115"/>
      <c r="SSC177" s="115"/>
      <c r="SSD177" s="115"/>
      <c r="SSE177" s="115"/>
      <c r="SSF177" s="115"/>
      <c r="SSG177" s="115"/>
      <c r="SSH177" s="115"/>
      <c r="SSI177" s="115"/>
      <c r="SSJ177" s="115"/>
      <c r="SSK177" s="115"/>
      <c r="SSL177" s="115"/>
      <c r="SSM177" s="115"/>
      <c r="SSN177" s="115"/>
      <c r="SSO177" s="115"/>
      <c r="SSP177" s="115"/>
      <c r="SSQ177" s="115"/>
      <c r="SSR177" s="115"/>
      <c r="SSS177" s="115"/>
      <c r="SST177" s="115"/>
      <c r="SSU177" s="115"/>
      <c r="SSV177" s="115"/>
      <c r="SSW177" s="115"/>
      <c r="SSX177" s="115"/>
      <c r="SSY177" s="115"/>
      <c r="SSZ177" s="115"/>
      <c r="STA177" s="115"/>
      <c r="STB177" s="115"/>
      <c r="STC177" s="115"/>
      <c r="STD177" s="115"/>
      <c r="STE177" s="115"/>
      <c r="STF177" s="115"/>
      <c r="STG177" s="115"/>
      <c r="STH177" s="115"/>
      <c r="STI177" s="115"/>
      <c r="STJ177" s="115"/>
      <c r="STK177" s="115"/>
      <c r="STL177" s="115"/>
      <c r="STM177" s="115"/>
      <c r="STN177" s="115"/>
      <c r="STO177" s="115"/>
      <c r="STP177" s="115"/>
      <c r="STQ177" s="115"/>
      <c r="STR177" s="115"/>
      <c r="STS177" s="115"/>
      <c r="STT177" s="115"/>
      <c r="STU177" s="115"/>
      <c r="STV177" s="115"/>
      <c r="STW177" s="115"/>
      <c r="STX177" s="115"/>
      <c r="STY177" s="115"/>
      <c r="STZ177" s="115"/>
      <c r="SUA177" s="115"/>
      <c r="SUB177" s="115"/>
      <c r="SUC177" s="115"/>
      <c r="SUD177" s="115"/>
      <c r="SUE177" s="115"/>
      <c r="SUF177" s="115"/>
      <c r="SUG177" s="115"/>
      <c r="SUH177" s="115"/>
      <c r="SUI177" s="115"/>
      <c r="SUJ177" s="115"/>
      <c r="SUK177" s="115"/>
      <c r="SUL177" s="115"/>
      <c r="SUM177" s="115"/>
      <c r="SUN177" s="115"/>
      <c r="SUO177" s="115"/>
      <c r="SUP177" s="115"/>
      <c r="SUQ177" s="115"/>
      <c r="SUR177" s="115"/>
      <c r="SUS177" s="115"/>
      <c r="SUT177" s="115"/>
      <c r="SUU177" s="115"/>
      <c r="SUV177" s="115"/>
      <c r="SUW177" s="115"/>
      <c r="SUX177" s="115"/>
      <c r="SUY177" s="115"/>
      <c r="SUZ177" s="115"/>
      <c r="SVA177" s="115"/>
      <c r="SVB177" s="115"/>
      <c r="SVC177" s="115"/>
      <c r="SVD177" s="115"/>
      <c r="SVE177" s="115"/>
      <c r="SVF177" s="115"/>
      <c r="SVG177" s="115"/>
      <c r="SVH177" s="115"/>
      <c r="SVI177" s="115"/>
      <c r="SVJ177" s="115"/>
      <c r="SVK177" s="115"/>
      <c r="SVL177" s="115"/>
      <c r="SVM177" s="115"/>
      <c r="SVN177" s="115"/>
      <c r="SVO177" s="115"/>
      <c r="SVP177" s="115"/>
      <c r="SVQ177" s="115"/>
      <c r="SVR177" s="115"/>
      <c r="SVS177" s="115"/>
      <c r="SVT177" s="115"/>
      <c r="SVU177" s="115"/>
      <c r="SVV177" s="115"/>
      <c r="SVW177" s="115"/>
      <c r="SVX177" s="115"/>
      <c r="SVY177" s="115"/>
      <c r="SVZ177" s="115"/>
      <c r="SWA177" s="115"/>
      <c r="SWB177" s="115"/>
      <c r="SWC177" s="115"/>
      <c r="SWD177" s="115"/>
      <c r="SWE177" s="115"/>
      <c r="SWF177" s="115"/>
      <c r="SWG177" s="115"/>
      <c r="SWH177" s="115"/>
      <c r="SWI177" s="115"/>
      <c r="SWJ177" s="115"/>
      <c r="SWK177" s="115"/>
      <c r="SWL177" s="115"/>
      <c r="SWM177" s="115"/>
      <c r="SWN177" s="115"/>
      <c r="SWO177" s="115"/>
      <c r="SWP177" s="115"/>
      <c r="SWQ177" s="115"/>
      <c r="SWR177" s="115"/>
      <c r="SWS177" s="115"/>
      <c r="SWT177" s="115"/>
      <c r="SWU177" s="115"/>
      <c r="SWV177" s="115"/>
      <c r="SWW177" s="115"/>
      <c r="SWX177" s="115"/>
      <c r="SWY177" s="115"/>
      <c r="SWZ177" s="115"/>
      <c r="SXA177" s="115"/>
      <c r="SXB177" s="115"/>
      <c r="SXC177" s="115"/>
      <c r="SXD177" s="115"/>
      <c r="SXE177" s="115"/>
      <c r="SXF177" s="115"/>
      <c r="SXG177" s="115"/>
      <c r="SXH177" s="115"/>
      <c r="SXI177" s="115"/>
      <c r="SXJ177" s="115"/>
      <c r="SXK177" s="115"/>
      <c r="SXL177" s="115"/>
      <c r="SXM177" s="115"/>
      <c r="SXN177" s="115"/>
      <c r="SXO177" s="115"/>
      <c r="SXP177" s="115"/>
      <c r="SXQ177" s="115"/>
      <c r="SXR177" s="115"/>
      <c r="SXS177" s="115"/>
      <c r="SXT177" s="115"/>
      <c r="SXU177" s="115"/>
      <c r="SXV177" s="115"/>
      <c r="SXW177" s="115"/>
      <c r="SXX177" s="115"/>
      <c r="SXY177" s="115"/>
      <c r="SXZ177" s="115"/>
      <c r="SYA177" s="115"/>
      <c r="SYB177" s="115"/>
      <c r="SYC177" s="115"/>
      <c r="SYD177" s="115"/>
      <c r="SYE177" s="115"/>
      <c r="SYF177" s="115"/>
      <c r="SYG177" s="115"/>
      <c r="SYH177" s="115"/>
      <c r="SYI177" s="115"/>
      <c r="SYJ177" s="115"/>
      <c r="SYK177" s="115"/>
      <c r="SYL177" s="115"/>
      <c r="SYM177" s="115"/>
      <c r="SYN177" s="115"/>
      <c r="SYO177" s="115"/>
      <c r="SYP177" s="115"/>
      <c r="SYQ177" s="115"/>
      <c r="SYR177" s="115"/>
      <c r="SYS177" s="115"/>
      <c r="SYT177" s="115"/>
      <c r="SYU177" s="115"/>
      <c r="SYV177" s="115"/>
      <c r="SYW177" s="115"/>
      <c r="SYX177" s="115"/>
      <c r="SYY177" s="115"/>
      <c r="SYZ177" s="115"/>
      <c r="SZA177" s="115"/>
      <c r="SZB177" s="115"/>
      <c r="SZC177" s="115"/>
      <c r="SZD177" s="115"/>
      <c r="SZE177" s="115"/>
      <c r="SZF177" s="115"/>
      <c r="SZG177" s="115"/>
      <c r="SZH177" s="115"/>
      <c r="SZI177" s="115"/>
      <c r="SZJ177" s="115"/>
      <c r="SZK177" s="115"/>
      <c r="SZL177" s="115"/>
      <c r="SZM177" s="115"/>
      <c r="SZN177" s="115"/>
      <c r="SZO177" s="115"/>
      <c r="SZP177" s="115"/>
      <c r="SZQ177" s="115"/>
      <c r="SZR177" s="115"/>
      <c r="SZS177" s="115"/>
      <c r="SZT177" s="115"/>
      <c r="SZU177" s="115"/>
      <c r="SZV177" s="115"/>
      <c r="SZW177" s="115"/>
      <c r="SZX177" s="115"/>
      <c r="SZY177" s="115"/>
      <c r="SZZ177" s="115"/>
      <c r="TAA177" s="115"/>
      <c r="TAB177" s="115"/>
      <c r="TAC177" s="115"/>
      <c r="TAD177" s="115"/>
      <c r="TAE177" s="115"/>
      <c r="TAF177" s="115"/>
      <c r="TAG177" s="115"/>
      <c r="TAH177" s="115"/>
      <c r="TAI177" s="115"/>
      <c r="TAJ177" s="115"/>
      <c r="TAK177" s="115"/>
      <c r="TAL177" s="115"/>
      <c r="TAM177" s="115"/>
      <c r="TAN177" s="115"/>
      <c r="TAO177" s="115"/>
      <c r="TAP177" s="115"/>
      <c r="TAQ177" s="115"/>
      <c r="TAR177" s="115"/>
      <c r="TAS177" s="115"/>
      <c r="TAT177" s="115"/>
      <c r="TAU177" s="115"/>
      <c r="TAV177" s="115"/>
      <c r="TAW177" s="115"/>
      <c r="TAX177" s="115"/>
      <c r="TAY177" s="115"/>
      <c r="TAZ177" s="115"/>
      <c r="TBA177" s="115"/>
      <c r="TBB177" s="115"/>
      <c r="TBC177" s="115"/>
      <c r="TBD177" s="115"/>
      <c r="TBE177" s="115"/>
      <c r="TBF177" s="115"/>
      <c r="TBG177" s="115"/>
      <c r="TBH177" s="115"/>
      <c r="TBI177" s="115"/>
      <c r="TBJ177" s="115"/>
      <c r="TBK177" s="115"/>
      <c r="TBL177" s="115"/>
      <c r="TBM177" s="115"/>
      <c r="TBN177" s="115"/>
      <c r="TBO177" s="115"/>
      <c r="TBP177" s="115"/>
      <c r="TBQ177" s="115"/>
      <c r="TBR177" s="115"/>
      <c r="TBS177" s="115"/>
      <c r="TBT177" s="115"/>
      <c r="TBU177" s="115"/>
      <c r="TBV177" s="115"/>
      <c r="TBW177" s="115"/>
      <c r="TBX177" s="115"/>
      <c r="TBY177" s="115"/>
      <c r="TBZ177" s="115"/>
      <c r="TCA177" s="115"/>
      <c r="TCB177" s="115"/>
      <c r="TCC177" s="115"/>
      <c r="TCD177" s="115"/>
      <c r="TCE177" s="115"/>
      <c r="TCF177" s="115"/>
      <c r="TCG177" s="115"/>
      <c r="TCH177" s="115"/>
      <c r="TCI177" s="115"/>
      <c r="TCJ177" s="115"/>
      <c r="TCK177" s="115"/>
      <c r="TCL177" s="115"/>
      <c r="TCM177" s="115"/>
      <c r="TCN177" s="115"/>
      <c r="TCO177" s="115"/>
      <c r="TCP177" s="115"/>
      <c r="TCQ177" s="115"/>
      <c r="TCR177" s="115"/>
      <c r="TCS177" s="115"/>
      <c r="TCT177" s="115"/>
      <c r="TCU177" s="115"/>
      <c r="TCV177" s="115"/>
      <c r="TCW177" s="115"/>
      <c r="TCX177" s="115"/>
      <c r="TCY177" s="115"/>
      <c r="TCZ177" s="115"/>
      <c r="TDA177" s="115"/>
      <c r="TDB177" s="115"/>
      <c r="TDC177" s="115"/>
      <c r="TDD177" s="115"/>
      <c r="TDE177" s="115"/>
      <c r="TDF177" s="115"/>
      <c r="TDG177" s="115"/>
      <c r="TDH177" s="115"/>
      <c r="TDI177" s="115"/>
      <c r="TDJ177" s="115"/>
      <c r="TDK177" s="115"/>
      <c r="TDL177" s="115"/>
      <c r="TDM177" s="115"/>
      <c r="TDN177" s="115"/>
      <c r="TDO177" s="115"/>
      <c r="TDP177" s="115"/>
      <c r="TDQ177" s="115"/>
      <c r="TDR177" s="115"/>
      <c r="TDS177" s="115"/>
      <c r="TDT177" s="115"/>
      <c r="TDU177" s="115"/>
      <c r="TDV177" s="115"/>
      <c r="TDW177" s="115"/>
      <c r="TDX177" s="115"/>
      <c r="TDY177" s="115"/>
      <c r="TDZ177" s="115"/>
      <c r="TEA177" s="115"/>
      <c r="TEB177" s="115"/>
      <c r="TEC177" s="115"/>
      <c r="TED177" s="115"/>
      <c r="TEE177" s="115"/>
      <c r="TEF177" s="115"/>
      <c r="TEG177" s="115"/>
      <c r="TEH177" s="115"/>
      <c r="TEI177" s="115"/>
      <c r="TEJ177" s="115"/>
      <c r="TEK177" s="115"/>
      <c r="TEL177" s="115"/>
      <c r="TEM177" s="115"/>
      <c r="TEN177" s="115"/>
      <c r="TEO177" s="115"/>
      <c r="TEP177" s="115"/>
      <c r="TEQ177" s="115"/>
      <c r="TER177" s="115"/>
      <c r="TES177" s="115"/>
      <c r="TET177" s="115"/>
      <c r="TEU177" s="115"/>
      <c r="TEV177" s="115"/>
      <c r="TEW177" s="115"/>
      <c r="TEX177" s="115"/>
      <c r="TEY177" s="115"/>
      <c r="TEZ177" s="115"/>
      <c r="TFA177" s="115"/>
      <c r="TFB177" s="115"/>
      <c r="TFC177" s="115"/>
      <c r="TFD177" s="115"/>
      <c r="TFE177" s="115"/>
      <c r="TFF177" s="115"/>
      <c r="TFG177" s="115"/>
      <c r="TFH177" s="115"/>
      <c r="TFI177" s="115"/>
      <c r="TFJ177" s="115"/>
      <c r="TFK177" s="115"/>
      <c r="TFL177" s="115"/>
      <c r="TFM177" s="115"/>
      <c r="TFN177" s="115"/>
      <c r="TFO177" s="115"/>
      <c r="TFP177" s="115"/>
      <c r="TFQ177" s="115"/>
      <c r="TFR177" s="115"/>
      <c r="TFS177" s="115"/>
      <c r="TFT177" s="115"/>
      <c r="TFU177" s="115"/>
      <c r="TFV177" s="115"/>
      <c r="TFW177" s="115"/>
      <c r="TFX177" s="115"/>
      <c r="TFY177" s="115"/>
      <c r="TFZ177" s="115"/>
      <c r="TGA177" s="115"/>
      <c r="TGB177" s="115"/>
      <c r="TGC177" s="115"/>
      <c r="TGD177" s="115"/>
      <c r="TGE177" s="115"/>
      <c r="TGF177" s="115"/>
      <c r="TGG177" s="115"/>
      <c r="TGH177" s="115"/>
      <c r="TGI177" s="115"/>
      <c r="TGJ177" s="115"/>
      <c r="TGK177" s="115"/>
      <c r="TGL177" s="115"/>
      <c r="TGM177" s="115"/>
      <c r="TGN177" s="115"/>
      <c r="TGO177" s="115"/>
      <c r="TGP177" s="115"/>
      <c r="TGQ177" s="115"/>
      <c r="TGR177" s="115"/>
      <c r="TGS177" s="115"/>
      <c r="TGT177" s="115"/>
      <c r="TGU177" s="115"/>
      <c r="TGV177" s="115"/>
      <c r="TGW177" s="115"/>
      <c r="TGX177" s="115"/>
      <c r="TGY177" s="115"/>
      <c r="TGZ177" s="115"/>
      <c r="THA177" s="115"/>
      <c r="THB177" s="115"/>
      <c r="THC177" s="115"/>
      <c r="THD177" s="115"/>
      <c r="THE177" s="115"/>
      <c r="THF177" s="115"/>
      <c r="THG177" s="115"/>
      <c r="THH177" s="115"/>
      <c r="THI177" s="115"/>
      <c r="THJ177" s="115"/>
      <c r="THK177" s="115"/>
      <c r="THL177" s="115"/>
      <c r="THM177" s="115"/>
      <c r="THN177" s="115"/>
      <c r="THO177" s="115"/>
      <c r="THP177" s="115"/>
      <c r="THQ177" s="115"/>
      <c r="THR177" s="115"/>
      <c r="THS177" s="115"/>
      <c r="THT177" s="115"/>
      <c r="THU177" s="115"/>
      <c r="THV177" s="115"/>
      <c r="THW177" s="115"/>
      <c r="THX177" s="115"/>
      <c r="THY177" s="115"/>
      <c r="THZ177" s="115"/>
      <c r="TIA177" s="115"/>
      <c r="TIB177" s="115"/>
      <c r="TIC177" s="115"/>
      <c r="TID177" s="115"/>
      <c r="TIE177" s="115"/>
      <c r="TIF177" s="115"/>
      <c r="TIG177" s="115"/>
      <c r="TIH177" s="115"/>
      <c r="TII177" s="115"/>
      <c r="TIJ177" s="115"/>
      <c r="TIK177" s="115"/>
      <c r="TIL177" s="115"/>
      <c r="TIM177" s="115"/>
      <c r="TIN177" s="115"/>
      <c r="TIO177" s="115"/>
      <c r="TIP177" s="115"/>
      <c r="TIQ177" s="115"/>
      <c r="TIR177" s="115"/>
      <c r="TIS177" s="115"/>
      <c r="TIT177" s="115"/>
      <c r="TIU177" s="115"/>
      <c r="TIV177" s="115"/>
      <c r="TIW177" s="115"/>
      <c r="TIX177" s="115"/>
      <c r="TIY177" s="115"/>
      <c r="TIZ177" s="115"/>
      <c r="TJA177" s="115"/>
      <c r="TJB177" s="115"/>
      <c r="TJC177" s="115"/>
      <c r="TJD177" s="115"/>
      <c r="TJE177" s="115"/>
      <c r="TJF177" s="115"/>
      <c r="TJG177" s="115"/>
      <c r="TJH177" s="115"/>
      <c r="TJI177" s="115"/>
      <c r="TJJ177" s="115"/>
      <c r="TJK177" s="115"/>
      <c r="TJL177" s="115"/>
      <c r="TJM177" s="115"/>
      <c r="TJN177" s="115"/>
      <c r="TJO177" s="115"/>
      <c r="TJP177" s="115"/>
      <c r="TJQ177" s="115"/>
      <c r="TJR177" s="115"/>
      <c r="TJS177" s="115"/>
      <c r="TJT177" s="115"/>
      <c r="TJU177" s="115"/>
      <c r="TJV177" s="115"/>
      <c r="TJW177" s="115"/>
      <c r="TJX177" s="115"/>
      <c r="TJY177" s="115"/>
      <c r="TJZ177" s="115"/>
      <c r="TKA177" s="115"/>
      <c r="TKB177" s="115"/>
      <c r="TKC177" s="115"/>
      <c r="TKD177" s="115"/>
      <c r="TKE177" s="115"/>
      <c r="TKF177" s="115"/>
      <c r="TKG177" s="115"/>
      <c r="TKH177" s="115"/>
      <c r="TKI177" s="115"/>
      <c r="TKJ177" s="115"/>
      <c r="TKK177" s="115"/>
      <c r="TKL177" s="115"/>
      <c r="TKM177" s="115"/>
      <c r="TKN177" s="115"/>
      <c r="TKO177" s="115"/>
      <c r="TKP177" s="115"/>
      <c r="TKQ177" s="115"/>
      <c r="TKR177" s="115"/>
      <c r="TKS177" s="115"/>
      <c r="TKT177" s="115"/>
      <c r="TKU177" s="115"/>
      <c r="TKV177" s="115"/>
      <c r="TKW177" s="115"/>
      <c r="TKX177" s="115"/>
      <c r="TKY177" s="115"/>
      <c r="TKZ177" s="115"/>
      <c r="TLA177" s="115"/>
      <c r="TLB177" s="115"/>
      <c r="TLC177" s="115"/>
      <c r="TLD177" s="115"/>
      <c r="TLE177" s="115"/>
      <c r="TLF177" s="115"/>
      <c r="TLG177" s="115"/>
      <c r="TLH177" s="115"/>
      <c r="TLI177" s="115"/>
      <c r="TLJ177" s="115"/>
      <c r="TLK177" s="115"/>
      <c r="TLL177" s="115"/>
      <c r="TLM177" s="115"/>
      <c r="TLN177" s="115"/>
      <c r="TLO177" s="115"/>
      <c r="TLP177" s="115"/>
      <c r="TLQ177" s="115"/>
      <c r="TLR177" s="115"/>
      <c r="TLS177" s="115"/>
      <c r="TLT177" s="115"/>
      <c r="TLU177" s="115"/>
      <c r="TLV177" s="115"/>
      <c r="TLW177" s="115"/>
      <c r="TLX177" s="115"/>
      <c r="TLY177" s="115"/>
      <c r="TLZ177" s="115"/>
      <c r="TMA177" s="115"/>
      <c r="TMB177" s="115"/>
      <c r="TMC177" s="115"/>
      <c r="TMD177" s="115"/>
      <c r="TME177" s="115"/>
      <c r="TMF177" s="115"/>
      <c r="TMG177" s="115"/>
      <c r="TMH177" s="115"/>
      <c r="TMI177" s="115"/>
      <c r="TMJ177" s="115"/>
      <c r="TMK177" s="115"/>
      <c r="TML177" s="115"/>
      <c r="TMM177" s="115"/>
      <c r="TMN177" s="115"/>
      <c r="TMO177" s="115"/>
      <c r="TMP177" s="115"/>
      <c r="TMQ177" s="115"/>
      <c r="TMR177" s="115"/>
      <c r="TMS177" s="115"/>
      <c r="TMT177" s="115"/>
      <c r="TMU177" s="115"/>
      <c r="TMV177" s="115"/>
      <c r="TMW177" s="115"/>
      <c r="TMX177" s="115"/>
      <c r="TMY177" s="115"/>
      <c r="TMZ177" s="115"/>
      <c r="TNA177" s="115"/>
      <c r="TNB177" s="115"/>
      <c r="TNC177" s="115"/>
      <c r="TND177" s="115"/>
      <c r="TNE177" s="115"/>
      <c r="TNF177" s="115"/>
      <c r="TNG177" s="115"/>
      <c r="TNH177" s="115"/>
      <c r="TNI177" s="115"/>
      <c r="TNJ177" s="115"/>
      <c r="TNK177" s="115"/>
      <c r="TNL177" s="115"/>
      <c r="TNM177" s="115"/>
      <c r="TNN177" s="115"/>
      <c r="TNO177" s="115"/>
      <c r="TNP177" s="115"/>
      <c r="TNQ177" s="115"/>
      <c r="TNR177" s="115"/>
      <c r="TNS177" s="115"/>
      <c r="TNT177" s="115"/>
      <c r="TNU177" s="115"/>
      <c r="TNV177" s="115"/>
      <c r="TNW177" s="115"/>
      <c r="TNX177" s="115"/>
      <c r="TNY177" s="115"/>
      <c r="TNZ177" s="115"/>
      <c r="TOA177" s="115"/>
      <c r="TOB177" s="115"/>
      <c r="TOC177" s="115"/>
      <c r="TOD177" s="115"/>
      <c r="TOE177" s="115"/>
      <c r="TOF177" s="115"/>
      <c r="TOG177" s="115"/>
      <c r="TOH177" s="115"/>
      <c r="TOI177" s="115"/>
      <c r="TOJ177" s="115"/>
      <c r="TOK177" s="115"/>
      <c r="TOL177" s="115"/>
      <c r="TOM177" s="115"/>
      <c r="TON177" s="115"/>
      <c r="TOO177" s="115"/>
      <c r="TOP177" s="115"/>
      <c r="TOQ177" s="115"/>
      <c r="TOR177" s="115"/>
      <c r="TOS177" s="115"/>
      <c r="TOT177" s="115"/>
      <c r="TOU177" s="115"/>
      <c r="TOV177" s="115"/>
      <c r="TOW177" s="115"/>
      <c r="TOX177" s="115"/>
      <c r="TOY177" s="115"/>
      <c r="TOZ177" s="115"/>
      <c r="TPA177" s="115"/>
      <c r="TPB177" s="115"/>
      <c r="TPC177" s="115"/>
      <c r="TPD177" s="115"/>
      <c r="TPE177" s="115"/>
      <c r="TPF177" s="115"/>
      <c r="TPG177" s="115"/>
      <c r="TPH177" s="115"/>
      <c r="TPI177" s="115"/>
      <c r="TPJ177" s="115"/>
      <c r="TPK177" s="115"/>
      <c r="TPL177" s="115"/>
      <c r="TPM177" s="115"/>
      <c r="TPN177" s="115"/>
      <c r="TPO177" s="115"/>
      <c r="TPP177" s="115"/>
      <c r="TPQ177" s="115"/>
      <c r="TPR177" s="115"/>
      <c r="TPS177" s="115"/>
      <c r="TPT177" s="115"/>
      <c r="TPU177" s="115"/>
      <c r="TPV177" s="115"/>
      <c r="TPW177" s="115"/>
      <c r="TPX177" s="115"/>
      <c r="TPY177" s="115"/>
      <c r="TPZ177" s="115"/>
      <c r="TQA177" s="115"/>
      <c r="TQB177" s="115"/>
      <c r="TQC177" s="115"/>
      <c r="TQD177" s="115"/>
      <c r="TQE177" s="115"/>
      <c r="TQF177" s="115"/>
      <c r="TQG177" s="115"/>
      <c r="TQH177" s="115"/>
      <c r="TQI177" s="115"/>
      <c r="TQJ177" s="115"/>
      <c r="TQK177" s="115"/>
      <c r="TQL177" s="115"/>
      <c r="TQM177" s="115"/>
      <c r="TQN177" s="115"/>
      <c r="TQO177" s="115"/>
      <c r="TQP177" s="115"/>
      <c r="TQQ177" s="115"/>
      <c r="TQR177" s="115"/>
      <c r="TQS177" s="115"/>
      <c r="TQT177" s="115"/>
      <c r="TQU177" s="115"/>
      <c r="TQV177" s="115"/>
      <c r="TQW177" s="115"/>
      <c r="TQX177" s="115"/>
      <c r="TQY177" s="115"/>
      <c r="TQZ177" s="115"/>
      <c r="TRA177" s="115"/>
      <c r="TRB177" s="115"/>
      <c r="TRC177" s="115"/>
      <c r="TRD177" s="115"/>
      <c r="TRE177" s="115"/>
      <c r="TRF177" s="115"/>
      <c r="TRG177" s="115"/>
      <c r="TRH177" s="115"/>
      <c r="TRI177" s="115"/>
      <c r="TRJ177" s="115"/>
      <c r="TRK177" s="115"/>
      <c r="TRL177" s="115"/>
      <c r="TRM177" s="115"/>
      <c r="TRN177" s="115"/>
      <c r="TRO177" s="115"/>
      <c r="TRP177" s="115"/>
      <c r="TRQ177" s="115"/>
      <c r="TRR177" s="115"/>
      <c r="TRS177" s="115"/>
      <c r="TRT177" s="115"/>
      <c r="TRU177" s="115"/>
      <c r="TRV177" s="115"/>
      <c r="TRW177" s="115"/>
      <c r="TRX177" s="115"/>
      <c r="TRY177" s="115"/>
      <c r="TRZ177" s="115"/>
      <c r="TSA177" s="115"/>
      <c r="TSB177" s="115"/>
      <c r="TSC177" s="115"/>
      <c r="TSD177" s="115"/>
      <c r="TSE177" s="115"/>
      <c r="TSF177" s="115"/>
      <c r="TSG177" s="115"/>
      <c r="TSH177" s="115"/>
      <c r="TSI177" s="115"/>
      <c r="TSJ177" s="115"/>
      <c r="TSK177" s="115"/>
      <c r="TSL177" s="115"/>
      <c r="TSM177" s="115"/>
      <c r="TSN177" s="115"/>
      <c r="TSO177" s="115"/>
      <c r="TSP177" s="115"/>
      <c r="TSQ177" s="115"/>
      <c r="TSR177" s="115"/>
      <c r="TSS177" s="115"/>
      <c r="TST177" s="115"/>
      <c r="TSU177" s="115"/>
      <c r="TSV177" s="115"/>
      <c r="TSW177" s="115"/>
      <c r="TSX177" s="115"/>
      <c r="TSY177" s="115"/>
      <c r="TSZ177" s="115"/>
      <c r="TTA177" s="115"/>
      <c r="TTB177" s="115"/>
      <c r="TTC177" s="115"/>
      <c r="TTD177" s="115"/>
      <c r="TTE177" s="115"/>
      <c r="TTF177" s="115"/>
      <c r="TTG177" s="115"/>
      <c r="TTH177" s="115"/>
      <c r="TTI177" s="115"/>
      <c r="TTJ177" s="115"/>
      <c r="TTK177" s="115"/>
      <c r="TTL177" s="115"/>
      <c r="TTM177" s="115"/>
      <c r="TTN177" s="115"/>
      <c r="TTO177" s="115"/>
      <c r="TTP177" s="115"/>
      <c r="TTQ177" s="115"/>
      <c r="TTR177" s="115"/>
      <c r="TTS177" s="115"/>
      <c r="TTT177" s="115"/>
      <c r="TTU177" s="115"/>
      <c r="TTV177" s="115"/>
      <c r="TTW177" s="115"/>
      <c r="TTX177" s="115"/>
      <c r="TTY177" s="115"/>
      <c r="TTZ177" s="115"/>
      <c r="TUA177" s="115"/>
      <c r="TUB177" s="115"/>
      <c r="TUC177" s="115"/>
      <c r="TUD177" s="115"/>
      <c r="TUE177" s="115"/>
      <c r="TUF177" s="115"/>
      <c r="TUG177" s="115"/>
      <c r="TUH177" s="115"/>
      <c r="TUI177" s="115"/>
      <c r="TUJ177" s="115"/>
      <c r="TUK177" s="115"/>
      <c r="TUL177" s="115"/>
      <c r="TUM177" s="115"/>
      <c r="TUN177" s="115"/>
      <c r="TUO177" s="115"/>
      <c r="TUP177" s="115"/>
      <c r="TUQ177" s="115"/>
      <c r="TUR177" s="115"/>
      <c r="TUS177" s="115"/>
      <c r="TUT177" s="115"/>
      <c r="TUU177" s="115"/>
      <c r="TUV177" s="115"/>
      <c r="TUW177" s="115"/>
      <c r="TUX177" s="115"/>
      <c r="TUY177" s="115"/>
      <c r="TUZ177" s="115"/>
      <c r="TVA177" s="115"/>
      <c r="TVB177" s="115"/>
      <c r="TVC177" s="115"/>
      <c r="TVD177" s="115"/>
      <c r="TVE177" s="115"/>
      <c r="TVF177" s="115"/>
      <c r="TVG177" s="115"/>
      <c r="TVH177" s="115"/>
      <c r="TVI177" s="115"/>
      <c r="TVJ177" s="115"/>
      <c r="TVK177" s="115"/>
      <c r="TVL177" s="115"/>
      <c r="TVM177" s="115"/>
      <c r="TVN177" s="115"/>
      <c r="TVO177" s="115"/>
      <c r="TVP177" s="115"/>
      <c r="TVQ177" s="115"/>
      <c r="TVR177" s="115"/>
      <c r="TVS177" s="115"/>
      <c r="TVT177" s="115"/>
      <c r="TVU177" s="115"/>
      <c r="TVV177" s="115"/>
      <c r="TVW177" s="115"/>
      <c r="TVX177" s="115"/>
      <c r="TVY177" s="115"/>
      <c r="TVZ177" s="115"/>
      <c r="TWA177" s="115"/>
      <c r="TWB177" s="115"/>
      <c r="TWC177" s="115"/>
      <c r="TWD177" s="115"/>
      <c r="TWE177" s="115"/>
      <c r="TWF177" s="115"/>
      <c r="TWG177" s="115"/>
      <c r="TWH177" s="115"/>
      <c r="TWI177" s="115"/>
      <c r="TWJ177" s="115"/>
      <c r="TWK177" s="115"/>
      <c r="TWL177" s="115"/>
      <c r="TWM177" s="115"/>
      <c r="TWN177" s="115"/>
      <c r="TWO177" s="115"/>
      <c r="TWP177" s="115"/>
      <c r="TWQ177" s="115"/>
      <c r="TWR177" s="115"/>
      <c r="TWS177" s="115"/>
      <c r="TWT177" s="115"/>
      <c r="TWU177" s="115"/>
      <c r="TWV177" s="115"/>
      <c r="TWW177" s="115"/>
      <c r="TWX177" s="115"/>
      <c r="TWY177" s="115"/>
      <c r="TWZ177" s="115"/>
      <c r="TXA177" s="115"/>
      <c r="TXB177" s="115"/>
      <c r="TXC177" s="115"/>
      <c r="TXD177" s="115"/>
      <c r="TXE177" s="115"/>
      <c r="TXF177" s="115"/>
      <c r="TXG177" s="115"/>
      <c r="TXH177" s="115"/>
      <c r="TXI177" s="115"/>
      <c r="TXJ177" s="115"/>
      <c r="TXK177" s="115"/>
      <c r="TXL177" s="115"/>
      <c r="TXM177" s="115"/>
      <c r="TXN177" s="115"/>
      <c r="TXO177" s="115"/>
      <c r="TXP177" s="115"/>
      <c r="TXQ177" s="115"/>
      <c r="TXR177" s="115"/>
      <c r="TXS177" s="115"/>
      <c r="TXT177" s="115"/>
      <c r="TXU177" s="115"/>
      <c r="TXV177" s="115"/>
      <c r="TXW177" s="115"/>
      <c r="TXX177" s="115"/>
      <c r="TXY177" s="115"/>
      <c r="TXZ177" s="115"/>
      <c r="TYA177" s="115"/>
      <c r="TYB177" s="115"/>
      <c r="TYC177" s="115"/>
      <c r="TYD177" s="115"/>
      <c r="TYE177" s="115"/>
      <c r="TYF177" s="115"/>
      <c r="TYG177" s="115"/>
      <c r="TYH177" s="115"/>
      <c r="TYI177" s="115"/>
      <c r="TYJ177" s="115"/>
      <c r="TYK177" s="115"/>
      <c r="TYL177" s="115"/>
      <c r="TYM177" s="115"/>
      <c r="TYN177" s="115"/>
      <c r="TYO177" s="115"/>
      <c r="TYP177" s="115"/>
      <c r="TYQ177" s="115"/>
      <c r="TYR177" s="115"/>
      <c r="TYS177" s="115"/>
      <c r="TYT177" s="115"/>
      <c r="TYU177" s="115"/>
      <c r="TYV177" s="115"/>
      <c r="TYW177" s="115"/>
      <c r="TYX177" s="115"/>
      <c r="TYY177" s="115"/>
      <c r="TYZ177" s="115"/>
      <c r="TZA177" s="115"/>
      <c r="TZB177" s="115"/>
      <c r="TZC177" s="115"/>
      <c r="TZD177" s="115"/>
      <c r="TZE177" s="115"/>
      <c r="TZF177" s="115"/>
      <c r="TZG177" s="115"/>
      <c r="TZH177" s="115"/>
      <c r="TZI177" s="115"/>
      <c r="TZJ177" s="115"/>
      <c r="TZK177" s="115"/>
      <c r="TZL177" s="115"/>
      <c r="TZM177" s="115"/>
      <c r="TZN177" s="115"/>
      <c r="TZO177" s="115"/>
      <c r="TZP177" s="115"/>
      <c r="TZQ177" s="115"/>
      <c r="TZR177" s="115"/>
      <c r="TZS177" s="115"/>
      <c r="TZT177" s="115"/>
      <c r="TZU177" s="115"/>
      <c r="TZV177" s="115"/>
      <c r="TZW177" s="115"/>
      <c r="TZX177" s="115"/>
      <c r="TZY177" s="115"/>
      <c r="TZZ177" s="115"/>
      <c r="UAA177" s="115"/>
      <c r="UAB177" s="115"/>
      <c r="UAC177" s="115"/>
      <c r="UAD177" s="115"/>
      <c r="UAE177" s="115"/>
      <c r="UAF177" s="115"/>
      <c r="UAG177" s="115"/>
      <c r="UAH177" s="115"/>
      <c r="UAI177" s="115"/>
      <c r="UAJ177" s="115"/>
      <c r="UAK177" s="115"/>
      <c r="UAL177" s="115"/>
      <c r="UAM177" s="115"/>
      <c r="UAN177" s="115"/>
      <c r="UAO177" s="115"/>
      <c r="UAP177" s="115"/>
      <c r="UAQ177" s="115"/>
      <c r="UAR177" s="115"/>
      <c r="UAS177" s="115"/>
      <c r="UAT177" s="115"/>
      <c r="UAU177" s="115"/>
      <c r="UAV177" s="115"/>
      <c r="UAW177" s="115"/>
      <c r="UAX177" s="115"/>
      <c r="UAY177" s="115"/>
      <c r="UAZ177" s="115"/>
      <c r="UBA177" s="115"/>
      <c r="UBB177" s="115"/>
      <c r="UBC177" s="115"/>
      <c r="UBD177" s="115"/>
      <c r="UBE177" s="115"/>
      <c r="UBF177" s="115"/>
      <c r="UBG177" s="115"/>
      <c r="UBH177" s="115"/>
      <c r="UBI177" s="115"/>
      <c r="UBJ177" s="115"/>
      <c r="UBK177" s="115"/>
      <c r="UBL177" s="115"/>
      <c r="UBM177" s="115"/>
      <c r="UBN177" s="115"/>
      <c r="UBO177" s="115"/>
      <c r="UBP177" s="115"/>
      <c r="UBQ177" s="115"/>
      <c r="UBR177" s="115"/>
      <c r="UBS177" s="115"/>
      <c r="UBT177" s="115"/>
      <c r="UBU177" s="115"/>
      <c r="UBV177" s="115"/>
      <c r="UBW177" s="115"/>
      <c r="UBX177" s="115"/>
      <c r="UBY177" s="115"/>
      <c r="UBZ177" s="115"/>
      <c r="UCA177" s="115"/>
      <c r="UCB177" s="115"/>
      <c r="UCC177" s="115"/>
      <c r="UCD177" s="115"/>
      <c r="UCE177" s="115"/>
      <c r="UCF177" s="115"/>
      <c r="UCG177" s="115"/>
      <c r="UCH177" s="115"/>
      <c r="UCI177" s="115"/>
      <c r="UCJ177" s="115"/>
      <c r="UCK177" s="115"/>
      <c r="UCL177" s="115"/>
      <c r="UCM177" s="115"/>
      <c r="UCN177" s="115"/>
      <c r="UCO177" s="115"/>
      <c r="UCP177" s="115"/>
      <c r="UCQ177" s="115"/>
      <c r="UCR177" s="115"/>
      <c r="UCS177" s="115"/>
      <c r="UCT177" s="115"/>
      <c r="UCU177" s="115"/>
      <c r="UCV177" s="115"/>
      <c r="UCW177" s="115"/>
      <c r="UCX177" s="115"/>
      <c r="UCY177" s="115"/>
      <c r="UCZ177" s="115"/>
      <c r="UDA177" s="115"/>
      <c r="UDB177" s="115"/>
      <c r="UDC177" s="115"/>
      <c r="UDD177" s="115"/>
      <c r="UDE177" s="115"/>
      <c r="UDF177" s="115"/>
      <c r="UDG177" s="115"/>
      <c r="UDH177" s="115"/>
      <c r="UDI177" s="115"/>
      <c r="UDJ177" s="115"/>
      <c r="UDK177" s="115"/>
      <c r="UDL177" s="115"/>
      <c r="UDM177" s="115"/>
      <c r="UDN177" s="115"/>
      <c r="UDO177" s="115"/>
      <c r="UDP177" s="115"/>
      <c r="UDQ177" s="115"/>
      <c r="UDR177" s="115"/>
      <c r="UDS177" s="115"/>
      <c r="UDT177" s="115"/>
      <c r="UDU177" s="115"/>
      <c r="UDV177" s="115"/>
      <c r="UDW177" s="115"/>
      <c r="UDX177" s="115"/>
      <c r="UDY177" s="115"/>
      <c r="UDZ177" s="115"/>
      <c r="UEA177" s="115"/>
      <c r="UEB177" s="115"/>
      <c r="UEC177" s="115"/>
      <c r="UED177" s="115"/>
      <c r="UEE177" s="115"/>
      <c r="UEF177" s="115"/>
      <c r="UEG177" s="115"/>
      <c r="UEH177" s="115"/>
      <c r="UEI177" s="115"/>
      <c r="UEJ177" s="115"/>
      <c r="UEK177" s="115"/>
      <c r="UEL177" s="115"/>
      <c r="UEM177" s="115"/>
      <c r="UEN177" s="115"/>
      <c r="UEO177" s="115"/>
      <c r="UEP177" s="115"/>
      <c r="UEQ177" s="115"/>
      <c r="UER177" s="115"/>
      <c r="UES177" s="115"/>
      <c r="UET177" s="115"/>
      <c r="UEU177" s="115"/>
      <c r="UEV177" s="115"/>
      <c r="UEW177" s="115"/>
      <c r="UEX177" s="115"/>
      <c r="UEY177" s="115"/>
      <c r="UEZ177" s="115"/>
      <c r="UFA177" s="115"/>
      <c r="UFB177" s="115"/>
      <c r="UFC177" s="115"/>
      <c r="UFD177" s="115"/>
      <c r="UFE177" s="115"/>
      <c r="UFF177" s="115"/>
      <c r="UFG177" s="115"/>
      <c r="UFH177" s="115"/>
      <c r="UFI177" s="115"/>
      <c r="UFJ177" s="115"/>
      <c r="UFK177" s="115"/>
      <c r="UFL177" s="115"/>
      <c r="UFM177" s="115"/>
      <c r="UFN177" s="115"/>
      <c r="UFO177" s="115"/>
      <c r="UFP177" s="115"/>
      <c r="UFQ177" s="115"/>
      <c r="UFR177" s="115"/>
      <c r="UFS177" s="115"/>
      <c r="UFT177" s="115"/>
      <c r="UFU177" s="115"/>
      <c r="UFV177" s="115"/>
      <c r="UFW177" s="115"/>
      <c r="UFX177" s="115"/>
      <c r="UFY177" s="115"/>
      <c r="UFZ177" s="115"/>
      <c r="UGA177" s="115"/>
      <c r="UGB177" s="115"/>
      <c r="UGC177" s="115"/>
      <c r="UGD177" s="115"/>
      <c r="UGE177" s="115"/>
      <c r="UGF177" s="115"/>
      <c r="UGG177" s="115"/>
      <c r="UGH177" s="115"/>
      <c r="UGI177" s="115"/>
      <c r="UGJ177" s="115"/>
      <c r="UGK177" s="115"/>
      <c r="UGL177" s="115"/>
      <c r="UGM177" s="115"/>
      <c r="UGN177" s="115"/>
      <c r="UGO177" s="115"/>
      <c r="UGP177" s="115"/>
      <c r="UGQ177" s="115"/>
      <c r="UGR177" s="115"/>
      <c r="UGS177" s="115"/>
      <c r="UGT177" s="115"/>
      <c r="UGU177" s="115"/>
      <c r="UGV177" s="115"/>
      <c r="UGW177" s="115"/>
      <c r="UGX177" s="115"/>
      <c r="UGY177" s="115"/>
      <c r="UGZ177" s="115"/>
      <c r="UHA177" s="115"/>
      <c r="UHB177" s="115"/>
      <c r="UHC177" s="115"/>
      <c r="UHD177" s="115"/>
      <c r="UHE177" s="115"/>
      <c r="UHF177" s="115"/>
      <c r="UHG177" s="115"/>
      <c r="UHH177" s="115"/>
      <c r="UHI177" s="115"/>
      <c r="UHJ177" s="115"/>
      <c r="UHK177" s="115"/>
      <c r="UHL177" s="115"/>
      <c r="UHM177" s="115"/>
      <c r="UHN177" s="115"/>
      <c r="UHO177" s="115"/>
      <c r="UHP177" s="115"/>
      <c r="UHQ177" s="115"/>
      <c r="UHR177" s="115"/>
      <c r="UHS177" s="115"/>
      <c r="UHT177" s="115"/>
      <c r="UHU177" s="115"/>
      <c r="UHV177" s="115"/>
      <c r="UHW177" s="115"/>
      <c r="UHX177" s="115"/>
      <c r="UHY177" s="115"/>
      <c r="UHZ177" s="115"/>
      <c r="UIA177" s="115"/>
      <c r="UIB177" s="115"/>
      <c r="UIC177" s="115"/>
      <c r="UID177" s="115"/>
      <c r="UIE177" s="115"/>
      <c r="UIF177" s="115"/>
      <c r="UIG177" s="115"/>
      <c r="UIH177" s="115"/>
      <c r="UII177" s="115"/>
      <c r="UIJ177" s="115"/>
      <c r="UIK177" s="115"/>
      <c r="UIL177" s="115"/>
      <c r="UIM177" s="115"/>
      <c r="UIN177" s="115"/>
      <c r="UIO177" s="115"/>
      <c r="UIP177" s="115"/>
      <c r="UIQ177" s="115"/>
      <c r="UIR177" s="115"/>
      <c r="UIS177" s="115"/>
      <c r="UIT177" s="115"/>
      <c r="UIU177" s="115"/>
      <c r="UIV177" s="115"/>
      <c r="UIW177" s="115"/>
      <c r="UIX177" s="115"/>
      <c r="UIY177" s="115"/>
      <c r="UIZ177" s="115"/>
      <c r="UJA177" s="115"/>
      <c r="UJB177" s="115"/>
      <c r="UJC177" s="115"/>
      <c r="UJD177" s="115"/>
      <c r="UJE177" s="115"/>
      <c r="UJF177" s="115"/>
      <c r="UJG177" s="115"/>
      <c r="UJH177" s="115"/>
      <c r="UJI177" s="115"/>
      <c r="UJJ177" s="115"/>
      <c r="UJK177" s="115"/>
      <c r="UJL177" s="115"/>
      <c r="UJM177" s="115"/>
      <c r="UJN177" s="115"/>
      <c r="UJO177" s="115"/>
      <c r="UJP177" s="115"/>
      <c r="UJQ177" s="115"/>
      <c r="UJR177" s="115"/>
      <c r="UJS177" s="115"/>
      <c r="UJT177" s="115"/>
      <c r="UJU177" s="115"/>
      <c r="UJV177" s="115"/>
      <c r="UJW177" s="115"/>
      <c r="UJX177" s="115"/>
      <c r="UJY177" s="115"/>
      <c r="UJZ177" s="115"/>
      <c r="UKA177" s="115"/>
      <c r="UKB177" s="115"/>
      <c r="UKC177" s="115"/>
      <c r="UKD177" s="115"/>
      <c r="UKE177" s="115"/>
      <c r="UKF177" s="115"/>
      <c r="UKG177" s="115"/>
      <c r="UKH177" s="115"/>
      <c r="UKI177" s="115"/>
      <c r="UKJ177" s="115"/>
      <c r="UKK177" s="115"/>
      <c r="UKL177" s="115"/>
      <c r="UKM177" s="115"/>
      <c r="UKN177" s="115"/>
      <c r="UKO177" s="115"/>
      <c r="UKP177" s="115"/>
      <c r="UKQ177" s="115"/>
      <c r="UKR177" s="115"/>
      <c r="UKS177" s="115"/>
      <c r="UKT177" s="115"/>
      <c r="UKU177" s="115"/>
      <c r="UKV177" s="115"/>
      <c r="UKW177" s="115"/>
      <c r="UKX177" s="115"/>
      <c r="UKY177" s="115"/>
      <c r="UKZ177" s="115"/>
      <c r="ULA177" s="115"/>
      <c r="ULB177" s="115"/>
      <c r="ULC177" s="115"/>
      <c r="ULD177" s="115"/>
      <c r="ULE177" s="115"/>
      <c r="ULF177" s="115"/>
      <c r="ULG177" s="115"/>
      <c r="ULH177" s="115"/>
      <c r="ULI177" s="115"/>
      <c r="ULJ177" s="115"/>
      <c r="ULK177" s="115"/>
      <c r="ULL177" s="115"/>
      <c r="ULM177" s="115"/>
      <c r="ULN177" s="115"/>
      <c r="ULO177" s="115"/>
      <c r="ULP177" s="115"/>
      <c r="ULQ177" s="115"/>
      <c r="ULR177" s="115"/>
      <c r="ULS177" s="115"/>
      <c r="ULT177" s="115"/>
      <c r="ULU177" s="115"/>
      <c r="ULV177" s="115"/>
      <c r="ULW177" s="115"/>
      <c r="ULX177" s="115"/>
      <c r="ULY177" s="115"/>
      <c r="ULZ177" s="115"/>
      <c r="UMA177" s="115"/>
      <c r="UMB177" s="115"/>
      <c r="UMC177" s="115"/>
      <c r="UMD177" s="115"/>
      <c r="UME177" s="115"/>
      <c r="UMF177" s="115"/>
      <c r="UMG177" s="115"/>
      <c r="UMH177" s="115"/>
      <c r="UMI177" s="115"/>
      <c r="UMJ177" s="115"/>
      <c r="UMK177" s="115"/>
      <c r="UML177" s="115"/>
      <c r="UMM177" s="115"/>
      <c r="UMN177" s="115"/>
      <c r="UMO177" s="115"/>
      <c r="UMP177" s="115"/>
      <c r="UMQ177" s="115"/>
      <c r="UMR177" s="115"/>
      <c r="UMS177" s="115"/>
      <c r="UMT177" s="115"/>
      <c r="UMU177" s="115"/>
      <c r="UMV177" s="115"/>
      <c r="UMW177" s="115"/>
      <c r="UMX177" s="115"/>
      <c r="UMY177" s="115"/>
      <c r="UMZ177" s="115"/>
      <c r="UNA177" s="115"/>
      <c r="UNB177" s="115"/>
      <c r="UNC177" s="115"/>
      <c r="UND177" s="115"/>
      <c r="UNE177" s="115"/>
      <c r="UNF177" s="115"/>
      <c r="UNG177" s="115"/>
      <c r="UNH177" s="115"/>
      <c r="UNI177" s="115"/>
      <c r="UNJ177" s="115"/>
      <c r="UNK177" s="115"/>
      <c r="UNL177" s="115"/>
      <c r="UNM177" s="115"/>
      <c r="UNN177" s="115"/>
      <c r="UNO177" s="115"/>
      <c r="UNP177" s="115"/>
      <c r="UNQ177" s="115"/>
      <c r="UNR177" s="115"/>
      <c r="UNS177" s="115"/>
      <c r="UNT177" s="115"/>
      <c r="UNU177" s="115"/>
      <c r="UNV177" s="115"/>
      <c r="UNW177" s="115"/>
      <c r="UNX177" s="115"/>
      <c r="UNY177" s="115"/>
      <c r="UNZ177" s="115"/>
      <c r="UOA177" s="115"/>
      <c r="UOB177" s="115"/>
      <c r="UOC177" s="115"/>
      <c r="UOD177" s="115"/>
      <c r="UOE177" s="115"/>
      <c r="UOF177" s="115"/>
      <c r="UOG177" s="115"/>
      <c r="UOH177" s="115"/>
      <c r="UOI177" s="115"/>
      <c r="UOJ177" s="115"/>
      <c r="UOK177" s="115"/>
      <c r="UOL177" s="115"/>
      <c r="UOM177" s="115"/>
      <c r="UON177" s="115"/>
      <c r="UOO177" s="115"/>
      <c r="UOP177" s="115"/>
      <c r="UOQ177" s="115"/>
      <c r="UOR177" s="115"/>
      <c r="UOS177" s="115"/>
      <c r="UOT177" s="115"/>
      <c r="UOU177" s="115"/>
      <c r="UOV177" s="115"/>
      <c r="UOW177" s="115"/>
      <c r="UOX177" s="115"/>
      <c r="UOY177" s="115"/>
      <c r="UOZ177" s="115"/>
      <c r="UPA177" s="115"/>
      <c r="UPB177" s="115"/>
      <c r="UPC177" s="115"/>
      <c r="UPD177" s="115"/>
      <c r="UPE177" s="115"/>
      <c r="UPF177" s="115"/>
      <c r="UPG177" s="115"/>
      <c r="UPH177" s="115"/>
      <c r="UPI177" s="115"/>
      <c r="UPJ177" s="115"/>
      <c r="UPK177" s="115"/>
      <c r="UPL177" s="115"/>
      <c r="UPM177" s="115"/>
      <c r="UPN177" s="115"/>
      <c r="UPO177" s="115"/>
      <c r="UPP177" s="115"/>
      <c r="UPQ177" s="115"/>
      <c r="UPR177" s="115"/>
      <c r="UPS177" s="115"/>
      <c r="UPT177" s="115"/>
      <c r="UPU177" s="115"/>
      <c r="UPV177" s="115"/>
      <c r="UPW177" s="115"/>
      <c r="UPX177" s="115"/>
      <c r="UPY177" s="115"/>
      <c r="UPZ177" s="115"/>
      <c r="UQA177" s="115"/>
      <c r="UQB177" s="115"/>
      <c r="UQC177" s="115"/>
      <c r="UQD177" s="115"/>
      <c r="UQE177" s="115"/>
      <c r="UQF177" s="115"/>
      <c r="UQG177" s="115"/>
      <c r="UQH177" s="115"/>
      <c r="UQI177" s="115"/>
      <c r="UQJ177" s="115"/>
      <c r="UQK177" s="115"/>
      <c r="UQL177" s="115"/>
      <c r="UQM177" s="115"/>
      <c r="UQN177" s="115"/>
      <c r="UQO177" s="115"/>
      <c r="UQP177" s="115"/>
      <c r="UQQ177" s="115"/>
      <c r="UQR177" s="115"/>
      <c r="UQS177" s="115"/>
      <c r="UQT177" s="115"/>
      <c r="UQU177" s="115"/>
      <c r="UQV177" s="115"/>
      <c r="UQW177" s="115"/>
      <c r="UQX177" s="115"/>
      <c r="UQY177" s="115"/>
      <c r="UQZ177" s="115"/>
      <c r="URA177" s="115"/>
      <c r="URB177" s="115"/>
      <c r="URC177" s="115"/>
      <c r="URD177" s="115"/>
      <c r="URE177" s="115"/>
      <c r="URF177" s="115"/>
      <c r="URG177" s="115"/>
      <c r="URH177" s="115"/>
      <c r="URI177" s="115"/>
      <c r="URJ177" s="115"/>
      <c r="URK177" s="115"/>
      <c r="URL177" s="115"/>
      <c r="URM177" s="115"/>
      <c r="URN177" s="115"/>
      <c r="URO177" s="115"/>
      <c r="URP177" s="115"/>
      <c r="URQ177" s="115"/>
      <c r="URR177" s="115"/>
      <c r="URS177" s="115"/>
      <c r="URT177" s="115"/>
      <c r="URU177" s="115"/>
      <c r="URV177" s="115"/>
      <c r="URW177" s="115"/>
      <c r="URX177" s="115"/>
      <c r="URY177" s="115"/>
      <c r="URZ177" s="115"/>
      <c r="USA177" s="115"/>
      <c r="USB177" s="115"/>
      <c r="USC177" s="115"/>
      <c r="USD177" s="115"/>
      <c r="USE177" s="115"/>
      <c r="USF177" s="115"/>
      <c r="USG177" s="115"/>
      <c r="USH177" s="115"/>
      <c r="USI177" s="115"/>
      <c r="USJ177" s="115"/>
      <c r="USK177" s="115"/>
      <c r="USL177" s="115"/>
      <c r="USM177" s="115"/>
      <c r="USN177" s="115"/>
      <c r="USO177" s="115"/>
      <c r="USP177" s="115"/>
      <c r="USQ177" s="115"/>
      <c r="USR177" s="115"/>
      <c r="USS177" s="115"/>
      <c r="UST177" s="115"/>
      <c r="USU177" s="115"/>
      <c r="USV177" s="115"/>
      <c r="USW177" s="115"/>
      <c r="USX177" s="115"/>
      <c r="USY177" s="115"/>
      <c r="USZ177" s="115"/>
      <c r="UTA177" s="115"/>
      <c r="UTB177" s="115"/>
      <c r="UTC177" s="115"/>
      <c r="UTD177" s="115"/>
      <c r="UTE177" s="115"/>
      <c r="UTF177" s="115"/>
      <c r="UTG177" s="115"/>
      <c r="UTH177" s="115"/>
      <c r="UTI177" s="115"/>
      <c r="UTJ177" s="115"/>
      <c r="UTK177" s="115"/>
      <c r="UTL177" s="115"/>
      <c r="UTM177" s="115"/>
      <c r="UTN177" s="115"/>
      <c r="UTO177" s="115"/>
      <c r="UTP177" s="115"/>
      <c r="UTQ177" s="115"/>
      <c r="UTR177" s="115"/>
      <c r="UTS177" s="115"/>
      <c r="UTT177" s="115"/>
      <c r="UTU177" s="115"/>
      <c r="UTV177" s="115"/>
      <c r="UTW177" s="115"/>
      <c r="UTX177" s="115"/>
      <c r="UTY177" s="115"/>
      <c r="UTZ177" s="115"/>
      <c r="UUA177" s="115"/>
      <c r="UUB177" s="115"/>
      <c r="UUC177" s="115"/>
      <c r="UUD177" s="115"/>
      <c r="UUE177" s="115"/>
      <c r="UUF177" s="115"/>
      <c r="UUG177" s="115"/>
      <c r="UUH177" s="115"/>
      <c r="UUI177" s="115"/>
      <c r="UUJ177" s="115"/>
      <c r="UUK177" s="115"/>
      <c r="UUL177" s="115"/>
      <c r="UUM177" s="115"/>
      <c r="UUN177" s="115"/>
      <c r="UUO177" s="115"/>
      <c r="UUP177" s="115"/>
      <c r="UUQ177" s="115"/>
      <c r="UUR177" s="115"/>
      <c r="UUS177" s="115"/>
      <c r="UUT177" s="115"/>
      <c r="UUU177" s="115"/>
      <c r="UUV177" s="115"/>
      <c r="UUW177" s="115"/>
      <c r="UUX177" s="115"/>
      <c r="UUY177" s="115"/>
      <c r="UUZ177" s="115"/>
      <c r="UVA177" s="115"/>
      <c r="UVB177" s="115"/>
      <c r="UVC177" s="115"/>
      <c r="UVD177" s="115"/>
      <c r="UVE177" s="115"/>
      <c r="UVF177" s="115"/>
      <c r="UVG177" s="115"/>
      <c r="UVH177" s="115"/>
      <c r="UVI177" s="115"/>
      <c r="UVJ177" s="115"/>
      <c r="UVK177" s="115"/>
      <c r="UVL177" s="115"/>
      <c r="UVM177" s="115"/>
      <c r="UVN177" s="115"/>
      <c r="UVO177" s="115"/>
      <c r="UVP177" s="115"/>
      <c r="UVQ177" s="115"/>
      <c r="UVR177" s="115"/>
      <c r="UVS177" s="115"/>
      <c r="UVT177" s="115"/>
      <c r="UVU177" s="115"/>
      <c r="UVV177" s="115"/>
      <c r="UVW177" s="115"/>
      <c r="UVX177" s="115"/>
      <c r="UVY177" s="115"/>
      <c r="UVZ177" s="115"/>
      <c r="UWA177" s="115"/>
      <c r="UWB177" s="115"/>
      <c r="UWC177" s="115"/>
      <c r="UWD177" s="115"/>
      <c r="UWE177" s="115"/>
      <c r="UWF177" s="115"/>
      <c r="UWG177" s="115"/>
      <c r="UWH177" s="115"/>
      <c r="UWI177" s="115"/>
      <c r="UWJ177" s="115"/>
      <c r="UWK177" s="115"/>
      <c r="UWL177" s="115"/>
      <c r="UWM177" s="115"/>
      <c r="UWN177" s="115"/>
      <c r="UWO177" s="115"/>
      <c r="UWP177" s="115"/>
      <c r="UWQ177" s="115"/>
      <c r="UWR177" s="115"/>
      <c r="UWS177" s="115"/>
      <c r="UWT177" s="115"/>
      <c r="UWU177" s="115"/>
      <c r="UWV177" s="115"/>
      <c r="UWW177" s="115"/>
      <c r="UWX177" s="115"/>
      <c r="UWY177" s="115"/>
      <c r="UWZ177" s="115"/>
      <c r="UXA177" s="115"/>
      <c r="UXB177" s="115"/>
      <c r="UXC177" s="115"/>
      <c r="UXD177" s="115"/>
      <c r="UXE177" s="115"/>
      <c r="UXF177" s="115"/>
      <c r="UXG177" s="115"/>
      <c r="UXH177" s="115"/>
      <c r="UXI177" s="115"/>
      <c r="UXJ177" s="115"/>
      <c r="UXK177" s="115"/>
      <c r="UXL177" s="115"/>
      <c r="UXM177" s="115"/>
      <c r="UXN177" s="115"/>
      <c r="UXO177" s="115"/>
      <c r="UXP177" s="115"/>
      <c r="UXQ177" s="115"/>
      <c r="UXR177" s="115"/>
      <c r="UXS177" s="115"/>
      <c r="UXT177" s="115"/>
      <c r="UXU177" s="115"/>
      <c r="UXV177" s="115"/>
      <c r="UXW177" s="115"/>
      <c r="UXX177" s="115"/>
      <c r="UXY177" s="115"/>
      <c r="UXZ177" s="115"/>
      <c r="UYA177" s="115"/>
      <c r="UYB177" s="115"/>
      <c r="UYC177" s="115"/>
      <c r="UYD177" s="115"/>
      <c r="UYE177" s="115"/>
      <c r="UYF177" s="115"/>
      <c r="UYG177" s="115"/>
      <c r="UYH177" s="115"/>
      <c r="UYI177" s="115"/>
      <c r="UYJ177" s="115"/>
      <c r="UYK177" s="115"/>
      <c r="UYL177" s="115"/>
      <c r="UYM177" s="115"/>
      <c r="UYN177" s="115"/>
      <c r="UYO177" s="115"/>
      <c r="UYP177" s="115"/>
      <c r="UYQ177" s="115"/>
      <c r="UYR177" s="115"/>
      <c r="UYS177" s="115"/>
      <c r="UYT177" s="115"/>
      <c r="UYU177" s="115"/>
      <c r="UYV177" s="115"/>
      <c r="UYW177" s="115"/>
      <c r="UYX177" s="115"/>
      <c r="UYY177" s="115"/>
      <c r="UYZ177" s="115"/>
      <c r="UZA177" s="115"/>
      <c r="UZB177" s="115"/>
      <c r="UZC177" s="115"/>
      <c r="UZD177" s="115"/>
      <c r="UZE177" s="115"/>
      <c r="UZF177" s="115"/>
      <c r="UZG177" s="115"/>
      <c r="UZH177" s="115"/>
      <c r="UZI177" s="115"/>
      <c r="UZJ177" s="115"/>
      <c r="UZK177" s="115"/>
      <c r="UZL177" s="115"/>
      <c r="UZM177" s="115"/>
      <c r="UZN177" s="115"/>
      <c r="UZO177" s="115"/>
      <c r="UZP177" s="115"/>
      <c r="UZQ177" s="115"/>
      <c r="UZR177" s="115"/>
      <c r="UZS177" s="115"/>
      <c r="UZT177" s="115"/>
      <c r="UZU177" s="115"/>
      <c r="UZV177" s="115"/>
      <c r="UZW177" s="115"/>
      <c r="UZX177" s="115"/>
      <c r="UZY177" s="115"/>
      <c r="UZZ177" s="115"/>
      <c r="VAA177" s="115"/>
      <c r="VAB177" s="115"/>
      <c r="VAC177" s="115"/>
      <c r="VAD177" s="115"/>
      <c r="VAE177" s="115"/>
      <c r="VAF177" s="115"/>
      <c r="VAG177" s="115"/>
      <c r="VAH177" s="115"/>
      <c r="VAI177" s="115"/>
      <c r="VAJ177" s="115"/>
      <c r="VAK177" s="115"/>
      <c r="VAL177" s="115"/>
      <c r="VAM177" s="115"/>
      <c r="VAN177" s="115"/>
      <c r="VAO177" s="115"/>
      <c r="VAP177" s="115"/>
      <c r="VAQ177" s="115"/>
      <c r="VAR177" s="115"/>
      <c r="VAS177" s="115"/>
      <c r="VAT177" s="115"/>
      <c r="VAU177" s="115"/>
      <c r="VAV177" s="115"/>
      <c r="VAW177" s="115"/>
      <c r="VAX177" s="115"/>
      <c r="VAY177" s="115"/>
      <c r="VAZ177" s="115"/>
      <c r="VBA177" s="115"/>
      <c r="VBB177" s="115"/>
      <c r="VBC177" s="115"/>
      <c r="VBD177" s="115"/>
      <c r="VBE177" s="115"/>
      <c r="VBF177" s="115"/>
      <c r="VBG177" s="115"/>
      <c r="VBH177" s="115"/>
      <c r="VBI177" s="115"/>
      <c r="VBJ177" s="115"/>
      <c r="VBK177" s="115"/>
      <c r="VBL177" s="115"/>
      <c r="VBM177" s="115"/>
      <c r="VBN177" s="115"/>
      <c r="VBO177" s="115"/>
      <c r="VBP177" s="115"/>
      <c r="VBQ177" s="115"/>
      <c r="VBR177" s="115"/>
      <c r="VBS177" s="115"/>
      <c r="VBT177" s="115"/>
      <c r="VBU177" s="115"/>
      <c r="VBV177" s="115"/>
      <c r="VBW177" s="115"/>
      <c r="VBX177" s="115"/>
      <c r="VBY177" s="115"/>
      <c r="VBZ177" s="115"/>
      <c r="VCA177" s="115"/>
      <c r="VCB177" s="115"/>
      <c r="VCC177" s="115"/>
      <c r="VCD177" s="115"/>
      <c r="VCE177" s="115"/>
      <c r="VCF177" s="115"/>
      <c r="VCG177" s="115"/>
      <c r="VCH177" s="115"/>
      <c r="VCI177" s="115"/>
      <c r="VCJ177" s="115"/>
      <c r="VCK177" s="115"/>
      <c r="VCL177" s="115"/>
      <c r="VCM177" s="115"/>
      <c r="VCN177" s="115"/>
      <c r="VCO177" s="115"/>
      <c r="VCP177" s="115"/>
      <c r="VCQ177" s="115"/>
      <c r="VCR177" s="115"/>
      <c r="VCS177" s="115"/>
      <c r="VCT177" s="115"/>
      <c r="VCU177" s="115"/>
      <c r="VCV177" s="115"/>
      <c r="VCW177" s="115"/>
      <c r="VCX177" s="115"/>
      <c r="VCY177" s="115"/>
      <c r="VCZ177" s="115"/>
      <c r="VDA177" s="115"/>
      <c r="VDB177" s="115"/>
      <c r="VDC177" s="115"/>
      <c r="VDD177" s="115"/>
      <c r="VDE177" s="115"/>
      <c r="VDF177" s="115"/>
      <c r="VDG177" s="115"/>
      <c r="VDH177" s="115"/>
      <c r="VDI177" s="115"/>
      <c r="VDJ177" s="115"/>
      <c r="VDK177" s="115"/>
      <c r="VDL177" s="115"/>
      <c r="VDM177" s="115"/>
      <c r="VDN177" s="115"/>
      <c r="VDO177" s="115"/>
      <c r="VDP177" s="115"/>
      <c r="VDQ177" s="115"/>
      <c r="VDR177" s="115"/>
      <c r="VDS177" s="115"/>
      <c r="VDT177" s="115"/>
      <c r="VDU177" s="115"/>
      <c r="VDV177" s="115"/>
      <c r="VDW177" s="115"/>
      <c r="VDX177" s="115"/>
      <c r="VDY177" s="115"/>
      <c r="VDZ177" s="115"/>
      <c r="VEA177" s="115"/>
      <c r="VEB177" s="115"/>
      <c r="VEC177" s="115"/>
      <c r="VED177" s="115"/>
      <c r="VEE177" s="115"/>
      <c r="VEF177" s="115"/>
      <c r="VEG177" s="115"/>
      <c r="VEH177" s="115"/>
      <c r="VEI177" s="115"/>
      <c r="VEJ177" s="115"/>
      <c r="VEK177" s="115"/>
      <c r="VEL177" s="115"/>
      <c r="VEM177" s="115"/>
      <c r="VEN177" s="115"/>
      <c r="VEO177" s="115"/>
      <c r="VEP177" s="115"/>
      <c r="VEQ177" s="115"/>
      <c r="VER177" s="115"/>
      <c r="VES177" s="115"/>
      <c r="VET177" s="115"/>
      <c r="VEU177" s="115"/>
      <c r="VEV177" s="115"/>
      <c r="VEW177" s="115"/>
      <c r="VEX177" s="115"/>
      <c r="VEY177" s="115"/>
      <c r="VEZ177" s="115"/>
      <c r="VFA177" s="115"/>
      <c r="VFB177" s="115"/>
      <c r="VFC177" s="115"/>
      <c r="VFD177" s="115"/>
      <c r="VFE177" s="115"/>
      <c r="VFF177" s="115"/>
      <c r="VFG177" s="115"/>
      <c r="VFH177" s="115"/>
      <c r="VFI177" s="115"/>
      <c r="VFJ177" s="115"/>
      <c r="VFK177" s="115"/>
      <c r="VFL177" s="115"/>
      <c r="VFM177" s="115"/>
      <c r="VFN177" s="115"/>
      <c r="VFO177" s="115"/>
      <c r="VFP177" s="115"/>
      <c r="VFQ177" s="115"/>
      <c r="VFR177" s="115"/>
      <c r="VFS177" s="115"/>
      <c r="VFT177" s="115"/>
      <c r="VFU177" s="115"/>
      <c r="VFV177" s="115"/>
      <c r="VFW177" s="115"/>
      <c r="VFX177" s="115"/>
      <c r="VFY177" s="115"/>
      <c r="VFZ177" s="115"/>
      <c r="VGA177" s="115"/>
      <c r="VGB177" s="115"/>
      <c r="VGC177" s="115"/>
      <c r="VGD177" s="115"/>
      <c r="VGE177" s="115"/>
      <c r="VGF177" s="115"/>
      <c r="VGG177" s="115"/>
      <c r="VGH177" s="115"/>
      <c r="VGI177" s="115"/>
      <c r="VGJ177" s="115"/>
      <c r="VGK177" s="115"/>
      <c r="VGL177" s="115"/>
      <c r="VGM177" s="115"/>
      <c r="VGN177" s="115"/>
      <c r="VGO177" s="115"/>
      <c r="VGP177" s="115"/>
      <c r="VGQ177" s="115"/>
      <c r="VGR177" s="115"/>
      <c r="VGS177" s="115"/>
      <c r="VGT177" s="115"/>
      <c r="VGU177" s="115"/>
      <c r="VGV177" s="115"/>
      <c r="VGW177" s="115"/>
      <c r="VGX177" s="115"/>
      <c r="VGY177" s="115"/>
      <c r="VGZ177" s="115"/>
      <c r="VHA177" s="115"/>
      <c r="VHB177" s="115"/>
      <c r="VHC177" s="115"/>
      <c r="VHD177" s="115"/>
      <c r="VHE177" s="115"/>
      <c r="VHF177" s="115"/>
      <c r="VHG177" s="115"/>
      <c r="VHH177" s="115"/>
      <c r="VHI177" s="115"/>
      <c r="VHJ177" s="115"/>
      <c r="VHK177" s="115"/>
      <c r="VHL177" s="115"/>
      <c r="VHM177" s="115"/>
      <c r="VHN177" s="115"/>
      <c r="VHO177" s="115"/>
      <c r="VHP177" s="115"/>
      <c r="VHQ177" s="115"/>
      <c r="VHR177" s="115"/>
      <c r="VHS177" s="115"/>
      <c r="VHT177" s="115"/>
      <c r="VHU177" s="115"/>
      <c r="VHV177" s="115"/>
      <c r="VHW177" s="115"/>
      <c r="VHX177" s="115"/>
      <c r="VHY177" s="115"/>
      <c r="VHZ177" s="115"/>
      <c r="VIA177" s="115"/>
      <c r="VIB177" s="115"/>
      <c r="VIC177" s="115"/>
      <c r="VID177" s="115"/>
      <c r="VIE177" s="115"/>
      <c r="VIF177" s="115"/>
      <c r="VIG177" s="115"/>
      <c r="VIH177" s="115"/>
      <c r="VII177" s="115"/>
      <c r="VIJ177" s="115"/>
      <c r="VIK177" s="115"/>
      <c r="VIL177" s="115"/>
      <c r="VIM177" s="115"/>
      <c r="VIN177" s="115"/>
      <c r="VIO177" s="115"/>
      <c r="VIP177" s="115"/>
      <c r="VIQ177" s="115"/>
      <c r="VIR177" s="115"/>
      <c r="VIS177" s="115"/>
      <c r="VIT177" s="115"/>
      <c r="VIU177" s="115"/>
      <c r="VIV177" s="115"/>
      <c r="VIW177" s="115"/>
      <c r="VIX177" s="115"/>
      <c r="VIY177" s="115"/>
      <c r="VIZ177" s="115"/>
      <c r="VJA177" s="115"/>
      <c r="VJB177" s="115"/>
      <c r="VJC177" s="115"/>
      <c r="VJD177" s="115"/>
      <c r="VJE177" s="115"/>
      <c r="VJF177" s="115"/>
      <c r="VJG177" s="115"/>
      <c r="VJH177" s="115"/>
      <c r="VJI177" s="115"/>
      <c r="VJJ177" s="115"/>
      <c r="VJK177" s="115"/>
      <c r="VJL177" s="115"/>
      <c r="VJM177" s="115"/>
      <c r="VJN177" s="115"/>
      <c r="VJO177" s="115"/>
      <c r="VJP177" s="115"/>
      <c r="VJQ177" s="115"/>
      <c r="VJR177" s="115"/>
      <c r="VJS177" s="115"/>
      <c r="VJT177" s="115"/>
      <c r="VJU177" s="115"/>
      <c r="VJV177" s="115"/>
      <c r="VJW177" s="115"/>
      <c r="VJX177" s="115"/>
      <c r="VJY177" s="115"/>
      <c r="VJZ177" s="115"/>
      <c r="VKA177" s="115"/>
      <c r="VKB177" s="115"/>
      <c r="VKC177" s="115"/>
      <c r="VKD177" s="115"/>
      <c r="VKE177" s="115"/>
      <c r="VKF177" s="115"/>
      <c r="VKG177" s="115"/>
      <c r="VKH177" s="115"/>
      <c r="VKI177" s="115"/>
      <c r="VKJ177" s="115"/>
      <c r="VKK177" s="115"/>
      <c r="VKL177" s="115"/>
      <c r="VKM177" s="115"/>
      <c r="VKN177" s="115"/>
      <c r="VKO177" s="115"/>
      <c r="VKP177" s="115"/>
      <c r="VKQ177" s="115"/>
      <c r="VKR177" s="115"/>
      <c r="VKS177" s="115"/>
      <c r="VKT177" s="115"/>
      <c r="VKU177" s="115"/>
      <c r="VKV177" s="115"/>
      <c r="VKW177" s="115"/>
      <c r="VKX177" s="115"/>
      <c r="VKY177" s="115"/>
      <c r="VKZ177" s="115"/>
      <c r="VLA177" s="115"/>
      <c r="VLB177" s="115"/>
      <c r="VLC177" s="115"/>
      <c r="VLD177" s="115"/>
      <c r="VLE177" s="115"/>
      <c r="VLF177" s="115"/>
      <c r="VLG177" s="115"/>
      <c r="VLH177" s="115"/>
      <c r="VLI177" s="115"/>
      <c r="VLJ177" s="115"/>
      <c r="VLK177" s="115"/>
      <c r="VLL177" s="115"/>
      <c r="VLM177" s="115"/>
      <c r="VLN177" s="115"/>
      <c r="VLO177" s="115"/>
      <c r="VLP177" s="115"/>
      <c r="VLQ177" s="115"/>
      <c r="VLR177" s="115"/>
      <c r="VLS177" s="115"/>
      <c r="VLT177" s="115"/>
      <c r="VLU177" s="115"/>
      <c r="VLV177" s="115"/>
      <c r="VLW177" s="115"/>
      <c r="VLX177" s="115"/>
      <c r="VLY177" s="115"/>
      <c r="VLZ177" s="115"/>
      <c r="VMA177" s="115"/>
      <c r="VMB177" s="115"/>
      <c r="VMC177" s="115"/>
      <c r="VMD177" s="115"/>
      <c r="VME177" s="115"/>
      <c r="VMF177" s="115"/>
      <c r="VMG177" s="115"/>
      <c r="VMH177" s="115"/>
      <c r="VMI177" s="115"/>
      <c r="VMJ177" s="115"/>
      <c r="VMK177" s="115"/>
      <c r="VML177" s="115"/>
      <c r="VMM177" s="115"/>
      <c r="VMN177" s="115"/>
      <c r="VMO177" s="115"/>
      <c r="VMP177" s="115"/>
      <c r="VMQ177" s="115"/>
      <c r="VMR177" s="115"/>
      <c r="VMS177" s="115"/>
      <c r="VMT177" s="115"/>
      <c r="VMU177" s="115"/>
      <c r="VMV177" s="115"/>
      <c r="VMW177" s="115"/>
      <c r="VMX177" s="115"/>
      <c r="VMY177" s="115"/>
      <c r="VMZ177" s="115"/>
      <c r="VNA177" s="115"/>
      <c r="VNB177" s="115"/>
      <c r="VNC177" s="115"/>
      <c r="VND177" s="115"/>
      <c r="VNE177" s="115"/>
      <c r="VNF177" s="115"/>
      <c r="VNG177" s="115"/>
      <c r="VNH177" s="115"/>
      <c r="VNI177" s="115"/>
      <c r="VNJ177" s="115"/>
      <c r="VNK177" s="115"/>
      <c r="VNL177" s="115"/>
      <c r="VNM177" s="115"/>
      <c r="VNN177" s="115"/>
      <c r="VNO177" s="115"/>
      <c r="VNP177" s="115"/>
      <c r="VNQ177" s="115"/>
      <c r="VNR177" s="115"/>
      <c r="VNS177" s="115"/>
      <c r="VNT177" s="115"/>
      <c r="VNU177" s="115"/>
      <c r="VNV177" s="115"/>
      <c r="VNW177" s="115"/>
      <c r="VNX177" s="115"/>
      <c r="VNY177" s="115"/>
      <c r="VNZ177" s="115"/>
      <c r="VOA177" s="115"/>
      <c r="VOB177" s="115"/>
      <c r="VOC177" s="115"/>
      <c r="VOD177" s="115"/>
      <c r="VOE177" s="115"/>
      <c r="VOF177" s="115"/>
      <c r="VOG177" s="115"/>
      <c r="VOH177" s="115"/>
      <c r="VOI177" s="115"/>
      <c r="VOJ177" s="115"/>
      <c r="VOK177" s="115"/>
      <c r="VOL177" s="115"/>
      <c r="VOM177" s="115"/>
      <c r="VON177" s="115"/>
      <c r="VOO177" s="115"/>
      <c r="VOP177" s="115"/>
      <c r="VOQ177" s="115"/>
      <c r="VOR177" s="115"/>
      <c r="VOS177" s="115"/>
      <c r="VOT177" s="115"/>
      <c r="VOU177" s="115"/>
      <c r="VOV177" s="115"/>
      <c r="VOW177" s="115"/>
      <c r="VOX177" s="115"/>
      <c r="VOY177" s="115"/>
      <c r="VOZ177" s="115"/>
      <c r="VPA177" s="115"/>
      <c r="VPB177" s="115"/>
      <c r="VPC177" s="115"/>
      <c r="VPD177" s="115"/>
      <c r="VPE177" s="115"/>
      <c r="VPF177" s="115"/>
      <c r="VPG177" s="115"/>
      <c r="VPH177" s="115"/>
      <c r="VPI177" s="115"/>
      <c r="VPJ177" s="115"/>
      <c r="VPK177" s="115"/>
      <c r="VPL177" s="115"/>
      <c r="VPM177" s="115"/>
      <c r="VPN177" s="115"/>
      <c r="VPO177" s="115"/>
      <c r="VPP177" s="115"/>
      <c r="VPQ177" s="115"/>
      <c r="VPR177" s="115"/>
      <c r="VPS177" s="115"/>
      <c r="VPT177" s="115"/>
      <c r="VPU177" s="115"/>
      <c r="VPV177" s="115"/>
      <c r="VPW177" s="115"/>
      <c r="VPX177" s="115"/>
      <c r="VPY177" s="115"/>
      <c r="VPZ177" s="115"/>
      <c r="VQA177" s="115"/>
      <c r="VQB177" s="115"/>
      <c r="VQC177" s="115"/>
      <c r="VQD177" s="115"/>
      <c r="VQE177" s="115"/>
      <c r="VQF177" s="115"/>
      <c r="VQG177" s="115"/>
      <c r="VQH177" s="115"/>
      <c r="VQI177" s="115"/>
      <c r="VQJ177" s="115"/>
      <c r="VQK177" s="115"/>
      <c r="VQL177" s="115"/>
      <c r="VQM177" s="115"/>
      <c r="VQN177" s="115"/>
      <c r="VQO177" s="115"/>
      <c r="VQP177" s="115"/>
      <c r="VQQ177" s="115"/>
      <c r="VQR177" s="115"/>
      <c r="VQS177" s="115"/>
      <c r="VQT177" s="115"/>
      <c r="VQU177" s="115"/>
      <c r="VQV177" s="115"/>
      <c r="VQW177" s="115"/>
      <c r="VQX177" s="115"/>
      <c r="VQY177" s="115"/>
      <c r="VQZ177" s="115"/>
      <c r="VRA177" s="115"/>
      <c r="VRB177" s="115"/>
      <c r="VRC177" s="115"/>
      <c r="VRD177" s="115"/>
      <c r="VRE177" s="115"/>
      <c r="VRF177" s="115"/>
      <c r="VRG177" s="115"/>
      <c r="VRH177" s="115"/>
      <c r="VRI177" s="115"/>
      <c r="VRJ177" s="115"/>
      <c r="VRK177" s="115"/>
      <c r="VRL177" s="115"/>
      <c r="VRM177" s="115"/>
      <c r="VRN177" s="115"/>
      <c r="VRO177" s="115"/>
      <c r="VRP177" s="115"/>
      <c r="VRQ177" s="115"/>
      <c r="VRR177" s="115"/>
      <c r="VRS177" s="115"/>
      <c r="VRT177" s="115"/>
      <c r="VRU177" s="115"/>
      <c r="VRV177" s="115"/>
      <c r="VRW177" s="115"/>
      <c r="VRX177" s="115"/>
      <c r="VRY177" s="115"/>
      <c r="VRZ177" s="115"/>
      <c r="VSA177" s="115"/>
      <c r="VSB177" s="115"/>
      <c r="VSC177" s="115"/>
      <c r="VSD177" s="115"/>
      <c r="VSE177" s="115"/>
      <c r="VSF177" s="115"/>
      <c r="VSG177" s="115"/>
      <c r="VSH177" s="115"/>
      <c r="VSI177" s="115"/>
      <c r="VSJ177" s="115"/>
      <c r="VSK177" s="115"/>
      <c r="VSL177" s="115"/>
      <c r="VSM177" s="115"/>
      <c r="VSN177" s="115"/>
      <c r="VSO177" s="115"/>
      <c r="VSP177" s="115"/>
      <c r="VSQ177" s="115"/>
      <c r="VSR177" s="115"/>
      <c r="VSS177" s="115"/>
      <c r="VST177" s="115"/>
      <c r="VSU177" s="115"/>
      <c r="VSV177" s="115"/>
      <c r="VSW177" s="115"/>
      <c r="VSX177" s="115"/>
      <c r="VSY177" s="115"/>
      <c r="VSZ177" s="115"/>
      <c r="VTA177" s="115"/>
      <c r="VTB177" s="115"/>
      <c r="VTC177" s="115"/>
      <c r="VTD177" s="115"/>
      <c r="VTE177" s="115"/>
      <c r="VTF177" s="115"/>
      <c r="VTG177" s="115"/>
      <c r="VTH177" s="115"/>
      <c r="VTI177" s="115"/>
      <c r="VTJ177" s="115"/>
      <c r="VTK177" s="115"/>
      <c r="VTL177" s="115"/>
      <c r="VTM177" s="115"/>
      <c r="VTN177" s="115"/>
      <c r="VTO177" s="115"/>
      <c r="VTP177" s="115"/>
      <c r="VTQ177" s="115"/>
      <c r="VTR177" s="115"/>
      <c r="VTS177" s="115"/>
      <c r="VTT177" s="115"/>
      <c r="VTU177" s="115"/>
      <c r="VTV177" s="115"/>
      <c r="VTW177" s="115"/>
      <c r="VTX177" s="115"/>
      <c r="VTY177" s="115"/>
      <c r="VTZ177" s="115"/>
      <c r="VUA177" s="115"/>
      <c r="VUB177" s="115"/>
      <c r="VUC177" s="115"/>
      <c r="VUD177" s="115"/>
      <c r="VUE177" s="115"/>
      <c r="VUF177" s="115"/>
      <c r="VUG177" s="115"/>
      <c r="VUH177" s="115"/>
      <c r="VUI177" s="115"/>
      <c r="VUJ177" s="115"/>
      <c r="VUK177" s="115"/>
      <c r="VUL177" s="115"/>
      <c r="VUM177" s="115"/>
      <c r="VUN177" s="115"/>
      <c r="VUO177" s="115"/>
      <c r="VUP177" s="115"/>
      <c r="VUQ177" s="115"/>
      <c r="VUR177" s="115"/>
      <c r="VUS177" s="115"/>
      <c r="VUT177" s="115"/>
      <c r="VUU177" s="115"/>
      <c r="VUV177" s="115"/>
      <c r="VUW177" s="115"/>
      <c r="VUX177" s="115"/>
      <c r="VUY177" s="115"/>
      <c r="VUZ177" s="115"/>
      <c r="VVA177" s="115"/>
      <c r="VVB177" s="115"/>
      <c r="VVC177" s="115"/>
      <c r="VVD177" s="115"/>
      <c r="VVE177" s="115"/>
      <c r="VVF177" s="115"/>
      <c r="VVG177" s="115"/>
      <c r="VVH177" s="115"/>
      <c r="VVI177" s="115"/>
      <c r="VVJ177" s="115"/>
      <c r="VVK177" s="115"/>
      <c r="VVL177" s="115"/>
      <c r="VVM177" s="115"/>
      <c r="VVN177" s="115"/>
      <c r="VVO177" s="115"/>
      <c r="VVP177" s="115"/>
      <c r="VVQ177" s="115"/>
      <c r="VVR177" s="115"/>
      <c r="VVS177" s="115"/>
      <c r="VVT177" s="115"/>
      <c r="VVU177" s="115"/>
      <c r="VVV177" s="115"/>
      <c r="VVW177" s="115"/>
      <c r="VVX177" s="115"/>
      <c r="VVY177" s="115"/>
      <c r="VVZ177" s="115"/>
      <c r="VWA177" s="115"/>
      <c r="VWB177" s="115"/>
      <c r="VWC177" s="115"/>
      <c r="VWD177" s="115"/>
      <c r="VWE177" s="115"/>
      <c r="VWF177" s="115"/>
      <c r="VWG177" s="115"/>
      <c r="VWH177" s="115"/>
      <c r="VWI177" s="115"/>
      <c r="VWJ177" s="115"/>
      <c r="VWK177" s="115"/>
      <c r="VWL177" s="115"/>
      <c r="VWM177" s="115"/>
      <c r="VWN177" s="115"/>
      <c r="VWO177" s="115"/>
      <c r="VWP177" s="115"/>
      <c r="VWQ177" s="115"/>
      <c r="VWR177" s="115"/>
      <c r="VWS177" s="115"/>
      <c r="VWT177" s="115"/>
      <c r="VWU177" s="115"/>
      <c r="VWV177" s="115"/>
      <c r="VWW177" s="115"/>
      <c r="VWX177" s="115"/>
      <c r="VWY177" s="115"/>
      <c r="VWZ177" s="115"/>
      <c r="VXA177" s="115"/>
      <c r="VXB177" s="115"/>
      <c r="VXC177" s="115"/>
      <c r="VXD177" s="115"/>
      <c r="VXE177" s="115"/>
      <c r="VXF177" s="115"/>
      <c r="VXG177" s="115"/>
      <c r="VXH177" s="115"/>
      <c r="VXI177" s="115"/>
      <c r="VXJ177" s="115"/>
      <c r="VXK177" s="115"/>
      <c r="VXL177" s="115"/>
      <c r="VXM177" s="115"/>
      <c r="VXN177" s="115"/>
      <c r="VXO177" s="115"/>
      <c r="VXP177" s="115"/>
      <c r="VXQ177" s="115"/>
      <c r="VXR177" s="115"/>
      <c r="VXS177" s="115"/>
      <c r="VXT177" s="115"/>
      <c r="VXU177" s="115"/>
      <c r="VXV177" s="115"/>
      <c r="VXW177" s="115"/>
      <c r="VXX177" s="115"/>
      <c r="VXY177" s="115"/>
      <c r="VXZ177" s="115"/>
      <c r="VYA177" s="115"/>
      <c r="VYB177" s="115"/>
      <c r="VYC177" s="115"/>
      <c r="VYD177" s="115"/>
      <c r="VYE177" s="115"/>
      <c r="VYF177" s="115"/>
      <c r="VYG177" s="115"/>
      <c r="VYH177" s="115"/>
      <c r="VYI177" s="115"/>
      <c r="VYJ177" s="115"/>
      <c r="VYK177" s="115"/>
      <c r="VYL177" s="115"/>
      <c r="VYM177" s="115"/>
      <c r="VYN177" s="115"/>
      <c r="VYO177" s="115"/>
      <c r="VYP177" s="115"/>
      <c r="VYQ177" s="115"/>
      <c r="VYR177" s="115"/>
      <c r="VYS177" s="115"/>
      <c r="VYT177" s="115"/>
      <c r="VYU177" s="115"/>
      <c r="VYV177" s="115"/>
      <c r="VYW177" s="115"/>
      <c r="VYX177" s="115"/>
      <c r="VYY177" s="115"/>
      <c r="VYZ177" s="115"/>
      <c r="VZA177" s="115"/>
      <c r="VZB177" s="115"/>
      <c r="VZC177" s="115"/>
      <c r="VZD177" s="115"/>
      <c r="VZE177" s="115"/>
      <c r="VZF177" s="115"/>
      <c r="VZG177" s="115"/>
      <c r="VZH177" s="115"/>
      <c r="VZI177" s="115"/>
      <c r="VZJ177" s="115"/>
      <c r="VZK177" s="115"/>
      <c r="VZL177" s="115"/>
      <c r="VZM177" s="115"/>
      <c r="VZN177" s="115"/>
      <c r="VZO177" s="115"/>
      <c r="VZP177" s="115"/>
      <c r="VZQ177" s="115"/>
      <c r="VZR177" s="115"/>
      <c r="VZS177" s="115"/>
      <c r="VZT177" s="115"/>
      <c r="VZU177" s="115"/>
      <c r="VZV177" s="115"/>
      <c r="VZW177" s="115"/>
      <c r="VZX177" s="115"/>
      <c r="VZY177" s="115"/>
      <c r="VZZ177" s="115"/>
      <c r="WAA177" s="115"/>
      <c r="WAB177" s="115"/>
      <c r="WAC177" s="115"/>
      <c r="WAD177" s="115"/>
      <c r="WAE177" s="115"/>
      <c r="WAF177" s="115"/>
      <c r="WAG177" s="115"/>
      <c r="WAH177" s="115"/>
      <c r="WAI177" s="115"/>
      <c r="WAJ177" s="115"/>
      <c r="WAK177" s="115"/>
      <c r="WAL177" s="115"/>
      <c r="WAM177" s="115"/>
      <c r="WAN177" s="115"/>
      <c r="WAO177" s="115"/>
      <c r="WAP177" s="115"/>
      <c r="WAQ177" s="115"/>
      <c r="WAR177" s="115"/>
      <c r="WAS177" s="115"/>
      <c r="WAT177" s="115"/>
      <c r="WAU177" s="115"/>
      <c r="WAV177" s="115"/>
      <c r="WAW177" s="115"/>
      <c r="WAX177" s="115"/>
      <c r="WAY177" s="115"/>
      <c r="WAZ177" s="115"/>
      <c r="WBA177" s="115"/>
      <c r="WBB177" s="115"/>
      <c r="WBC177" s="115"/>
      <c r="WBD177" s="115"/>
      <c r="WBE177" s="115"/>
      <c r="WBF177" s="115"/>
      <c r="WBG177" s="115"/>
      <c r="WBH177" s="115"/>
      <c r="WBI177" s="115"/>
      <c r="WBJ177" s="115"/>
      <c r="WBK177" s="115"/>
      <c r="WBL177" s="115"/>
      <c r="WBM177" s="115"/>
      <c r="WBN177" s="115"/>
      <c r="WBO177" s="115"/>
      <c r="WBP177" s="115"/>
      <c r="WBQ177" s="115"/>
      <c r="WBR177" s="115"/>
      <c r="WBS177" s="115"/>
      <c r="WBT177" s="115"/>
      <c r="WBU177" s="115"/>
      <c r="WBV177" s="115"/>
      <c r="WBW177" s="115"/>
      <c r="WBX177" s="115"/>
      <c r="WBY177" s="115"/>
      <c r="WBZ177" s="115"/>
      <c r="WCA177" s="115"/>
      <c r="WCB177" s="115"/>
      <c r="WCC177" s="115"/>
      <c r="WCD177" s="115"/>
      <c r="WCE177" s="115"/>
      <c r="WCF177" s="115"/>
      <c r="WCG177" s="115"/>
      <c r="WCH177" s="115"/>
      <c r="WCI177" s="115"/>
      <c r="WCJ177" s="115"/>
      <c r="WCK177" s="115"/>
      <c r="WCL177" s="115"/>
      <c r="WCM177" s="115"/>
      <c r="WCN177" s="115"/>
      <c r="WCO177" s="115"/>
      <c r="WCP177" s="115"/>
      <c r="WCQ177" s="115"/>
      <c r="WCR177" s="115"/>
      <c r="WCS177" s="115"/>
      <c r="WCT177" s="115"/>
      <c r="WCU177" s="115"/>
      <c r="WCV177" s="115"/>
      <c r="WCW177" s="115"/>
      <c r="WCX177" s="115"/>
      <c r="WCY177" s="115"/>
      <c r="WCZ177" s="115"/>
      <c r="WDA177" s="115"/>
      <c r="WDB177" s="115"/>
      <c r="WDC177" s="115"/>
      <c r="WDD177" s="115"/>
      <c r="WDE177" s="115"/>
      <c r="WDF177" s="115"/>
      <c r="WDG177" s="115"/>
      <c r="WDH177" s="115"/>
      <c r="WDI177" s="115"/>
      <c r="WDJ177" s="115"/>
      <c r="WDK177" s="115"/>
      <c r="WDL177" s="115"/>
      <c r="WDM177" s="115"/>
      <c r="WDN177" s="115"/>
      <c r="WDO177" s="115"/>
      <c r="WDP177" s="115"/>
      <c r="WDQ177" s="115"/>
      <c r="WDR177" s="115"/>
      <c r="WDS177" s="115"/>
      <c r="WDT177" s="115"/>
      <c r="WDU177" s="115"/>
      <c r="WDV177" s="115"/>
      <c r="WDW177" s="115"/>
      <c r="WDX177" s="115"/>
      <c r="WDY177" s="115"/>
      <c r="WDZ177" s="115"/>
      <c r="WEA177" s="115"/>
      <c r="WEB177" s="115"/>
      <c r="WEC177" s="115"/>
      <c r="WED177" s="115"/>
      <c r="WEE177" s="115"/>
      <c r="WEF177" s="115"/>
      <c r="WEG177" s="115"/>
      <c r="WEH177" s="115"/>
      <c r="WEI177" s="115"/>
      <c r="WEJ177" s="115"/>
      <c r="WEK177" s="115"/>
      <c r="WEL177" s="115"/>
      <c r="WEM177" s="115"/>
      <c r="WEN177" s="115"/>
      <c r="WEO177" s="115"/>
      <c r="WEP177" s="115"/>
      <c r="WEQ177" s="115"/>
      <c r="WER177" s="115"/>
      <c r="WES177" s="115"/>
      <c r="WET177" s="115"/>
      <c r="WEU177" s="115"/>
      <c r="WEV177" s="115"/>
      <c r="WEW177" s="115"/>
      <c r="WEX177" s="115"/>
      <c r="WEY177" s="115"/>
      <c r="WEZ177" s="115"/>
      <c r="WFA177" s="115"/>
      <c r="WFB177" s="115"/>
      <c r="WFC177" s="115"/>
      <c r="WFD177" s="115"/>
      <c r="WFE177" s="115"/>
      <c r="WFF177" s="115"/>
      <c r="WFG177" s="115"/>
      <c r="WFH177" s="115"/>
      <c r="WFI177" s="115"/>
      <c r="WFJ177" s="115"/>
      <c r="WFK177" s="115"/>
      <c r="WFL177" s="115"/>
      <c r="WFM177" s="115"/>
      <c r="WFN177" s="115"/>
      <c r="WFO177" s="115"/>
      <c r="WFP177" s="115"/>
      <c r="WFQ177" s="115"/>
      <c r="WFR177" s="115"/>
      <c r="WFS177" s="115"/>
      <c r="WFT177" s="115"/>
      <c r="WFU177" s="115"/>
      <c r="WFV177" s="115"/>
      <c r="WFW177" s="115"/>
      <c r="WFX177" s="115"/>
      <c r="WFY177" s="115"/>
      <c r="WFZ177" s="115"/>
      <c r="WGA177" s="115"/>
      <c r="WGB177" s="115"/>
      <c r="WGC177" s="115"/>
      <c r="WGD177" s="115"/>
      <c r="WGE177" s="115"/>
      <c r="WGF177" s="115"/>
      <c r="WGG177" s="115"/>
      <c r="WGH177" s="115"/>
      <c r="WGI177" s="115"/>
      <c r="WGJ177" s="115"/>
      <c r="WGK177" s="115"/>
      <c r="WGL177" s="115"/>
      <c r="WGM177" s="115"/>
      <c r="WGN177" s="115"/>
      <c r="WGO177" s="115"/>
      <c r="WGP177" s="115"/>
      <c r="WGQ177" s="115"/>
      <c r="WGR177" s="115"/>
      <c r="WGS177" s="115"/>
      <c r="WGT177" s="115"/>
      <c r="WGU177" s="115"/>
      <c r="WGV177" s="115"/>
      <c r="WGW177" s="115"/>
      <c r="WGX177" s="115"/>
      <c r="WGY177" s="115"/>
      <c r="WGZ177" s="115"/>
      <c r="WHA177" s="115"/>
      <c r="WHB177" s="115"/>
      <c r="WHC177" s="115"/>
      <c r="WHD177" s="115"/>
      <c r="WHE177" s="115"/>
      <c r="WHF177" s="115"/>
      <c r="WHG177" s="115"/>
      <c r="WHH177" s="115"/>
      <c r="WHI177" s="115"/>
      <c r="WHJ177" s="115"/>
      <c r="WHK177" s="115"/>
      <c r="WHL177" s="115"/>
      <c r="WHM177" s="115"/>
      <c r="WHN177" s="115"/>
      <c r="WHO177" s="115"/>
      <c r="WHP177" s="115"/>
      <c r="WHQ177" s="115"/>
      <c r="WHR177" s="115"/>
      <c r="WHS177" s="115"/>
      <c r="WHT177" s="115"/>
      <c r="WHU177" s="115"/>
      <c r="WHV177" s="115"/>
      <c r="WHW177" s="115"/>
      <c r="WHX177" s="115"/>
      <c r="WHY177" s="115"/>
      <c r="WHZ177" s="115"/>
      <c r="WIA177" s="115"/>
      <c r="WIB177" s="115"/>
      <c r="WIC177" s="115"/>
      <c r="WID177" s="115"/>
      <c r="WIE177" s="115"/>
      <c r="WIF177" s="115"/>
      <c r="WIG177" s="115"/>
      <c r="WIH177" s="115"/>
      <c r="WII177" s="115"/>
      <c r="WIJ177" s="115"/>
      <c r="WIK177" s="115"/>
      <c r="WIL177" s="115"/>
      <c r="WIM177" s="115"/>
      <c r="WIN177" s="115"/>
      <c r="WIO177" s="115"/>
      <c r="WIP177" s="115"/>
      <c r="WIQ177" s="115"/>
      <c r="WIR177" s="115"/>
      <c r="WIS177" s="115"/>
      <c r="WIT177" s="115"/>
      <c r="WIU177" s="115"/>
      <c r="WIV177" s="115"/>
      <c r="WIW177" s="115"/>
      <c r="WIX177" s="115"/>
      <c r="WIY177" s="115"/>
      <c r="WIZ177" s="115"/>
      <c r="WJA177" s="115"/>
      <c r="WJB177" s="115"/>
      <c r="WJC177" s="115"/>
      <c r="WJD177" s="115"/>
      <c r="WJE177" s="115"/>
      <c r="WJF177" s="115"/>
      <c r="WJG177" s="115"/>
      <c r="WJH177" s="115"/>
      <c r="WJI177" s="115"/>
      <c r="WJJ177" s="115"/>
      <c r="WJK177" s="115"/>
      <c r="WJL177" s="115"/>
      <c r="WJM177" s="115"/>
      <c r="WJN177" s="115"/>
      <c r="WJO177" s="115"/>
      <c r="WJP177" s="115"/>
      <c r="WJQ177" s="115"/>
      <c r="WJR177" s="115"/>
      <c r="WJS177" s="115"/>
      <c r="WJT177" s="115"/>
      <c r="WJU177" s="115"/>
      <c r="WJV177" s="115"/>
      <c r="WJW177" s="115"/>
      <c r="WJX177" s="115"/>
      <c r="WJY177" s="115"/>
      <c r="WJZ177" s="115"/>
      <c r="WKA177" s="115"/>
      <c r="WKB177" s="115"/>
      <c r="WKC177" s="115"/>
      <c r="WKD177" s="115"/>
      <c r="WKE177" s="115"/>
      <c r="WKF177" s="115"/>
      <c r="WKG177" s="115"/>
      <c r="WKH177" s="115"/>
      <c r="WKI177" s="115"/>
      <c r="WKJ177" s="115"/>
      <c r="WKK177" s="115"/>
      <c r="WKL177" s="115"/>
      <c r="WKM177" s="115"/>
      <c r="WKN177" s="115"/>
      <c r="WKO177" s="115"/>
      <c r="WKP177" s="115"/>
      <c r="WKQ177" s="115"/>
      <c r="WKR177" s="115"/>
      <c r="WKS177" s="115"/>
      <c r="WKT177" s="115"/>
      <c r="WKU177" s="115"/>
      <c r="WKV177" s="115"/>
      <c r="WKW177" s="115"/>
      <c r="WKX177" s="115"/>
      <c r="WKY177" s="115"/>
      <c r="WKZ177" s="115"/>
      <c r="WLA177" s="115"/>
      <c r="WLB177" s="115"/>
      <c r="WLC177" s="115"/>
      <c r="WLD177" s="115"/>
      <c r="WLE177" s="115"/>
      <c r="WLF177" s="115"/>
      <c r="WLG177" s="115"/>
      <c r="WLH177" s="115"/>
      <c r="WLI177" s="115"/>
      <c r="WLJ177" s="115"/>
      <c r="WLK177" s="115"/>
      <c r="WLL177" s="115"/>
      <c r="WLM177" s="115"/>
      <c r="WLN177" s="115"/>
      <c r="WLO177" s="115"/>
      <c r="WLP177" s="115"/>
      <c r="WLQ177" s="115"/>
      <c r="WLR177" s="115"/>
      <c r="WLS177" s="115"/>
      <c r="WLT177" s="115"/>
      <c r="WLU177" s="115"/>
      <c r="WLV177" s="115"/>
      <c r="WLW177" s="115"/>
      <c r="WLX177" s="115"/>
      <c r="WLY177" s="115"/>
      <c r="WLZ177" s="115"/>
      <c r="WMA177" s="115"/>
      <c r="WMB177" s="115"/>
      <c r="WMC177" s="115"/>
      <c r="WMD177" s="115"/>
      <c r="WME177" s="115"/>
      <c r="WMF177" s="115"/>
      <c r="WMG177" s="115"/>
      <c r="WMH177" s="115"/>
      <c r="WMI177" s="115"/>
      <c r="WMJ177" s="115"/>
      <c r="WMK177" s="115"/>
      <c r="WML177" s="115"/>
      <c r="WMM177" s="115"/>
      <c r="WMN177" s="115"/>
      <c r="WMO177" s="115"/>
      <c r="WMP177" s="115"/>
      <c r="WMQ177" s="115"/>
      <c r="WMR177" s="115"/>
      <c r="WMS177" s="115"/>
      <c r="WMT177" s="115"/>
      <c r="WMU177" s="115"/>
      <c r="WMV177" s="115"/>
      <c r="WMW177" s="115"/>
      <c r="WMX177" s="115"/>
      <c r="WMY177" s="115"/>
      <c r="WMZ177" s="115"/>
      <c r="WNA177" s="115"/>
      <c r="WNB177" s="115"/>
      <c r="WNC177" s="115"/>
      <c r="WND177" s="115"/>
      <c r="WNE177" s="115"/>
      <c r="WNF177" s="115"/>
      <c r="WNG177" s="115"/>
      <c r="WNH177" s="115"/>
      <c r="WNI177" s="115"/>
      <c r="WNJ177" s="115"/>
      <c r="WNK177" s="115"/>
      <c r="WNL177" s="115"/>
      <c r="WNM177" s="115"/>
      <c r="WNN177" s="115"/>
      <c r="WNO177" s="115"/>
      <c r="WNP177" s="115"/>
      <c r="WNQ177" s="115"/>
      <c r="WNR177" s="115"/>
      <c r="WNS177" s="115"/>
      <c r="WNT177" s="115"/>
      <c r="WNU177" s="115"/>
      <c r="WNV177" s="115"/>
      <c r="WNW177" s="115"/>
      <c r="WNX177" s="115"/>
      <c r="WNY177" s="115"/>
      <c r="WNZ177" s="115"/>
      <c r="WOA177" s="115"/>
      <c r="WOB177" s="115"/>
      <c r="WOC177" s="115"/>
      <c r="WOD177" s="115"/>
      <c r="WOE177" s="115"/>
      <c r="WOF177" s="115"/>
      <c r="WOG177" s="115"/>
      <c r="WOH177" s="115"/>
      <c r="WOI177" s="115"/>
      <c r="WOJ177" s="115"/>
      <c r="WOK177" s="115"/>
      <c r="WOL177" s="115"/>
      <c r="WOM177" s="115"/>
      <c r="WON177" s="115"/>
      <c r="WOO177" s="115"/>
      <c r="WOP177" s="115"/>
      <c r="WOQ177" s="115"/>
      <c r="WOR177" s="115"/>
      <c r="WOS177" s="115"/>
      <c r="WOT177" s="115"/>
      <c r="WOU177" s="115"/>
      <c r="WOV177" s="115"/>
      <c r="WOW177" s="115"/>
      <c r="WOX177" s="115"/>
      <c r="WOY177" s="115"/>
      <c r="WOZ177" s="115"/>
      <c r="WPA177" s="115"/>
      <c r="WPB177" s="115"/>
      <c r="WPC177" s="115"/>
      <c r="WPD177" s="115"/>
      <c r="WPE177" s="115"/>
      <c r="WPF177" s="115"/>
      <c r="WPG177" s="115"/>
      <c r="WPH177" s="115"/>
      <c r="WPI177" s="115"/>
      <c r="WPJ177" s="115"/>
      <c r="WPK177" s="115"/>
      <c r="WPL177" s="115"/>
      <c r="WPM177" s="115"/>
      <c r="WPN177" s="115"/>
      <c r="WPO177" s="115"/>
      <c r="WPP177" s="115"/>
      <c r="WPQ177" s="115"/>
      <c r="WPR177" s="115"/>
      <c r="WPS177" s="115"/>
      <c r="WPT177" s="115"/>
      <c r="WPU177" s="115"/>
      <c r="WPV177" s="115"/>
      <c r="WPW177" s="115"/>
      <c r="WPX177" s="115"/>
      <c r="WPY177" s="115"/>
      <c r="WPZ177" s="115"/>
      <c r="WQA177" s="115"/>
      <c r="WQB177" s="115"/>
      <c r="WQC177" s="115"/>
      <c r="WQD177" s="115"/>
      <c r="WQE177" s="115"/>
      <c r="WQF177" s="115"/>
      <c r="WQG177" s="115"/>
      <c r="WQH177" s="115"/>
      <c r="WQI177" s="115"/>
      <c r="WQJ177" s="115"/>
      <c r="WQK177" s="115"/>
      <c r="WQL177" s="115"/>
      <c r="WQM177" s="115"/>
      <c r="WQN177" s="115"/>
      <c r="WQO177" s="115"/>
      <c r="WQP177" s="115"/>
      <c r="WQQ177" s="115"/>
      <c r="WQR177" s="115"/>
      <c r="WQS177" s="115"/>
      <c r="WQT177" s="115"/>
      <c r="WQU177" s="115"/>
      <c r="WQV177" s="115"/>
      <c r="WQW177" s="115"/>
      <c r="WQX177" s="115"/>
      <c r="WQY177" s="115"/>
      <c r="WQZ177" s="115"/>
      <c r="WRA177" s="115"/>
      <c r="WRB177" s="115"/>
      <c r="WRC177" s="115"/>
      <c r="WRD177" s="115"/>
      <c r="WRE177" s="115"/>
      <c r="WRF177" s="115"/>
      <c r="WRG177" s="115"/>
      <c r="WRH177" s="115"/>
      <c r="WRI177" s="115"/>
      <c r="WRJ177" s="115"/>
      <c r="WRK177" s="115"/>
      <c r="WRL177" s="115"/>
      <c r="WRM177" s="115"/>
      <c r="WRN177" s="115"/>
      <c r="WRO177" s="115"/>
      <c r="WRP177" s="115"/>
      <c r="WRQ177" s="115"/>
      <c r="WRR177" s="115"/>
      <c r="WRS177" s="115"/>
      <c r="WRT177" s="115"/>
      <c r="WRU177" s="115"/>
      <c r="WRV177" s="115"/>
      <c r="WRW177" s="115"/>
      <c r="WRX177" s="115"/>
      <c r="WRY177" s="115"/>
      <c r="WRZ177" s="115"/>
      <c r="WSA177" s="115"/>
      <c r="WSB177" s="115"/>
      <c r="WSC177" s="115"/>
      <c r="WSD177" s="115"/>
      <c r="WSE177" s="115"/>
      <c r="WSF177" s="115"/>
      <c r="WSG177" s="115"/>
      <c r="WSH177" s="115"/>
      <c r="WSI177" s="115"/>
      <c r="WSJ177" s="115"/>
      <c r="WSK177" s="115"/>
      <c r="WSL177" s="115"/>
      <c r="WSM177" s="115"/>
      <c r="WSN177" s="115"/>
      <c r="WSO177" s="115"/>
      <c r="WSP177" s="115"/>
      <c r="WSQ177" s="115"/>
      <c r="WSR177" s="115"/>
      <c r="WSS177" s="115"/>
      <c r="WST177" s="115"/>
      <c r="WSU177" s="115"/>
      <c r="WSV177" s="115"/>
      <c r="WSW177" s="115"/>
      <c r="WSX177" s="115"/>
      <c r="WSY177" s="115"/>
      <c r="WSZ177" s="115"/>
      <c r="WTA177" s="115"/>
      <c r="WTB177" s="115"/>
      <c r="WTC177" s="115"/>
      <c r="WTD177" s="115"/>
      <c r="WTE177" s="115"/>
      <c r="WTF177" s="115"/>
      <c r="WTG177" s="115"/>
      <c r="WTH177" s="115"/>
      <c r="WTI177" s="115"/>
      <c r="WTJ177" s="115"/>
      <c r="WTK177" s="115"/>
      <c r="WTL177" s="115"/>
      <c r="WTM177" s="115"/>
      <c r="WTN177" s="115"/>
      <c r="WTO177" s="115"/>
      <c r="WTP177" s="115"/>
      <c r="WTQ177" s="115"/>
      <c r="WTR177" s="115"/>
      <c r="WTS177" s="115"/>
      <c r="WTT177" s="115"/>
      <c r="WTU177" s="115"/>
      <c r="WTV177" s="115"/>
      <c r="WTW177" s="115"/>
      <c r="WTX177" s="115"/>
      <c r="WTY177" s="115"/>
      <c r="WTZ177" s="115"/>
      <c r="WUA177" s="115"/>
      <c r="WUB177" s="115"/>
      <c r="WUC177" s="115"/>
      <c r="WUD177" s="115"/>
      <c r="WUE177" s="115"/>
      <c r="WUF177" s="115"/>
      <c r="WUG177" s="115"/>
      <c r="WUH177" s="115"/>
      <c r="WUI177" s="115"/>
      <c r="WUJ177" s="115"/>
      <c r="WUK177" s="115"/>
      <c r="WUL177" s="115"/>
      <c r="WUM177" s="115"/>
      <c r="WUN177" s="115"/>
      <c r="WUO177" s="115"/>
      <c r="WUP177" s="115"/>
      <c r="WUQ177" s="115"/>
      <c r="WUR177" s="115"/>
      <c r="WUS177" s="115"/>
      <c r="WUT177" s="115"/>
      <c r="WUU177" s="115"/>
      <c r="WUV177" s="115"/>
      <c r="WUW177" s="115"/>
      <c r="WUX177" s="115"/>
      <c r="WUY177" s="115"/>
      <c r="WUZ177" s="115"/>
      <c r="WVA177" s="115"/>
      <c r="WVB177" s="115"/>
      <c r="WVC177" s="115"/>
      <c r="WVD177" s="115"/>
      <c r="WVE177" s="115"/>
      <c r="WVF177" s="115"/>
      <c r="WVG177" s="115"/>
      <c r="WVH177" s="115"/>
      <c r="WVI177" s="115"/>
      <c r="WVJ177" s="115"/>
      <c r="WVK177" s="115"/>
      <c r="WVL177" s="115"/>
      <c r="WVM177" s="115"/>
      <c r="WVN177" s="115"/>
      <c r="WVO177" s="115"/>
      <c r="WVP177" s="115"/>
      <c r="WVQ177" s="115"/>
      <c r="WVR177" s="115"/>
      <c r="WVS177" s="115"/>
      <c r="WVT177" s="115"/>
      <c r="WVU177" s="115"/>
      <c r="WVV177" s="115"/>
      <c r="WVW177" s="115"/>
      <c r="WVX177" s="115"/>
      <c r="WVY177" s="115"/>
      <c r="WVZ177" s="115"/>
      <c r="WWA177" s="115"/>
      <c r="WWB177" s="115"/>
      <c r="WWC177" s="115"/>
      <c r="WWD177" s="115"/>
      <c r="WWE177" s="115"/>
      <c r="WWF177" s="115"/>
      <c r="WWG177" s="115"/>
      <c r="WWH177" s="115"/>
      <c r="WWI177" s="115"/>
      <c r="WWJ177" s="115"/>
      <c r="WWK177" s="115"/>
      <c r="WWL177" s="115"/>
      <c r="WWM177" s="115"/>
      <c r="WWN177" s="115"/>
      <c r="WWO177" s="115"/>
      <c r="WWP177" s="115"/>
      <c r="WWQ177" s="115"/>
      <c r="WWR177" s="115"/>
      <c r="WWS177" s="115"/>
      <c r="WWT177" s="115"/>
      <c r="WWU177" s="115"/>
      <c r="WWV177" s="115"/>
      <c r="WWW177" s="115"/>
      <c r="WWX177" s="115"/>
      <c r="WWY177" s="115"/>
      <c r="WWZ177" s="115"/>
      <c r="WXA177" s="115"/>
      <c r="WXB177" s="115"/>
      <c r="WXC177" s="115"/>
      <c r="WXD177" s="115"/>
      <c r="WXE177" s="115"/>
      <c r="WXF177" s="115"/>
      <c r="WXG177" s="115"/>
      <c r="WXH177" s="115"/>
      <c r="WXI177" s="115"/>
      <c r="WXJ177" s="115"/>
      <c r="WXK177" s="115"/>
      <c r="WXL177" s="115"/>
      <c r="WXM177" s="115"/>
      <c r="WXN177" s="115"/>
      <c r="WXO177" s="115"/>
      <c r="WXP177" s="115"/>
      <c r="WXQ177" s="115"/>
      <c r="WXR177" s="115"/>
      <c r="WXS177" s="115"/>
      <c r="WXT177" s="115"/>
      <c r="WXU177" s="115"/>
      <c r="WXV177" s="115"/>
      <c r="WXW177" s="115"/>
      <c r="WXX177" s="115"/>
      <c r="WXY177" s="115"/>
      <c r="WXZ177" s="115"/>
      <c r="WYA177" s="115"/>
      <c r="WYB177" s="115"/>
      <c r="WYC177" s="115"/>
      <c r="WYD177" s="115"/>
      <c r="WYE177" s="115"/>
      <c r="WYF177" s="115"/>
      <c r="WYG177" s="115"/>
      <c r="WYH177" s="115"/>
      <c r="WYI177" s="115"/>
      <c r="WYJ177" s="115"/>
      <c r="WYK177" s="115"/>
      <c r="WYL177" s="115"/>
      <c r="WYM177" s="115"/>
      <c r="WYN177" s="115"/>
      <c r="WYO177" s="115"/>
      <c r="WYP177" s="115"/>
      <c r="WYQ177" s="115"/>
      <c r="WYR177" s="115"/>
      <c r="WYS177" s="115"/>
      <c r="WYT177" s="115"/>
      <c r="WYU177" s="115"/>
      <c r="WYV177" s="115"/>
      <c r="WYW177" s="115"/>
      <c r="WYX177" s="115"/>
      <c r="WYY177" s="115"/>
      <c r="WYZ177" s="115"/>
      <c r="WZA177" s="115"/>
      <c r="WZB177" s="115"/>
      <c r="WZC177" s="115"/>
      <c r="WZD177" s="115"/>
      <c r="WZE177" s="115"/>
      <c r="WZF177" s="115"/>
      <c r="WZG177" s="115"/>
      <c r="WZH177" s="115"/>
      <c r="WZI177" s="115"/>
      <c r="WZJ177" s="115"/>
      <c r="WZK177" s="115"/>
      <c r="WZL177" s="115"/>
      <c r="WZM177" s="115"/>
      <c r="WZN177" s="115"/>
      <c r="WZO177" s="115"/>
      <c r="WZP177" s="115"/>
      <c r="WZQ177" s="115"/>
      <c r="WZR177" s="115"/>
      <c r="WZS177" s="115"/>
      <c r="WZT177" s="115"/>
      <c r="WZU177" s="115"/>
      <c r="WZV177" s="115"/>
      <c r="WZW177" s="115"/>
      <c r="WZX177" s="115"/>
      <c r="WZY177" s="115"/>
      <c r="WZZ177" s="115"/>
      <c r="XAA177" s="115"/>
      <c r="XAB177" s="115"/>
      <c r="XAC177" s="115"/>
      <c r="XAD177" s="115"/>
      <c r="XAE177" s="115"/>
      <c r="XAF177" s="115"/>
      <c r="XAG177" s="115"/>
      <c r="XAH177" s="115"/>
      <c r="XAI177" s="115"/>
      <c r="XAJ177" s="115"/>
      <c r="XAK177" s="115"/>
      <c r="XAL177" s="115"/>
      <c r="XAM177" s="115"/>
      <c r="XAN177" s="115"/>
      <c r="XAO177" s="115"/>
      <c r="XAP177" s="115"/>
      <c r="XAQ177" s="115"/>
      <c r="XAR177" s="115"/>
      <c r="XAS177" s="115"/>
      <c r="XAT177" s="115"/>
      <c r="XAU177" s="115"/>
      <c r="XAV177" s="115"/>
      <c r="XAW177" s="115"/>
      <c r="XAX177" s="115"/>
      <c r="XAY177" s="115"/>
      <c r="XAZ177" s="115"/>
      <c r="XBA177" s="115"/>
      <c r="XBB177" s="115"/>
      <c r="XBC177" s="115"/>
      <c r="XBD177" s="115"/>
      <c r="XBE177" s="115"/>
      <c r="XBF177" s="115"/>
      <c r="XBG177" s="115"/>
      <c r="XBH177" s="115"/>
      <c r="XBI177" s="115"/>
      <c r="XBJ177" s="115"/>
      <c r="XBK177" s="115"/>
      <c r="XBL177" s="115"/>
      <c r="XBM177" s="115"/>
      <c r="XBN177" s="115"/>
      <c r="XBO177" s="115"/>
      <c r="XBP177" s="115"/>
      <c r="XBQ177" s="115"/>
      <c r="XBR177" s="115"/>
      <c r="XBS177" s="115"/>
      <c r="XBT177" s="115"/>
      <c r="XBU177" s="115"/>
      <c r="XBV177" s="115"/>
      <c r="XBW177" s="115"/>
      <c r="XBX177" s="115"/>
      <c r="XBY177" s="115"/>
      <c r="XBZ177" s="115"/>
      <c r="XCA177" s="115"/>
      <c r="XCB177" s="115"/>
      <c r="XCC177" s="115"/>
      <c r="XCD177" s="115"/>
      <c r="XCE177" s="115"/>
      <c r="XCF177" s="115"/>
      <c r="XCG177" s="115"/>
      <c r="XCH177" s="115"/>
      <c r="XCI177" s="115"/>
      <c r="XCJ177" s="115"/>
      <c r="XCK177" s="115"/>
      <c r="XCL177" s="115"/>
      <c r="XCM177" s="115"/>
      <c r="XCN177" s="115"/>
      <c r="XCO177" s="115"/>
      <c r="XCP177" s="115"/>
      <c r="XCQ177" s="115"/>
      <c r="XCR177" s="115"/>
      <c r="XCS177" s="115"/>
      <c r="XCT177" s="115"/>
      <c r="XCU177" s="115"/>
      <c r="XCV177" s="115"/>
      <c r="XCW177" s="115"/>
      <c r="XCX177" s="115"/>
      <c r="XCY177" s="115"/>
      <c r="XCZ177" s="115"/>
      <c r="XDA177" s="115"/>
      <c r="XDB177" s="115"/>
      <c r="XDC177" s="115"/>
      <c r="XDD177" s="115"/>
      <c r="XDE177" s="115"/>
      <c r="XDF177" s="115"/>
      <c r="XDG177" s="115"/>
      <c r="XDH177" s="115"/>
      <c r="XDI177" s="115"/>
      <c r="XDJ177" s="115"/>
      <c r="XDK177" s="115"/>
      <c r="XDL177" s="115"/>
      <c r="XDM177" s="115"/>
      <c r="XDN177" s="115"/>
      <c r="XDO177" s="115"/>
      <c r="XDP177" s="115"/>
      <c r="XDQ177" s="115"/>
      <c r="XDR177" s="115"/>
      <c r="XDS177" s="115"/>
      <c r="XDT177" s="115"/>
      <c r="XDU177" s="115"/>
      <c r="XDV177" s="115"/>
      <c r="XDW177" s="115"/>
      <c r="XDX177" s="115"/>
      <c r="XDY177" s="115"/>
      <c r="XDZ177" s="115"/>
      <c r="XEA177" s="115"/>
      <c r="XEB177" s="115"/>
      <c r="XEC177" s="115"/>
      <c r="XED177" s="115"/>
      <c r="XEE177" s="115"/>
      <c r="XEF177" s="115"/>
      <c r="XEG177" s="115"/>
      <c r="XEH177" s="115"/>
      <c r="XEI177" s="115"/>
      <c r="XEJ177" s="115"/>
      <c r="XEK177" s="115"/>
      <c r="XEL177" s="115"/>
      <c r="XEM177" s="115"/>
      <c r="XEN177" s="115"/>
      <c r="XEO177" s="115"/>
      <c r="XEP177" s="115"/>
      <c r="XEQ177" s="115"/>
      <c r="XER177" s="115"/>
      <c r="XES177" s="115"/>
      <c r="XET177" s="115"/>
      <c r="XEU177" s="115"/>
      <c r="XEV177" s="115"/>
      <c r="XEW177" s="115"/>
      <c r="XEX177" s="115"/>
      <c r="XEY177" s="115"/>
      <c r="XEZ177" s="115"/>
      <c r="XFA177" s="115"/>
    </row>
    <row r="178" s="73" customFormat="1" ht="25" customHeight="1" spans="1:16">
      <c r="A178" s="80">
        <f t="shared" si="28"/>
        <v>173</v>
      </c>
      <c r="B178" s="85" t="s">
        <v>233</v>
      </c>
      <c r="C178" s="85" t="s">
        <v>234</v>
      </c>
      <c r="D178" s="85">
        <v>8</v>
      </c>
      <c r="E178" s="37">
        <v>5</v>
      </c>
      <c r="F178" s="37">
        <v>5</v>
      </c>
      <c r="G178" s="85">
        <f t="shared" si="22"/>
        <v>45</v>
      </c>
      <c r="H178" s="37"/>
      <c r="I178" s="37"/>
      <c r="J178" s="37" t="s">
        <v>21</v>
      </c>
      <c r="K178" s="96">
        <f>F:F*2</f>
        <v>10</v>
      </c>
      <c r="L178" s="85">
        <f>G:G*12.46</f>
        <v>560.7</v>
      </c>
      <c r="M178" s="96"/>
      <c r="N178" s="85">
        <f>K:K*22.92</f>
        <v>229.2</v>
      </c>
      <c r="O178" s="85">
        <f>L:L+N:N</f>
        <v>789.9</v>
      </c>
      <c r="P178" s="85"/>
    </row>
    <row r="179" s="73" customFormat="1" ht="25" customHeight="1" spans="1:16">
      <c r="A179" s="80">
        <f t="shared" si="28"/>
        <v>174</v>
      </c>
      <c r="B179" s="85" t="s">
        <v>235</v>
      </c>
      <c r="C179" s="85" t="s">
        <v>234</v>
      </c>
      <c r="D179" s="85">
        <v>6</v>
      </c>
      <c r="E179" s="37">
        <v>4</v>
      </c>
      <c r="F179" s="37">
        <v>4</v>
      </c>
      <c r="G179" s="85">
        <f t="shared" si="22"/>
        <v>36</v>
      </c>
      <c r="H179" s="37"/>
      <c r="I179" s="37"/>
      <c r="J179" s="37" t="s">
        <v>21</v>
      </c>
      <c r="K179" s="96">
        <f>F:F*2</f>
        <v>8</v>
      </c>
      <c r="L179" s="85">
        <f>G:G*12.46</f>
        <v>448.56</v>
      </c>
      <c r="M179" s="96"/>
      <c r="N179" s="85">
        <f>K:K*22.92</f>
        <v>183.36</v>
      </c>
      <c r="O179" s="85">
        <f>L:L+N:N</f>
        <v>631.92</v>
      </c>
      <c r="P179" s="85"/>
    </row>
    <row r="180" s="73" customFormat="1" ht="25" customHeight="1" spans="1:16">
      <c r="A180" s="80">
        <f t="shared" si="28"/>
        <v>175</v>
      </c>
      <c r="B180" s="85" t="s">
        <v>236</v>
      </c>
      <c r="C180" s="85" t="s">
        <v>234</v>
      </c>
      <c r="D180" s="85">
        <v>7</v>
      </c>
      <c r="E180" s="37">
        <v>5</v>
      </c>
      <c r="F180" s="37">
        <v>5</v>
      </c>
      <c r="G180" s="85">
        <f t="shared" si="22"/>
        <v>45</v>
      </c>
      <c r="H180" s="37"/>
      <c r="I180" s="37"/>
      <c r="J180" s="37" t="s">
        <v>21</v>
      </c>
      <c r="K180" s="96">
        <f>F:F*2</f>
        <v>10</v>
      </c>
      <c r="L180" s="85">
        <f>G:G*12.46</f>
        <v>560.7</v>
      </c>
      <c r="M180" s="96"/>
      <c r="N180" s="85">
        <f>K:K*22.92</f>
        <v>229.2</v>
      </c>
      <c r="O180" s="85">
        <f>L:L+N:N</f>
        <v>789.9</v>
      </c>
      <c r="P180" s="85"/>
    </row>
    <row r="181" s="73" customFormat="1" ht="25" customHeight="1" spans="1:16">
      <c r="A181" s="80">
        <f t="shared" si="28"/>
        <v>176</v>
      </c>
      <c r="B181" s="85" t="s">
        <v>237</v>
      </c>
      <c r="C181" s="85" t="s">
        <v>234</v>
      </c>
      <c r="D181" s="85">
        <v>3</v>
      </c>
      <c r="E181" s="37">
        <v>5</v>
      </c>
      <c r="F181" s="37">
        <v>5</v>
      </c>
      <c r="G181" s="85">
        <f t="shared" si="22"/>
        <v>45</v>
      </c>
      <c r="H181" s="37"/>
      <c r="I181" s="37"/>
      <c r="J181" s="37" t="s">
        <v>21</v>
      </c>
      <c r="K181" s="96">
        <f>F:F*2</f>
        <v>10</v>
      </c>
      <c r="L181" s="85">
        <f>G:G*12.46</f>
        <v>560.7</v>
      </c>
      <c r="M181" s="96"/>
      <c r="N181" s="85">
        <f>K:K*22.92</f>
        <v>229.2</v>
      </c>
      <c r="O181" s="85">
        <f>L:L+N:N</f>
        <v>789.9</v>
      </c>
      <c r="P181" s="85"/>
    </row>
    <row r="182" s="73" customFormat="1" ht="25" customHeight="1" spans="1:16">
      <c r="A182" s="80">
        <f t="shared" si="28"/>
        <v>177</v>
      </c>
      <c r="B182" s="85" t="s">
        <v>238</v>
      </c>
      <c r="C182" s="85" t="s">
        <v>234</v>
      </c>
      <c r="D182" s="85">
        <v>2</v>
      </c>
      <c r="E182" s="37">
        <v>3</v>
      </c>
      <c r="F182" s="37">
        <v>3</v>
      </c>
      <c r="G182" s="85">
        <f t="shared" si="22"/>
        <v>27</v>
      </c>
      <c r="H182" s="37"/>
      <c r="I182" s="37"/>
      <c r="J182" s="37" t="s">
        <v>21</v>
      </c>
      <c r="K182" s="96">
        <f>F:F*2</f>
        <v>6</v>
      </c>
      <c r="L182" s="85">
        <f>G:G*12.46</f>
        <v>336.42</v>
      </c>
      <c r="M182" s="96"/>
      <c r="N182" s="85">
        <f>K:K*22.92</f>
        <v>137.52</v>
      </c>
      <c r="O182" s="85">
        <f>L:L+N:N</f>
        <v>473.94</v>
      </c>
      <c r="P182" s="85"/>
    </row>
    <row r="183" s="73" customFormat="1" ht="25" customHeight="1" spans="1:16">
      <c r="A183" s="80">
        <f t="shared" si="28"/>
        <v>178</v>
      </c>
      <c r="B183" s="85" t="s">
        <v>239</v>
      </c>
      <c r="C183" s="85" t="s">
        <v>234</v>
      </c>
      <c r="D183" s="85">
        <v>2</v>
      </c>
      <c r="E183" s="37">
        <v>1</v>
      </c>
      <c r="F183" s="37">
        <v>1</v>
      </c>
      <c r="G183" s="85">
        <f t="shared" si="22"/>
        <v>9</v>
      </c>
      <c r="H183" s="37"/>
      <c r="I183" s="37"/>
      <c r="J183" s="37" t="s">
        <v>21</v>
      </c>
      <c r="K183" s="96">
        <f>F:F*2</f>
        <v>2</v>
      </c>
      <c r="L183" s="85">
        <f>G:G*12.46</f>
        <v>112.14</v>
      </c>
      <c r="M183" s="96"/>
      <c r="N183" s="85">
        <f>K:K*22.92</f>
        <v>45.84</v>
      </c>
      <c r="O183" s="85">
        <f>L:L+N:N</f>
        <v>157.98</v>
      </c>
      <c r="P183" s="85"/>
    </row>
    <row r="184" s="73" customFormat="1" ht="25" customHeight="1" spans="1:16">
      <c r="A184" s="80">
        <f t="shared" si="28"/>
        <v>179</v>
      </c>
      <c r="B184" s="85" t="s">
        <v>240</v>
      </c>
      <c r="C184" s="85" t="s">
        <v>234</v>
      </c>
      <c r="D184" s="85">
        <v>3</v>
      </c>
      <c r="E184" s="37">
        <v>7</v>
      </c>
      <c r="F184" s="37">
        <v>7</v>
      </c>
      <c r="G184" s="85">
        <f t="shared" si="22"/>
        <v>63</v>
      </c>
      <c r="H184" s="37"/>
      <c r="I184" s="37"/>
      <c r="J184" s="37" t="s">
        <v>21</v>
      </c>
      <c r="K184" s="96">
        <f>F:F*2</f>
        <v>14</v>
      </c>
      <c r="L184" s="85">
        <f>G:G*12.46</f>
        <v>784.98</v>
      </c>
      <c r="M184" s="96"/>
      <c r="N184" s="85">
        <f>K:K*22.92</f>
        <v>320.88</v>
      </c>
      <c r="O184" s="85">
        <f>L:L+N:N</f>
        <v>1105.86</v>
      </c>
      <c r="P184" s="85"/>
    </row>
    <row r="185" s="73" customFormat="1" ht="25" customHeight="1" spans="1:16">
      <c r="A185" s="80">
        <f t="shared" si="28"/>
        <v>180</v>
      </c>
      <c r="B185" s="85" t="s">
        <v>241</v>
      </c>
      <c r="C185" s="85" t="s">
        <v>234</v>
      </c>
      <c r="D185" s="85">
        <v>1</v>
      </c>
      <c r="E185" s="37">
        <v>6</v>
      </c>
      <c r="F185" s="37">
        <v>6</v>
      </c>
      <c r="G185" s="85">
        <f t="shared" si="22"/>
        <v>54</v>
      </c>
      <c r="H185" s="37"/>
      <c r="I185" s="37"/>
      <c r="J185" s="37" t="s">
        <v>21</v>
      </c>
      <c r="K185" s="96">
        <f>F:F*2</f>
        <v>12</v>
      </c>
      <c r="L185" s="85">
        <f>G:G*12.46</f>
        <v>672.84</v>
      </c>
      <c r="M185" s="96"/>
      <c r="N185" s="85">
        <f>K:K*22.92</f>
        <v>275.04</v>
      </c>
      <c r="O185" s="85">
        <f>L:L+N:N</f>
        <v>947.88</v>
      </c>
      <c r="P185" s="85"/>
    </row>
    <row r="186" s="73" customFormat="1" ht="25" customHeight="1" spans="1:16">
      <c r="A186" s="80">
        <f t="shared" si="28"/>
        <v>181</v>
      </c>
      <c r="B186" s="85" t="s">
        <v>242</v>
      </c>
      <c r="C186" s="85" t="s">
        <v>234</v>
      </c>
      <c r="D186" s="85">
        <v>1</v>
      </c>
      <c r="E186" s="37">
        <v>2</v>
      </c>
      <c r="F186" s="37">
        <v>2</v>
      </c>
      <c r="G186" s="85">
        <f t="shared" si="22"/>
        <v>18</v>
      </c>
      <c r="H186" s="37"/>
      <c r="I186" s="37"/>
      <c r="J186" s="37" t="s">
        <v>21</v>
      </c>
      <c r="K186" s="96">
        <f>F:F*2</f>
        <v>4</v>
      </c>
      <c r="L186" s="85">
        <f>G:G*12.46</f>
        <v>224.28</v>
      </c>
      <c r="M186" s="96"/>
      <c r="N186" s="85">
        <f>K:K*22.92</f>
        <v>91.68</v>
      </c>
      <c r="O186" s="85">
        <f>L:L+N:N</f>
        <v>315.96</v>
      </c>
      <c r="P186" s="85"/>
    </row>
    <row r="187" s="73" customFormat="1" ht="25" customHeight="1" spans="1:16">
      <c r="A187" s="80">
        <f t="shared" ref="A187:A196" si="29">ROW()-5</f>
        <v>182</v>
      </c>
      <c r="B187" s="85" t="s">
        <v>243</v>
      </c>
      <c r="C187" s="85" t="s">
        <v>244</v>
      </c>
      <c r="D187" s="85">
        <v>2</v>
      </c>
      <c r="E187" s="37">
        <v>4</v>
      </c>
      <c r="F187" s="37">
        <v>4</v>
      </c>
      <c r="G187" s="85">
        <f t="shared" si="22"/>
        <v>36</v>
      </c>
      <c r="H187" s="37"/>
      <c r="I187" s="37"/>
      <c r="J187" s="37" t="s">
        <v>21</v>
      </c>
      <c r="K187" s="96">
        <f>F:F*2</f>
        <v>8</v>
      </c>
      <c r="L187" s="85">
        <f>G:G*12.46</f>
        <v>448.56</v>
      </c>
      <c r="M187" s="96"/>
      <c r="N187" s="85">
        <f>K:K*22.92</f>
        <v>183.36</v>
      </c>
      <c r="O187" s="85">
        <f>L:L+N:N</f>
        <v>631.92</v>
      </c>
      <c r="P187" s="85"/>
    </row>
    <row r="188" s="73" customFormat="1" ht="25" customHeight="1" spans="1:16">
      <c r="A188" s="80">
        <f t="shared" si="29"/>
        <v>183</v>
      </c>
      <c r="B188" s="85" t="s">
        <v>245</v>
      </c>
      <c r="C188" s="85" t="s">
        <v>234</v>
      </c>
      <c r="D188" s="85">
        <v>6</v>
      </c>
      <c r="E188" s="37">
        <v>7</v>
      </c>
      <c r="F188" s="37">
        <v>7</v>
      </c>
      <c r="G188" s="85">
        <f t="shared" si="22"/>
        <v>63</v>
      </c>
      <c r="H188" s="37"/>
      <c r="I188" s="37"/>
      <c r="J188" s="37" t="s">
        <v>21</v>
      </c>
      <c r="K188" s="96">
        <f>F:F*2</f>
        <v>14</v>
      </c>
      <c r="L188" s="85">
        <f>G:G*12.46</f>
        <v>784.98</v>
      </c>
      <c r="M188" s="96"/>
      <c r="N188" s="85">
        <f>K:K*22.92</f>
        <v>320.88</v>
      </c>
      <c r="O188" s="85">
        <f>L:L+N:N</f>
        <v>1105.86</v>
      </c>
      <c r="P188" s="85"/>
    </row>
    <row r="189" s="76" customFormat="1" ht="25" customHeight="1" spans="1:16381">
      <c r="A189" s="80">
        <f t="shared" si="29"/>
        <v>184</v>
      </c>
      <c r="B189" s="85" t="s">
        <v>246</v>
      </c>
      <c r="C189" s="85" t="s">
        <v>234</v>
      </c>
      <c r="D189" s="85">
        <v>1</v>
      </c>
      <c r="E189" s="37">
        <v>1</v>
      </c>
      <c r="F189" s="37">
        <v>1</v>
      </c>
      <c r="G189" s="85">
        <f t="shared" si="22"/>
        <v>9</v>
      </c>
      <c r="H189" s="37"/>
      <c r="I189" s="37"/>
      <c r="J189" s="37" t="s">
        <v>21</v>
      </c>
      <c r="K189" s="96">
        <f>F:F*2</f>
        <v>2</v>
      </c>
      <c r="L189" s="85">
        <f>G:G*12.46</f>
        <v>112.14</v>
      </c>
      <c r="M189" s="96"/>
      <c r="N189" s="85">
        <f>K:K*22.92</f>
        <v>45.84</v>
      </c>
      <c r="O189" s="85">
        <f>L:L+N:N</f>
        <v>157.98</v>
      </c>
      <c r="P189" s="85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114"/>
      <c r="FP189" s="114"/>
      <c r="FQ189" s="114"/>
      <c r="FR189" s="114"/>
      <c r="FS189" s="114"/>
      <c r="FT189" s="114"/>
      <c r="FU189" s="114"/>
      <c r="FV189" s="114"/>
      <c r="FW189" s="114"/>
      <c r="FX189" s="114"/>
      <c r="FY189" s="114"/>
      <c r="FZ189" s="114"/>
      <c r="GA189" s="114"/>
      <c r="GB189" s="114"/>
      <c r="GC189" s="114"/>
      <c r="GD189" s="114"/>
      <c r="GE189" s="114"/>
      <c r="GF189" s="114"/>
      <c r="GG189" s="114"/>
      <c r="GH189" s="114"/>
      <c r="GI189" s="114"/>
      <c r="GJ189" s="114"/>
      <c r="GK189" s="114"/>
      <c r="GL189" s="114"/>
      <c r="GM189" s="114"/>
      <c r="GN189" s="114"/>
      <c r="GO189" s="114"/>
      <c r="GP189" s="114"/>
      <c r="GQ189" s="114"/>
      <c r="GR189" s="114"/>
      <c r="GS189" s="114"/>
      <c r="GT189" s="114"/>
      <c r="GU189" s="114"/>
      <c r="GV189" s="114"/>
      <c r="GW189" s="114"/>
      <c r="GX189" s="114"/>
      <c r="GY189" s="114"/>
      <c r="GZ189" s="114"/>
      <c r="HA189" s="114"/>
      <c r="HB189" s="114"/>
      <c r="HC189" s="114"/>
      <c r="HD189" s="114"/>
      <c r="HE189" s="114"/>
      <c r="HF189" s="114"/>
      <c r="HG189" s="114"/>
      <c r="HH189" s="114"/>
      <c r="HI189" s="114"/>
      <c r="HJ189" s="114"/>
      <c r="HK189" s="114"/>
      <c r="HL189" s="114"/>
      <c r="HM189" s="114"/>
      <c r="HN189" s="114"/>
      <c r="HO189" s="114"/>
      <c r="HP189" s="114"/>
      <c r="HQ189" s="114"/>
      <c r="HR189" s="114"/>
      <c r="HS189" s="114"/>
      <c r="HT189" s="114"/>
      <c r="HU189" s="114"/>
      <c r="HV189" s="114"/>
      <c r="HW189" s="114"/>
      <c r="HX189" s="114"/>
      <c r="HY189" s="114"/>
      <c r="HZ189" s="114"/>
      <c r="IA189" s="114"/>
      <c r="IB189" s="114"/>
      <c r="IC189" s="114"/>
      <c r="ID189" s="114"/>
      <c r="IE189" s="114"/>
      <c r="IF189" s="114"/>
      <c r="IG189" s="114"/>
      <c r="IH189" s="114"/>
      <c r="II189" s="114"/>
      <c r="IJ189" s="114"/>
      <c r="IK189" s="114"/>
      <c r="IL189" s="114"/>
      <c r="IM189" s="114"/>
      <c r="IN189" s="114"/>
      <c r="IO189" s="114"/>
      <c r="IP189" s="114"/>
      <c r="IQ189" s="114"/>
      <c r="IR189" s="114"/>
      <c r="IS189" s="114"/>
      <c r="IT189" s="114"/>
      <c r="IU189" s="114"/>
      <c r="IV189" s="114"/>
      <c r="IW189" s="114"/>
      <c r="IX189" s="114"/>
      <c r="IY189" s="114"/>
      <c r="IZ189" s="114"/>
      <c r="JA189" s="114"/>
      <c r="JB189" s="114"/>
      <c r="JC189" s="114"/>
      <c r="JD189" s="114"/>
      <c r="JE189" s="114"/>
      <c r="JF189" s="114"/>
      <c r="JG189" s="114"/>
      <c r="JH189" s="114"/>
      <c r="JI189" s="114"/>
      <c r="JJ189" s="114"/>
      <c r="JK189" s="114"/>
      <c r="JL189" s="114"/>
      <c r="JM189" s="114"/>
      <c r="JN189" s="114"/>
      <c r="JO189" s="114"/>
      <c r="JP189" s="114"/>
      <c r="JQ189" s="114"/>
      <c r="JR189" s="114"/>
      <c r="JS189" s="114"/>
      <c r="JT189" s="114"/>
      <c r="JU189" s="114"/>
      <c r="JV189" s="114"/>
      <c r="JW189" s="114"/>
      <c r="JX189" s="114"/>
      <c r="JY189" s="114"/>
      <c r="JZ189" s="114"/>
      <c r="KA189" s="114"/>
      <c r="KB189" s="114"/>
      <c r="KC189" s="114"/>
      <c r="KD189" s="114"/>
      <c r="KE189" s="114"/>
      <c r="KF189" s="114"/>
      <c r="KG189" s="114"/>
      <c r="KH189" s="114"/>
      <c r="KI189" s="114"/>
      <c r="KJ189" s="114"/>
      <c r="KK189" s="114"/>
      <c r="KL189" s="114"/>
      <c r="KM189" s="114"/>
      <c r="KN189" s="114"/>
      <c r="KO189" s="114"/>
      <c r="KP189" s="114"/>
      <c r="KQ189" s="114"/>
      <c r="KR189" s="114"/>
      <c r="KS189" s="114"/>
      <c r="KT189" s="114"/>
      <c r="KU189" s="114"/>
      <c r="KV189" s="114"/>
      <c r="KW189" s="114"/>
      <c r="KX189" s="114"/>
      <c r="KY189" s="114"/>
      <c r="KZ189" s="114"/>
      <c r="LA189" s="114"/>
      <c r="LB189" s="114"/>
      <c r="LC189" s="114"/>
      <c r="LD189" s="114"/>
      <c r="LE189" s="114"/>
      <c r="LF189" s="114"/>
      <c r="LG189" s="114"/>
      <c r="LH189" s="114"/>
      <c r="LI189" s="114"/>
      <c r="LJ189" s="114"/>
      <c r="LK189" s="114"/>
      <c r="LL189" s="114"/>
      <c r="LM189" s="114"/>
      <c r="LN189" s="114"/>
      <c r="LO189" s="114"/>
      <c r="LP189" s="114"/>
      <c r="LQ189" s="114"/>
      <c r="LR189" s="114"/>
      <c r="LS189" s="114"/>
      <c r="LT189" s="114"/>
      <c r="LU189" s="114"/>
      <c r="LV189" s="114"/>
      <c r="LW189" s="114"/>
      <c r="LX189" s="114"/>
      <c r="LY189" s="114"/>
      <c r="LZ189" s="114"/>
      <c r="MA189" s="114"/>
      <c r="MB189" s="114"/>
      <c r="MC189" s="114"/>
      <c r="MD189" s="114"/>
      <c r="ME189" s="114"/>
      <c r="MF189" s="114"/>
      <c r="MG189" s="114"/>
      <c r="MH189" s="114"/>
      <c r="MI189" s="114"/>
      <c r="MJ189" s="114"/>
      <c r="MK189" s="114"/>
      <c r="ML189" s="114"/>
      <c r="MM189" s="114"/>
      <c r="MN189" s="114"/>
      <c r="MO189" s="114"/>
      <c r="MP189" s="114"/>
      <c r="MQ189" s="114"/>
      <c r="MR189" s="114"/>
      <c r="MS189" s="114"/>
      <c r="MT189" s="114"/>
      <c r="MU189" s="114"/>
      <c r="MV189" s="114"/>
      <c r="MW189" s="114"/>
      <c r="MX189" s="114"/>
      <c r="MY189" s="114"/>
      <c r="MZ189" s="114"/>
      <c r="NA189" s="114"/>
      <c r="NB189" s="114"/>
      <c r="NC189" s="114"/>
      <c r="ND189" s="114"/>
      <c r="NE189" s="114"/>
      <c r="NF189" s="114"/>
      <c r="NG189" s="114"/>
      <c r="NH189" s="114"/>
      <c r="NI189" s="114"/>
      <c r="NJ189" s="114"/>
      <c r="NK189" s="114"/>
      <c r="NL189" s="114"/>
      <c r="NM189" s="114"/>
      <c r="NN189" s="114"/>
      <c r="NO189" s="114"/>
      <c r="NP189" s="114"/>
      <c r="NQ189" s="114"/>
      <c r="NR189" s="114"/>
      <c r="NS189" s="114"/>
      <c r="NT189" s="114"/>
      <c r="NU189" s="114"/>
      <c r="NV189" s="114"/>
      <c r="NW189" s="114"/>
      <c r="NX189" s="114"/>
      <c r="NY189" s="114"/>
      <c r="NZ189" s="114"/>
      <c r="OA189" s="114"/>
      <c r="OB189" s="114"/>
      <c r="OC189" s="114"/>
      <c r="OD189" s="114"/>
      <c r="OE189" s="114"/>
      <c r="OF189" s="114"/>
      <c r="OG189" s="114"/>
      <c r="OH189" s="114"/>
      <c r="OI189" s="114"/>
      <c r="OJ189" s="114"/>
      <c r="OK189" s="114"/>
      <c r="OL189" s="114"/>
      <c r="OM189" s="114"/>
      <c r="ON189" s="114"/>
      <c r="OO189" s="114"/>
      <c r="OP189" s="114"/>
      <c r="OQ189" s="114"/>
      <c r="OR189" s="114"/>
      <c r="OS189" s="114"/>
      <c r="OT189" s="114"/>
      <c r="OU189" s="114"/>
      <c r="OV189" s="114"/>
      <c r="OW189" s="114"/>
      <c r="OX189" s="114"/>
      <c r="OY189" s="114"/>
      <c r="OZ189" s="114"/>
      <c r="PA189" s="114"/>
      <c r="PB189" s="114"/>
      <c r="PC189" s="114"/>
      <c r="PD189" s="114"/>
      <c r="PE189" s="114"/>
      <c r="PF189" s="114"/>
      <c r="PG189" s="114"/>
      <c r="PH189" s="114"/>
      <c r="PI189" s="114"/>
      <c r="PJ189" s="114"/>
      <c r="PK189" s="114"/>
      <c r="PL189" s="114"/>
      <c r="PM189" s="114"/>
      <c r="PN189" s="114"/>
      <c r="PO189" s="114"/>
      <c r="PP189" s="114"/>
      <c r="PQ189" s="114"/>
      <c r="PR189" s="114"/>
      <c r="PS189" s="114"/>
      <c r="PT189" s="114"/>
      <c r="PU189" s="114"/>
      <c r="PV189" s="114"/>
      <c r="PW189" s="114"/>
      <c r="PX189" s="114"/>
      <c r="PY189" s="114"/>
      <c r="PZ189" s="114"/>
      <c r="QA189" s="114"/>
      <c r="QB189" s="114"/>
      <c r="QC189" s="114"/>
      <c r="QD189" s="114"/>
      <c r="QE189" s="114"/>
      <c r="QF189" s="114"/>
      <c r="QG189" s="114"/>
      <c r="QH189" s="114"/>
      <c r="QI189" s="114"/>
      <c r="QJ189" s="114"/>
      <c r="QK189" s="114"/>
      <c r="QL189" s="114"/>
      <c r="QM189" s="114"/>
      <c r="QN189" s="114"/>
      <c r="QO189" s="114"/>
      <c r="QP189" s="114"/>
      <c r="QQ189" s="114"/>
      <c r="QR189" s="114"/>
      <c r="QS189" s="114"/>
      <c r="QT189" s="114"/>
      <c r="QU189" s="114"/>
      <c r="QV189" s="114"/>
      <c r="QW189" s="114"/>
      <c r="QX189" s="114"/>
      <c r="QY189" s="114"/>
      <c r="QZ189" s="114"/>
      <c r="RA189" s="114"/>
      <c r="RB189" s="114"/>
      <c r="RC189" s="114"/>
      <c r="RD189" s="114"/>
      <c r="RE189" s="114"/>
      <c r="RF189" s="114"/>
      <c r="RG189" s="114"/>
      <c r="RH189" s="114"/>
      <c r="RI189" s="114"/>
      <c r="RJ189" s="114"/>
      <c r="RK189" s="114"/>
      <c r="RL189" s="114"/>
      <c r="RM189" s="114"/>
      <c r="RN189" s="114"/>
      <c r="RO189" s="114"/>
      <c r="RP189" s="114"/>
      <c r="RQ189" s="114"/>
      <c r="RR189" s="114"/>
      <c r="RS189" s="114"/>
      <c r="RT189" s="114"/>
      <c r="RU189" s="114"/>
      <c r="RV189" s="114"/>
      <c r="RW189" s="114"/>
      <c r="RX189" s="114"/>
      <c r="RY189" s="114"/>
      <c r="RZ189" s="114"/>
      <c r="SA189" s="114"/>
      <c r="SB189" s="114"/>
      <c r="SC189" s="114"/>
      <c r="SD189" s="114"/>
      <c r="SE189" s="114"/>
      <c r="SF189" s="114"/>
      <c r="SG189" s="114"/>
      <c r="SH189" s="114"/>
      <c r="SI189" s="114"/>
      <c r="SJ189" s="114"/>
      <c r="SK189" s="114"/>
      <c r="SL189" s="114"/>
      <c r="SM189" s="114"/>
      <c r="SN189" s="114"/>
      <c r="SO189" s="114"/>
      <c r="SP189" s="114"/>
      <c r="SQ189" s="114"/>
      <c r="SR189" s="114"/>
      <c r="SS189" s="114"/>
      <c r="ST189" s="114"/>
      <c r="SU189" s="114"/>
      <c r="SV189" s="114"/>
      <c r="SW189" s="114"/>
      <c r="SX189" s="114"/>
      <c r="SY189" s="114"/>
      <c r="SZ189" s="114"/>
      <c r="TA189" s="114"/>
      <c r="TB189" s="114"/>
      <c r="TC189" s="114"/>
      <c r="TD189" s="114"/>
      <c r="TE189" s="114"/>
      <c r="TF189" s="114"/>
      <c r="TG189" s="114"/>
      <c r="TH189" s="114"/>
      <c r="TI189" s="114"/>
      <c r="TJ189" s="114"/>
      <c r="TK189" s="114"/>
      <c r="TL189" s="114"/>
      <c r="TM189" s="114"/>
      <c r="TN189" s="114"/>
      <c r="TO189" s="114"/>
      <c r="TP189" s="114"/>
      <c r="TQ189" s="114"/>
      <c r="TR189" s="114"/>
      <c r="TS189" s="114"/>
      <c r="TT189" s="114"/>
      <c r="TU189" s="114"/>
      <c r="TV189" s="114"/>
      <c r="TW189" s="114"/>
      <c r="TX189" s="114"/>
      <c r="TY189" s="114"/>
      <c r="TZ189" s="114"/>
      <c r="UA189" s="114"/>
      <c r="UB189" s="114"/>
      <c r="UC189" s="114"/>
      <c r="UD189" s="114"/>
      <c r="UE189" s="114"/>
      <c r="UF189" s="114"/>
      <c r="UG189" s="114"/>
      <c r="UH189" s="114"/>
      <c r="UI189" s="114"/>
      <c r="UJ189" s="114"/>
      <c r="UK189" s="114"/>
      <c r="UL189" s="114"/>
      <c r="UM189" s="114"/>
      <c r="UN189" s="114"/>
      <c r="UO189" s="114"/>
      <c r="UP189" s="114"/>
      <c r="UQ189" s="114"/>
      <c r="UR189" s="114"/>
      <c r="US189" s="114"/>
      <c r="UT189" s="114"/>
      <c r="UU189" s="114"/>
      <c r="UV189" s="114"/>
      <c r="UW189" s="114"/>
      <c r="UX189" s="114"/>
      <c r="UY189" s="114"/>
      <c r="UZ189" s="114"/>
      <c r="VA189" s="114"/>
      <c r="VB189" s="114"/>
      <c r="VC189" s="114"/>
      <c r="VD189" s="114"/>
      <c r="VE189" s="114"/>
      <c r="VF189" s="114"/>
      <c r="VG189" s="114"/>
      <c r="VH189" s="114"/>
      <c r="VI189" s="114"/>
      <c r="VJ189" s="114"/>
      <c r="VK189" s="114"/>
      <c r="VL189" s="114"/>
      <c r="VM189" s="114"/>
      <c r="VN189" s="114"/>
      <c r="VO189" s="114"/>
      <c r="VP189" s="114"/>
      <c r="VQ189" s="114"/>
      <c r="VR189" s="114"/>
      <c r="VS189" s="114"/>
      <c r="VT189" s="114"/>
      <c r="VU189" s="114"/>
      <c r="VV189" s="114"/>
      <c r="VW189" s="114"/>
      <c r="VX189" s="114"/>
      <c r="VY189" s="114"/>
      <c r="VZ189" s="114"/>
      <c r="WA189" s="114"/>
      <c r="WB189" s="114"/>
      <c r="WC189" s="114"/>
      <c r="WD189" s="114"/>
      <c r="WE189" s="114"/>
      <c r="WF189" s="114"/>
      <c r="WG189" s="114"/>
      <c r="WH189" s="114"/>
      <c r="WI189" s="114"/>
      <c r="WJ189" s="114"/>
      <c r="WK189" s="114"/>
      <c r="WL189" s="114"/>
      <c r="WM189" s="114"/>
      <c r="WN189" s="114"/>
      <c r="WO189" s="114"/>
      <c r="WP189" s="114"/>
      <c r="WQ189" s="114"/>
      <c r="WR189" s="114"/>
      <c r="WS189" s="114"/>
      <c r="WT189" s="114"/>
      <c r="WU189" s="114"/>
      <c r="WV189" s="114"/>
      <c r="WW189" s="114"/>
      <c r="WX189" s="114"/>
      <c r="WY189" s="114"/>
      <c r="WZ189" s="114"/>
      <c r="XA189" s="114"/>
      <c r="XB189" s="114"/>
      <c r="XC189" s="114"/>
      <c r="XD189" s="114"/>
      <c r="XE189" s="114"/>
      <c r="XF189" s="114"/>
      <c r="XG189" s="114"/>
      <c r="XH189" s="114"/>
      <c r="XI189" s="114"/>
      <c r="XJ189" s="114"/>
      <c r="XK189" s="114"/>
      <c r="XL189" s="114"/>
      <c r="XM189" s="114"/>
      <c r="XN189" s="114"/>
      <c r="XO189" s="114"/>
      <c r="XP189" s="114"/>
      <c r="XQ189" s="114"/>
      <c r="XR189" s="114"/>
      <c r="XS189" s="114"/>
      <c r="XT189" s="114"/>
      <c r="XU189" s="114"/>
      <c r="XV189" s="114"/>
      <c r="XW189" s="114"/>
      <c r="XX189" s="114"/>
      <c r="XY189" s="114"/>
      <c r="XZ189" s="114"/>
      <c r="YA189" s="114"/>
      <c r="YB189" s="114"/>
      <c r="YC189" s="114"/>
      <c r="YD189" s="114"/>
      <c r="YE189" s="114"/>
      <c r="YF189" s="114"/>
      <c r="YG189" s="114"/>
      <c r="YH189" s="114"/>
      <c r="YI189" s="114"/>
      <c r="YJ189" s="114"/>
      <c r="YK189" s="114"/>
      <c r="YL189" s="114"/>
      <c r="YM189" s="114"/>
      <c r="YN189" s="114"/>
      <c r="YO189" s="114"/>
      <c r="YP189" s="114"/>
      <c r="YQ189" s="114"/>
      <c r="YR189" s="114"/>
      <c r="YS189" s="114"/>
      <c r="YT189" s="114"/>
      <c r="YU189" s="114"/>
      <c r="YV189" s="114"/>
      <c r="YW189" s="114"/>
      <c r="YX189" s="114"/>
      <c r="YY189" s="114"/>
      <c r="YZ189" s="114"/>
      <c r="ZA189" s="114"/>
      <c r="ZB189" s="114"/>
      <c r="ZC189" s="114"/>
      <c r="ZD189" s="114"/>
      <c r="ZE189" s="114"/>
      <c r="ZF189" s="114"/>
      <c r="ZG189" s="114"/>
      <c r="ZH189" s="114"/>
      <c r="ZI189" s="114"/>
      <c r="ZJ189" s="114"/>
      <c r="ZK189" s="114"/>
      <c r="ZL189" s="114"/>
      <c r="ZM189" s="114"/>
      <c r="ZN189" s="114"/>
      <c r="ZO189" s="114"/>
      <c r="ZP189" s="114"/>
      <c r="ZQ189" s="114"/>
      <c r="ZR189" s="114"/>
      <c r="ZS189" s="114"/>
      <c r="ZT189" s="114"/>
      <c r="ZU189" s="114"/>
      <c r="ZV189" s="114"/>
      <c r="ZW189" s="114"/>
      <c r="ZX189" s="114"/>
      <c r="ZY189" s="114"/>
      <c r="ZZ189" s="114"/>
      <c r="AAA189" s="114"/>
      <c r="AAB189" s="114"/>
      <c r="AAC189" s="114"/>
      <c r="AAD189" s="114"/>
      <c r="AAE189" s="114"/>
      <c r="AAF189" s="114"/>
      <c r="AAG189" s="114"/>
      <c r="AAH189" s="114"/>
      <c r="AAI189" s="114"/>
      <c r="AAJ189" s="114"/>
      <c r="AAK189" s="114"/>
      <c r="AAL189" s="114"/>
      <c r="AAM189" s="114"/>
      <c r="AAN189" s="114"/>
      <c r="AAO189" s="114"/>
      <c r="AAP189" s="114"/>
      <c r="AAQ189" s="114"/>
      <c r="AAR189" s="114"/>
      <c r="AAS189" s="114"/>
      <c r="AAT189" s="114"/>
      <c r="AAU189" s="114"/>
      <c r="AAV189" s="114"/>
      <c r="AAW189" s="114"/>
      <c r="AAX189" s="114"/>
      <c r="AAY189" s="114"/>
      <c r="AAZ189" s="114"/>
      <c r="ABA189" s="114"/>
      <c r="ABB189" s="114"/>
      <c r="ABC189" s="114"/>
      <c r="ABD189" s="114"/>
      <c r="ABE189" s="114"/>
      <c r="ABF189" s="114"/>
      <c r="ABG189" s="114"/>
      <c r="ABH189" s="114"/>
      <c r="ABI189" s="114"/>
      <c r="ABJ189" s="114"/>
      <c r="ABK189" s="114"/>
      <c r="ABL189" s="114"/>
      <c r="ABM189" s="114"/>
      <c r="ABN189" s="114"/>
      <c r="ABO189" s="114"/>
      <c r="ABP189" s="114"/>
      <c r="ABQ189" s="114"/>
      <c r="ABR189" s="114"/>
      <c r="ABS189" s="114"/>
      <c r="ABT189" s="114"/>
      <c r="ABU189" s="114"/>
      <c r="ABV189" s="114"/>
      <c r="ABW189" s="114"/>
      <c r="ABX189" s="114"/>
      <c r="ABY189" s="114"/>
      <c r="ABZ189" s="114"/>
      <c r="ACA189" s="114"/>
      <c r="ACB189" s="114"/>
      <c r="ACC189" s="114"/>
      <c r="ACD189" s="114"/>
      <c r="ACE189" s="114"/>
      <c r="ACF189" s="114"/>
      <c r="ACG189" s="114"/>
      <c r="ACH189" s="114"/>
      <c r="ACI189" s="114"/>
      <c r="ACJ189" s="114"/>
      <c r="ACK189" s="114"/>
      <c r="ACL189" s="114"/>
      <c r="ACM189" s="114"/>
      <c r="ACN189" s="114"/>
      <c r="ACO189" s="114"/>
      <c r="ACP189" s="114"/>
      <c r="ACQ189" s="114"/>
      <c r="ACR189" s="114"/>
      <c r="ACS189" s="114"/>
      <c r="ACT189" s="114"/>
      <c r="ACU189" s="114"/>
      <c r="ACV189" s="114"/>
      <c r="ACW189" s="114"/>
      <c r="ACX189" s="114"/>
      <c r="ACY189" s="114"/>
      <c r="ACZ189" s="114"/>
      <c r="ADA189" s="114"/>
      <c r="ADB189" s="114"/>
      <c r="ADC189" s="114"/>
      <c r="ADD189" s="114"/>
      <c r="ADE189" s="114"/>
      <c r="ADF189" s="114"/>
      <c r="ADG189" s="114"/>
      <c r="ADH189" s="114"/>
      <c r="ADI189" s="114"/>
      <c r="ADJ189" s="114"/>
      <c r="ADK189" s="114"/>
      <c r="ADL189" s="114"/>
      <c r="ADM189" s="114"/>
      <c r="ADN189" s="114"/>
      <c r="ADO189" s="114"/>
      <c r="ADP189" s="114"/>
      <c r="ADQ189" s="114"/>
      <c r="ADR189" s="114"/>
      <c r="ADS189" s="114"/>
      <c r="ADT189" s="114"/>
      <c r="ADU189" s="114"/>
      <c r="ADV189" s="114"/>
      <c r="ADW189" s="114"/>
      <c r="ADX189" s="114"/>
      <c r="ADY189" s="114"/>
      <c r="ADZ189" s="114"/>
      <c r="AEA189" s="114"/>
      <c r="AEB189" s="114"/>
      <c r="AEC189" s="114"/>
      <c r="AED189" s="114"/>
      <c r="AEE189" s="114"/>
      <c r="AEF189" s="114"/>
      <c r="AEG189" s="114"/>
      <c r="AEH189" s="114"/>
      <c r="AEI189" s="114"/>
      <c r="AEJ189" s="114"/>
      <c r="AEK189" s="114"/>
      <c r="AEL189" s="114"/>
      <c r="AEM189" s="114"/>
      <c r="AEN189" s="114"/>
      <c r="AEO189" s="114"/>
      <c r="AEP189" s="114"/>
      <c r="AEQ189" s="114"/>
      <c r="AER189" s="114"/>
      <c r="AES189" s="114"/>
      <c r="AET189" s="114"/>
      <c r="AEU189" s="114"/>
      <c r="AEV189" s="114"/>
      <c r="AEW189" s="114"/>
      <c r="AEX189" s="114"/>
      <c r="AEY189" s="114"/>
      <c r="AEZ189" s="114"/>
      <c r="AFA189" s="114"/>
      <c r="AFB189" s="114"/>
      <c r="AFC189" s="114"/>
      <c r="AFD189" s="114"/>
      <c r="AFE189" s="114"/>
      <c r="AFF189" s="114"/>
      <c r="AFG189" s="114"/>
      <c r="AFH189" s="114"/>
      <c r="AFI189" s="114"/>
      <c r="AFJ189" s="114"/>
      <c r="AFK189" s="114"/>
      <c r="AFL189" s="114"/>
      <c r="AFM189" s="114"/>
      <c r="AFN189" s="114"/>
      <c r="AFO189" s="114"/>
      <c r="AFP189" s="114"/>
      <c r="AFQ189" s="114"/>
      <c r="AFR189" s="114"/>
      <c r="AFS189" s="114"/>
      <c r="AFT189" s="114"/>
      <c r="AFU189" s="114"/>
      <c r="AFV189" s="114"/>
      <c r="AFW189" s="114"/>
      <c r="AFX189" s="114"/>
      <c r="AFY189" s="114"/>
      <c r="AFZ189" s="114"/>
      <c r="AGA189" s="114"/>
      <c r="AGB189" s="114"/>
      <c r="AGC189" s="114"/>
      <c r="AGD189" s="114"/>
      <c r="AGE189" s="114"/>
      <c r="AGF189" s="114"/>
      <c r="AGG189" s="114"/>
      <c r="AGH189" s="114"/>
      <c r="AGI189" s="114"/>
      <c r="AGJ189" s="114"/>
      <c r="AGK189" s="114"/>
      <c r="AGL189" s="114"/>
      <c r="AGM189" s="114"/>
      <c r="AGN189" s="114"/>
      <c r="AGO189" s="114"/>
      <c r="AGP189" s="114"/>
      <c r="AGQ189" s="114"/>
      <c r="AGR189" s="114"/>
      <c r="AGS189" s="114"/>
      <c r="AGT189" s="114"/>
      <c r="AGU189" s="114"/>
      <c r="AGV189" s="114"/>
      <c r="AGW189" s="114"/>
      <c r="AGX189" s="114"/>
      <c r="AGY189" s="114"/>
      <c r="AGZ189" s="114"/>
      <c r="AHA189" s="114"/>
      <c r="AHB189" s="114"/>
      <c r="AHC189" s="114"/>
      <c r="AHD189" s="114"/>
      <c r="AHE189" s="114"/>
      <c r="AHF189" s="114"/>
      <c r="AHG189" s="114"/>
      <c r="AHH189" s="114"/>
      <c r="AHI189" s="114"/>
      <c r="AHJ189" s="114"/>
      <c r="AHK189" s="114"/>
      <c r="AHL189" s="114"/>
      <c r="AHM189" s="114"/>
      <c r="AHN189" s="114"/>
      <c r="AHO189" s="114"/>
      <c r="AHP189" s="114"/>
      <c r="AHQ189" s="114"/>
      <c r="AHR189" s="114"/>
      <c r="AHS189" s="114"/>
      <c r="AHT189" s="114"/>
      <c r="AHU189" s="114"/>
      <c r="AHV189" s="114"/>
      <c r="AHW189" s="114"/>
      <c r="AHX189" s="114"/>
      <c r="AHY189" s="114"/>
      <c r="AHZ189" s="114"/>
      <c r="AIA189" s="114"/>
      <c r="AIB189" s="114"/>
      <c r="AIC189" s="114"/>
      <c r="AID189" s="114"/>
      <c r="AIE189" s="114"/>
      <c r="AIF189" s="114"/>
      <c r="AIG189" s="114"/>
      <c r="AIH189" s="114"/>
      <c r="AII189" s="114"/>
      <c r="AIJ189" s="114"/>
      <c r="AIK189" s="114"/>
      <c r="AIL189" s="114"/>
      <c r="AIM189" s="114"/>
      <c r="AIN189" s="114"/>
      <c r="AIO189" s="114"/>
      <c r="AIP189" s="114"/>
      <c r="AIQ189" s="114"/>
      <c r="AIR189" s="114"/>
      <c r="AIS189" s="114"/>
      <c r="AIT189" s="114"/>
      <c r="AIU189" s="114"/>
      <c r="AIV189" s="114"/>
      <c r="AIW189" s="114"/>
      <c r="AIX189" s="114"/>
      <c r="AIY189" s="114"/>
      <c r="AIZ189" s="114"/>
      <c r="AJA189" s="114"/>
      <c r="AJB189" s="114"/>
      <c r="AJC189" s="114"/>
      <c r="AJD189" s="114"/>
      <c r="AJE189" s="114"/>
      <c r="AJF189" s="114"/>
      <c r="AJG189" s="114"/>
      <c r="AJH189" s="114"/>
      <c r="AJI189" s="114"/>
      <c r="AJJ189" s="114"/>
      <c r="AJK189" s="114"/>
      <c r="AJL189" s="114"/>
      <c r="AJM189" s="114"/>
      <c r="AJN189" s="114"/>
      <c r="AJO189" s="114"/>
      <c r="AJP189" s="114"/>
      <c r="AJQ189" s="114"/>
      <c r="AJR189" s="114"/>
      <c r="AJS189" s="114"/>
      <c r="AJT189" s="114"/>
      <c r="AJU189" s="114"/>
      <c r="AJV189" s="114"/>
      <c r="AJW189" s="114"/>
      <c r="AJX189" s="114"/>
      <c r="AJY189" s="114"/>
      <c r="AJZ189" s="114"/>
      <c r="AKA189" s="114"/>
      <c r="AKB189" s="114"/>
      <c r="AKC189" s="114"/>
      <c r="AKD189" s="114"/>
      <c r="AKE189" s="114"/>
      <c r="AKF189" s="114"/>
      <c r="AKG189" s="114"/>
      <c r="AKH189" s="114"/>
      <c r="AKI189" s="114"/>
      <c r="AKJ189" s="114"/>
      <c r="AKK189" s="114"/>
      <c r="AKL189" s="114"/>
      <c r="AKM189" s="114"/>
      <c r="AKN189" s="114"/>
      <c r="AKO189" s="114"/>
      <c r="AKP189" s="114"/>
      <c r="AKQ189" s="114"/>
      <c r="AKR189" s="114"/>
      <c r="AKS189" s="114"/>
      <c r="AKT189" s="114"/>
      <c r="AKU189" s="114"/>
      <c r="AKV189" s="114"/>
      <c r="AKW189" s="114"/>
      <c r="AKX189" s="114"/>
      <c r="AKY189" s="114"/>
      <c r="AKZ189" s="114"/>
      <c r="ALA189" s="114"/>
      <c r="ALB189" s="114"/>
      <c r="ALC189" s="114"/>
      <c r="ALD189" s="114"/>
      <c r="ALE189" s="114"/>
      <c r="ALF189" s="114"/>
      <c r="ALG189" s="114"/>
      <c r="ALH189" s="114"/>
      <c r="ALI189" s="114"/>
      <c r="ALJ189" s="114"/>
      <c r="ALK189" s="114"/>
      <c r="ALL189" s="114"/>
      <c r="ALM189" s="114"/>
      <c r="ALN189" s="114"/>
      <c r="ALO189" s="114"/>
      <c r="ALP189" s="114"/>
      <c r="ALQ189" s="114"/>
      <c r="ALR189" s="114"/>
      <c r="ALS189" s="114"/>
      <c r="ALT189" s="114"/>
      <c r="ALU189" s="114"/>
      <c r="ALV189" s="114"/>
      <c r="ALW189" s="114"/>
      <c r="ALX189" s="114"/>
      <c r="ALY189" s="114"/>
      <c r="ALZ189" s="114"/>
      <c r="AMA189" s="114"/>
      <c r="AMB189" s="114"/>
      <c r="AMC189" s="114"/>
      <c r="AMD189" s="114"/>
      <c r="AME189" s="114"/>
      <c r="AMF189" s="114"/>
      <c r="AMG189" s="114"/>
      <c r="AMH189" s="114"/>
      <c r="AMI189" s="114"/>
      <c r="AMJ189" s="114"/>
      <c r="AMK189" s="114"/>
      <c r="AML189" s="114"/>
      <c r="AMM189" s="114"/>
      <c r="AMN189" s="114"/>
      <c r="AMO189" s="114"/>
      <c r="AMP189" s="114"/>
      <c r="AMQ189" s="114"/>
      <c r="AMR189" s="114"/>
      <c r="AMS189" s="114"/>
      <c r="AMT189" s="114"/>
      <c r="AMU189" s="114"/>
      <c r="AMV189" s="114"/>
      <c r="AMW189" s="114"/>
      <c r="AMX189" s="114"/>
      <c r="AMY189" s="114"/>
      <c r="AMZ189" s="114"/>
      <c r="ANA189" s="114"/>
      <c r="ANB189" s="114"/>
      <c r="ANC189" s="114"/>
      <c r="AND189" s="114"/>
      <c r="ANE189" s="114"/>
      <c r="ANF189" s="114"/>
      <c r="ANG189" s="114"/>
      <c r="ANH189" s="114"/>
      <c r="ANI189" s="114"/>
      <c r="ANJ189" s="114"/>
      <c r="ANK189" s="114"/>
      <c r="ANL189" s="114"/>
      <c r="ANM189" s="114"/>
      <c r="ANN189" s="114"/>
      <c r="ANO189" s="114"/>
      <c r="ANP189" s="114"/>
      <c r="ANQ189" s="114"/>
      <c r="ANR189" s="114"/>
      <c r="ANS189" s="114"/>
      <c r="ANT189" s="114"/>
      <c r="ANU189" s="114"/>
      <c r="ANV189" s="114"/>
      <c r="ANW189" s="114"/>
      <c r="ANX189" s="114"/>
      <c r="ANY189" s="114"/>
      <c r="ANZ189" s="114"/>
      <c r="AOA189" s="114"/>
      <c r="AOB189" s="114"/>
      <c r="AOC189" s="114"/>
      <c r="AOD189" s="114"/>
      <c r="AOE189" s="114"/>
      <c r="AOF189" s="114"/>
      <c r="AOG189" s="114"/>
      <c r="AOH189" s="114"/>
      <c r="AOI189" s="114"/>
      <c r="AOJ189" s="114"/>
      <c r="AOK189" s="114"/>
      <c r="AOL189" s="114"/>
      <c r="AOM189" s="114"/>
      <c r="AON189" s="114"/>
      <c r="AOO189" s="114"/>
      <c r="AOP189" s="114"/>
      <c r="AOQ189" s="114"/>
      <c r="AOR189" s="114"/>
      <c r="AOS189" s="114"/>
      <c r="AOT189" s="114"/>
      <c r="AOU189" s="114"/>
      <c r="AOV189" s="114"/>
      <c r="AOW189" s="114"/>
      <c r="AOX189" s="114"/>
      <c r="AOY189" s="114"/>
      <c r="AOZ189" s="114"/>
      <c r="APA189" s="114"/>
      <c r="APB189" s="114"/>
      <c r="APC189" s="114"/>
      <c r="APD189" s="114"/>
      <c r="APE189" s="114"/>
      <c r="APF189" s="114"/>
      <c r="APG189" s="114"/>
      <c r="APH189" s="114"/>
      <c r="API189" s="114"/>
      <c r="APJ189" s="114"/>
      <c r="APK189" s="114"/>
      <c r="APL189" s="114"/>
      <c r="APM189" s="114"/>
      <c r="APN189" s="114"/>
      <c r="APO189" s="114"/>
      <c r="APP189" s="114"/>
      <c r="APQ189" s="114"/>
      <c r="APR189" s="114"/>
      <c r="APS189" s="114"/>
      <c r="APT189" s="114"/>
      <c r="APU189" s="114"/>
      <c r="APV189" s="114"/>
      <c r="APW189" s="114"/>
      <c r="APX189" s="114"/>
      <c r="APY189" s="114"/>
      <c r="APZ189" s="114"/>
      <c r="AQA189" s="114"/>
      <c r="AQB189" s="114"/>
      <c r="AQC189" s="114"/>
      <c r="AQD189" s="114"/>
      <c r="AQE189" s="114"/>
      <c r="AQF189" s="114"/>
      <c r="AQG189" s="114"/>
      <c r="AQH189" s="114"/>
      <c r="AQI189" s="114"/>
      <c r="AQJ189" s="114"/>
      <c r="AQK189" s="114"/>
      <c r="AQL189" s="114"/>
      <c r="AQM189" s="114"/>
      <c r="AQN189" s="114"/>
      <c r="AQO189" s="114"/>
      <c r="AQP189" s="114"/>
      <c r="AQQ189" s="114"/>
      <c r="AQR189" s="114"/>
      <c r="AQS189" s="114"/>
      <c r="AQT189" s="114"/>
      <c r="AQU189" s="114"/>
      <c r="AQV189" s="114"/>
      <c r="AQW189" s="114"/>
      <c r="AQX189" s="114"/>
      <c r="AQY189" s="114"/>
      <c r="AQZ189" s="114"/>
      <c r="ARA189" s="114"/>
      <c r="ARB189" s="114"/>
      <c r="ARC189" s="114"/>
      <c r="ARD189" s="114"/>
      <c r="ARE189" s="114"/>
      <c r="ARF189" s="114"/>
      <c r="ARG189" s="114"/>
      <c r="ARH189" s="114"/>
      <c r="ARI189" s="114"/>
      <c r="ARJ189" s="114"/>
      <c r="ARK189" s="114"/>
      <c r="ARL189" s="114"/>
      <c r="ARM189" s="114"/>
      <c r="ARN189" s="114"/>
      <c r="ARO189" s="114"/>
      <c r="ARP189" s="114"/>
      <c r="ARQ189" s="114"/>
      <c r="ARR189" s="114"/>
      <c r="ARS189" s="114"/>
      <c r="ART189" s="114"/>
      <c r="ARU189" s="114"/>
      <c r="ARV189" s="114"/>
      <c r="ARW189" s="114"/>
      <c r="ARX189" s="114"/>
      <c r="ARY189" s="114"/>
      <c r="ARZ189" s="114"/>
      <c r="ASA189" s="114"/>
      <c r="ASB189" s="114"/>
      <c r="ASC189" s="114"/>
      <c r="ASD189" s="114"/>
      <c r="ASE189" s="114"/>
      <c r="ASF189" s="114"/>
      <c r="ASG189" s="114"/>
      <c r="ASH189" s="114"/>
      <c r="ASI189" s="114"/>
      <c r="ASJ189" s="114"/>
      <c r="ASK189" s="114"/>
      <c r="ASL189" s="114"/>
      <c r="ASM189" s="114"/>
      <c r="ASN189" s="114"/>
      <c r="ASO189" s="114"/>
      <c r="ASP189" s="114"/>
      <c r="ASQ189" s="114"/>
      <c r="ASR189" s="114"/>
      <c r="ASS189" s="114"/>
      <c r="AST189" s="114"/>
      <c r="ASU189" s="114"/>
      <c r="ASV189" s="114"/>
      <c r="ASW189" s="114"/>
      <c r="ASX189" s="114"/>
      <c r="ASY189" s="114"/>
      <c r="ASZ189" s="114"/>
      <c r="ATA189" s="114"/>
      <c r="ATB189" s="114"/>
      <c r="ATC189" s="114"/>
      <c r="ATD189" s="114"/>
      <c r="ATE189" s="114"/>
      <c r="ATF189" s="114"/>
      <c r="ATG189" s="114"/>
      <c r="ATH189" s="114"/>
      <c r="ATI189" s="114"/>
      <c r="ATJ189" s="114"/>
      <c r="ATK189" s="114"/>
      <c r="ATL189" s="114"/>
      <c r="ATM189" s="114"/>
      <c r="ATN189" s="114"/>
      <c r="ATO189" s="114"/>
      <c r="ATP189" s="114"/>
      <c r="ATQ189" s="114"/>
      <c r="ATR189" s="114"/>
      <c r="ATS189" s="114"/>
      <c r="ATT189" s="114"/>
      <c r="ATU189" s="114"/>
      <c r="ATV189" s="114"/>
      <c r="ATW189" s="114"/>
      <c r="ATX189" s="114"/>
      <c r="ATY189" s="114"/>
      <c r="ATZ189" s="114"/>
      <c r="AUA189" s="114"/>
      <c r="AUB189" s="114"/>
      <c r="AUC189" s="114"/>
      <c r="AUD189" s="114"/>
      <c r="AUE189" s="114"/>
      <c r="AUF189" s="114"/>
      <c r="AUG189" s="114"/>
      <c r="AUH189" s="114"/>
      <c r="AUI189" s="114"/>
      <c r="AUJ189" s="114"/>
      <c r="AUK189" s="114"/>
      <c r="AUL189" s="114"/>
      <c r="AUM189" s="114"/>
      <c r="AUN189" s="114"/>
      <c r="AUO189" s="114"/>
      <c r="AUP189" s="114"/>
      <c r="AUQ189" s="114"/>
      <c r="AUR189" s="114"/>
      <c r="AUS189" s="114"/>
      <c r="AUT189" s="114"/>
      <c r="AUU189" s="114"/>
      <c r="AUV189" s="114"/>
      <c r="AUW189" s="114"/>
      <c r="AUX189" s="114"/>
      <c r="AUY189" s="114"/>
      <c r="AUZ189" s="114"/>
      <c r="AVA189" s="114"/>
      <c r="AVB189" s="114"/>
      <c r="AVC189" s="114"/>
      <c r="AVD189" s="114"/>
      <c r="AVE189" s="114"/>
      <c r="AVF189" s="114"/>
      <c r="AVG189" s="114"/>
      <c r="AVH189" s="114"/>
      <c r="AVI189" s="114"/>
      <c r="AVJ189" s="114"/>
      <c r="AVK189" s="114"/>
      <c r="AVL189" s="114"/>
      <c r="AVM189" s="114"/>
      <c r="AVN189" s="114"/>
      <c r="AVO189" s="114"/>
      <c r="AVP189" s="114"/>
      <c r="AVQ189" s="114"/>
      <c r="AVR189" s="114"/>
      <c r="AVS189" s="114"/>
      <c r="AVT189" s="114"/>
      <c r="AVU189" s="114"/>
      <c r="AVV189" s="114"/>
      <c r="AVW189" s="114"/>
      <c r="AVX189" s="114"/>
      <c r="AVY189" s="114"/>
      <c r="AVZ189" s="114"/>
      <c r="AWA189" s="114"/>
      <c r="AWB189" s="114"/>
      <c r="AWC189" s="114"/>
      <c r="AWD189" s="114"/>
      <c r="AWE189" s="114"/>
      <c r="AWF189" s="114"/>
      <c r="AWG189" s="114"/>
      <c r="AWH189" s="114"/>
      <c r="AWI189" s="114"/>
      <c r="AWJ189" s="114"/>
      <c r="AWK189" s="114"/>
      <c r="AWL189" s="114"/>
      <c r="AWM189" s="114"/>
      <c r="AWN189" s="114"/>
      <c r="AWO189" s="114"/>
      <c r="AWP189" s="114"/>
      <c r="AWQ189" s="114"/>
      <c r="AWR189" s="114"/>
      <c r="AWS189" s="114"/>
      <c r="AWT189" s="114"/>
      <c r="AWU189" s="114"/>
      <c r="AWV189" s="114"/>
      <c r="AWW189" s="114"/>
      <c r="AWX189" s="114"/>
      <c r="AWY189" s="114"/>
      <c r="AWZ189" s="114"/>
      <c r="AXA189" s="114"/>
      <c r="AXB189" s="114"/>
      <c r="AXC189" s="114"/>
      <c r="AXD189" s="114"/>
      <c r="AXE189" s="114"/>
      <c r="AXF189" s="114"/>
      <c r="AXG189" s="114"/>
      <c r="AXH189" s="114"/>
      <c r="AXI189" s="114"/>
      <c r="AXJ189" s="114"/>
      <c r="AXK189" s="114"/>
      <c r="AXL189" s="114"/>
      <c r="AXM189" s="114"/>
      <c r="AXN189" s="114"/>
      <c r="AXO189" s="114"/>
      <c r="AXP189" s="114"/>
      <c r="AXQ189" s="114"/>
      <c r="AXR189" s="114"/>
      <c r="AXS189" s="114"/>
      <c r="AXT189" s="114"/>
      <c r="AXU189" s="114"/>
      <c r="AXV189" s="114"/>
      <c r="AXW189" s="114"/>
      <c r="AXX189" s="114"/>
      <c r="AXY189" s="114"/>
      <c r="AXZ189" s="114"/>
      <c r="AYA189" s="114"/>
      <c r="AYB189" s="114"/>
      <c r="AYC189" s="114"/>
      <c r="AYD189" s="114"/>
      <c r="AYE189" s="114"/>
      <c r="AYF189" s="114"/>
      <c r="AYG189" s="114"/>
      <c r="AYH189" s="114"/>
      <c r="AYI189" s="114"/>
      <c r="AYJ189" s="114"/>
      <c r="AYK189" s="114"/>
      <c r="AYL189" s="114"/>
      <c r="AYM189" s="114"/>
      <c r="AYN189" s="114"/>
      <c r="AYO189" s="114"/>
      <c r="AYP189" s="114"/>
      <c r="AYQ189" s="114"/>
      <c r="AYR189" s="114"/>
      <c r="AYS189" s="114"/>
      <c r="AYT189" s="114"/>
      <c r="AYU189" s="114"/>
      <c r="AYV189" s="114"/>
      <c r="AYW189" s="114"/>
      <c r="AYX189" s="114"/>
      <c r="AYY189" s="114"/>
      <c r="AYZ189" s="114"/>
      <c r="AZA189" s="114"/>
      <c r="AZB189" s="114"/>
      <c r="AZC189" s="114"/>
      <c r="AZD189" s="114"/>
      <c r="AZE189" s="114"/>
      <c r="AZF189" s="114"/>
      <c r="AZG189" s="114"/>
      <c r="AZH189" s="114"/>
      <c r="AZI189" s="114"/>
      <c r="AZJ189" s="114"/>
      <c r="AZK189" s="114"/>
      <c r="AZL189" s="114"/>
      <c r="AZM189" s="114"/>
      <c r="AZN189" s="114"/>
      <c r="AZO189" s="114"/>
      <c r="AZP189" s="114"/>
      <c r="AZQ189" s="114"/>
      <c r="AZR189" s="114"/>
      <c r="AZS189" s="114"/>
      <c r="AZT189" s="114"/>
      <c r="AZU189" s="114"/>
      <c r="AZV189" s="114"/>
      <c r="AZW189" s="114"/>
      <c r="AZX189" s="114"/>
      <c r="AZY189" s="114"/>
      <c r="AZZ189" s="114"/>
      <c r="BAA189" s="114"/>
      <c r="BAB189" s="114"/>
      <c r="BAC189" s="114"/>
      <c r="BAD189" s="114"/>
      <c r="BAE189" s="114"/>
      <c r="BAF189" s="114"/>
      <c r="BAG189" s="114"/>
      <c r="BAH189" s="114"/>
      <c r="BAI189" s="114"/>
      <c r="BAJ189" s="114"/>
      <c r="BAK189" s="114"/>
      <c r="BAL189" s="114"/>
      <c r="BAM189" s="114"/>
      <c r="BAN189" s="114"/>
      <c r="BAO189" s="114"/>
      <c r="BAP189" s="114"/>
      <c r="BAQ189" s="114"/>
      <c r="BAR189" s="114"/>
      <c r="BAS189" s="114"/>
      <c r="BAT189" s="114"/>
      <c r="BAU189" s="114"/>
      <c r="BAV189" s="114"/>
      <c r="BAW189" s="114"/>
      <c r="BAX189" s="114"/>
      <c r="BAY189" s="114"/>
      <c r="BAZ189" s="114"/>
      <c r="BBA189" s="114"/>
      <c r="BBB189" s="114"/>
      <c r="BBC189" s="114"/>
      <c r="BBD189" s="114"/>
      <c r="BBE189" s="114"/>
      <c r="BBF189" s="114"/>
      <c r="BBG189" s="114"/>
      <c r="BBH189" s="114"/>
      <c r="BBI189" s="114"/>
      <c r="BBJ189" s="114"/>
      <c r="BBK189" s="114"/>
      <c r="BBL189" s="114"/>
      <c r="BBM189" s="114"/>
      <c r="BBN189" s="114"/>
      <c r="BBO189" s="114"/>
      <c r="BBP189" s="114"/>
      <c r="BBQ189" s="114"/>
      <c r="BBR189" s="114"/>
      <c r="BBS189" s="114"/>
      <c r="BBT189" s="114"/>
      <c r="BBU189" s="114"/>
      <c r="BBV189" s="114"/>
      <c r="BBW189" s="114"/>
      <c r="BBX189" s="114"/>
      <c r="BBY189" s="114"/>
      <c r="BBZ189" s="114"/>
      <c r="BCA189" s="114"/>
      <c r="BCB189" s="114"/>
      <c r="BCC189" s="114"/>
      <c r="BCD189" s="114"/>
      <c r="BCE189" s="114"/>
      <c r="BCF189" s="114"/>
      <c r="BCG189" s="114"/>
      <c r="BCH189" s="114"/>
      <c r="BCI189" s="114"/>
      <c r="BCJ189" s="114"/>
      <c r="BCK189" s="114"/>
      <c r="BCL189" s="114"/>
      <c r="BCM189" s="114"/>
      <c r="BCN189" s="114"/>
      <c r="BCO189" s="114"/>
      <c r="BCP189" s="114"/>
      <c r="BCQ189" s="114"/>
      <c r="BCR189" s="114"/>
      <c r="BCS189" s="114"/>
      <c r="BCT189" s="114"/>
      <c r="BCU189" s="114"/>
      <c r="BCV189" s="114"/>
      <c r="BCW189" s="114"/>
      <c r="BCX189" s="114"/>
      <c r="BCY189" s="114"/>
      <c r="BCZ189" s="114"/>
      <c r="BDA189" s="114"/>
      <c r="BDB189" s="114"/>
      <c r="BDC189" s="114"/>
      <c r="BDD189" s="114"/>
      <c r="BDE189" s="114"/>
      <c r="BDF189" s="114"/>
      <c r="BDG189" s="114"/>
      <c r="BDH189" s="114"/>
      <c r="BDI189" s="114"/>
      <c r="BDJ189" s="114"/>
      <c r="BDK189" s="114"/>
      <c r="BDL189" s="114"/>
      <c r="BDM189" s="114"/>
      <c r="BDN189" s="114"/>
      <c r="BDO189" s="114"/>
      <c r="BDP189" s="114"/>
      <c r="BDQ189" s="114"/>
      <c r="BDR189" s="114"/>
      <c r="BDS189" s="114"/>
      <c r="BDT189" s="114"/>
      <c r="BDU189" s="114"/>
      <c r="BDV189" s="114"/>
      <c r="BDW189" s="114"/>
      <c r="BDX189" s="114"/>
      <c r="BDY189" s="114"/>
      <c r="BDZ189" s="114"/>
      <c r="BEA189" s="114"/>
      <c r="BEB189" s="114"/>
      <c r="BEC189" s="114"/>
      <c r="BED189" s="114"/>
      <c r="BEE189" s="114"/>
      <c r="BEF189" s="114"/>
      <c r="BEG189" s="114"/>
      <c r="BEH189" s="114"/>
      <c r="BEI189" s="114"/>
      <c r="BEJ189" s="114"/>
      <c r="BEK189" s="114"/>
      <c r="BEL189" s="114"/>
      <c r="BEM189" s="114"/>
      <c r="BEN189" s="114"/>
      <c r="BEO189" s="114"/>
      <c r="BEP189" s="114"/>
      <c r="BEQ189" s="114"/>
      <c r="BER189" s="114"/>
      <c r="BES189" s="114"/>
      <c r="BET189" s="114"/>
      <c r="BEU189" s="114"/>
      <c r="BEV189" s="114"/>
      <c r="BEW189" s="114"/>
      <c r="BEX189" s="114"/>
      <c r="BEY189" s="114"/>
      <c r="BEZ189" s="114"/>
      <c r="BFA189" s="114"/>
      <c r="BFB189" s="114"/>
      <c r="BFC189" s="114"/>
      <c r="BFD189" s="114"/>
      <c r="BFE189" s="114"/>
      <c r="BFF189" s="114"/>
      <c r="BFG189" s="114"/>
      <c r="BFH189" s="114"/>
      <c r="BFI189" s="114"/>
      <c r="BFJ189" s="114"/>
      <c r="BFK189" s="114"/>
      <c r="BFL189" s="114"/>
      <c r="BFM189" s="114"/>
      <c r="BFN189" s="114"/>
      <c r="BFO189" s="114"/>
      <c r="BFP189" s="114"/>
      <c r="BFQ189" s="114"/>
      <c r="BFR189" s="114"/>
      <c r="BFS189" s="114"/>
      <c r="BFT189" s="114"/>
      <c r="BFU189" s="114"/>
      <c r="BFV189" s="114"/>
      <c r="BFW189" s="114"/>
      <c r="BFX189" s="114"/>
      <c r="BFY189" s="114"/>
      <c r="BFZ189" s="114"/>
      <c r="BGA189" s="114"/>
      <c r="BGB189" s="114"/>
      <c r="BGC189" s="114"/>
      <c r="BGD189" s="114"/>
      <c r="BGE189" s="114"/>
      <c r="BGF189" s="114"/>
      <c r="BGG189" s="114"/>
      <c r="BGH189" s="114"/>
      <c r="BGI189" s="114"/>
      <c r="BGJ189" s="114"/>
      <c r="BGK189" s="114"/>
      <c r="BGL189" s="114"/>
      <c r="BGM189" s="114"/>
      <c r="BGN189" s="114"/>
      <c r="BGO189" s="114"/>
      <c r="BGP189" s="114"/>
      <c r="BGQ189" s="114"/>
      <c r="BGR189" s="114"/>
      <c r="BGS189" s="114"/>
      <c r="BGT189" s="114"/>
      <c r="BGU189" s="114"/>
      <c r="BGV189" s="114"/>
      <c r="BGW189" s="114"/>
      <c r="BGX189" s="114"/>
      <c r="BGY189" s="114"/>
      <c r="BGZ189" s="114"/>
      <c r="BHA189" s="114"/>
      <c r="BHB189" s="114"/>
      <c r="BHC189" s="114"/>
      <c r="BHD189" s="114"/>
      <c r="BHE189" s="114"/>
      <c r="BHF189" s="114"/>
      <c r="BHG189" s="114"/>
      <c r="BHH189" s="114"/>
      <c r="BHI189" s="114"/>
      <c r="BHJ189" s="114"/>
      <c r="BHK189" s="114"/>
      <c r="BHL189" s="114"/>
      <c r="BHM189" s="114"/>
      <c r="BHN189" s="114"/>
      <c r="BHO189" s="114"/>
      <c r="BHP189" s="114"/>
      <c r="BHQ189" s="114"/>
      <c r="BHR189" s="114"/>
      <c r="BHS189" s="114"/>
      <c r="BHT189" s="114"/>
      <c r="BHU189" s="114"/>
      <c r="BHV189" s="114"/>
      <c r="BHW189" s="114"/>
      <c r="BHX189" s="114"/>
      <c r="BHY189" s="114"/>
      <c r="BHZ189" s="114"/>
      <c r="BIA189" s="114"/>
      <c r="BIB189" s="114"/>
      <c r="BIC189" s="114"/>
      <c r="BID189" s="114"/>
      <c r="BIE189" s="114"/>
      <c r="BIF189" s="114"/>
      <c r="BIG189" s="114"/>
      <c r="BIH189" s="114"/>
      <c r="BII189" s="114"/>
      <c r="BIJ189" s="114"/>
      <c r="BIK189" s="114"/>
      <c r="BIL189" s="114"/>
      <c r="BIM189" s="114"/>
      <c r="BIN189" s="114"/>
      <c r="BIO189" s="114"/>
      <c r="BIP189" s="114"/>
      <c r="BIQ189" s="114"/>
      <c r="BIR189" s="114"/>
      <c r="BIS189" s="114"/>
      <c r="BIT189" s="114"/>
      <c r="BIU189" s="114"/>
      <c r="BIV189" s="114"/>
      <c r="BIW189" s="114"/>
      <c r="BIX189" s="114"/>
      <c r="BIY189" s="114"/>
      <c r="BIZ189" s="114"/>
      <c r="BJA189" s="114"/>
      <c r="BJB189" s="114"/>
      <c r="BJC189" s="114"/>
      <c r="BJD189" s="114"/>
      <c r="BJE189" s="114"/>
      <c r="BJF189" s="114"/>
      <c r="BJG189" s="114"/>
      <c r="BJH189" s="114"/>
      <c r="BJI189" s="114"/>
      <c r="BJJ189" s="114"/>
      <c r="BJK189" s="114"/>
      <c r="BJL189" s="114"/>
      <c r="BJM189" s="114"/>
      <c r="BJN189" s="114"/>
      <c r="BJO189" s="114"/>
      <c r="BJP189" s="114"/>
      <c r="BJQ189" s="114"/>
      <c r="BJR189" s="114"/>
      <c r="BJS189" s="114"/>
      <c r="BJT189" s="114"/>
      <c r="BJU189" s="114"/>
      <c r="BJV189" s="114"/>
      <c r="BJW189" s="114"/>
      <c r="BJX189" s="114"/>
      <c r="BJY189" s="114"/>
      <c r="BJZ189" s="114"/>
      <c r="BKA189" s="114"/>
      <c r="BKB189" s="114"/>
      <c r="BKC189" s="114"/>
      <c r="BKD189" s="114"/>
      <c r="BKE189" s="114"/>
      <c r="BKF189" s="114"/>
      <c r="BKG189" s="114"/>
      <c r="BKH189" s="114"/>
      <c r="BKI189" s="114"/>
      <c r="BKJ189" s="114"/>
      <c r="BKK189" s="114"/>
      <c r="BKL189" s="114"/>
      <c r="BKM189" s="114"/>
      <c r="BKN189" s="114"/>
      <c r="BKO189" s="114"/>
      <c r="BKP189" s="114"/>
      <c r="BKQ189" s="114"/>
      <c r="BKR189" s="114"/>
      <c r="BKS189" s="114"/>
      <c r="BKT189" s="114"/>
      <c r="BKU189" s="114"/>
      <c r="BKV189" s="114"/>
      <c r="BKW189" s="114"/>
      <c r="BKX189" s="114"/>
      <c r="BKY189" s="114"/>
      <c r="BKZ189" s="114"/>
      <c r="BLA189" s="114"/>
      <c r="BLB189" s="114"/>
      <c r="BLC189" s="114"/>
      <c r="BLD189" s="114"/>
      <c r="BLE189" s="114"/>
      <c r="BLF189" s="114"/>
      <c r="BLG189" s="114"/>
      <c r="BLH189" s="114"/>
      <c r="BLI189" s="114"/>
      <c r="BLJ189" s="114"/>
      <c r="BLK189" s="114"/>
      <c r="BLL189" s="114"/>
      <c r="BLM189" s="114"/>
      <c r="BLN189" s="114"/>
      <c r="BLO189" s="114"/>
      <c r="BLP189" s="114"/>
      <c r="BLQ189" s="114"/>
      <c r="BLR189" s="114"/>
      <c r="BLS189" s="114"/>
      <c r="BLT189" s="114"/>
      <c r="BLU189" s="114"/>
      <c r="BLV189" s="114"/>
      <c r="BLW189" s="114"/>
      <c r="BLX189" s="114"/>
      <c r="BLY189" s="114"/>
      <c r="BLZ189" s="114"/>
      <c r="BMA189" s="114"/>
      <c r="BMB189" s="114"/>
      <c r="BMC189" s="114"/>
      <c r="BMD189" s="114"/>
      <c r="BME189" s="114"/>
      <c r="BMF189" s="114"/>
      <c r="BMG189" s="114"/>
      <c r="BMH189" s="114"/>
      <c r="BMI189" s="114"/>
      <c r="BMJ189" s="114"/>
      <c r="BMK189" s="114"/>
      <c r="BML189" s="114"/>
      <c r="BMM189" s="114"/>
      <c r="BMN189" s="114"/>
      <c r="BMO189" s="114"/>
      <c r="BMP189" s="114"/>
      <c r="BMQ189" s="114"/>
      <c r="BMR189" s="114"/>
      <c r="BMS189" s="114"/>
      <c r="BMT189" s="114"/>
      <c r="BMU189" s="114"/>
      <c r="BMV189" s="114"/>
      <c r="BMW189" s="114"/>
      <c r="BMX189" s="114"/>
      <c r="BMY189" s="114"/>
      <c r="BMZ189" s="114"/>
      <c r="BNA189" s="114"/>
      <c r="BNB189" s="114"/>
      <c r="BNC189" s="114"/>
      <c r="BND189" s="114"/>
      <c r="BNE189" s="114"/>
      <c r="BNF189" s="114"/>
      <c r="BNG189" s="114"/>
      <c r="BNH189" s="114"/>
      <c r="BNI189" s="114"/>
      <c r="BNJ189" s="114"/>
      <c r="BNK189" s="114"/>
      <c r="BNL189" s="114"/>
      <c r="BNM189" s="114"/>
      <c r="BNN189" s="114"/>
      <c r="BNO189" s="114"/>
      <c r="BNP189" s="114"/>
      <c r="BNQ189" s="114"/>
      <c r="BNR189" s="114"/>
      <c r="BNS189" s="114"/>
      <c r="BNT189" s="114"/>
      <c r="BNU189" s="114"/>
      <c r="BNV189" s="114"/>
      <c r="BNW189" s="114"/>
      <c r="BNX189" s="114"/>
      <c r="BNY189" s="114"/>
      <c r="BNZ189" s="114"/>
      <c r="BOA189" s="114"/>
      <c r="BOB189" s="114"/>
      <c r="BOC189" s="114"/>
      <c r="BOD189" s="114"/>
      <c r="BOE189" s="114"/>
      <c r="BOF189" s="114"/>
      <c r="BOG189" s="114"/>
      <c r="BOH189" s="114"/>
      <c r="BOI189" s="114"/>
      <c r="BOJ189" s="114"/>
      <c r="BOK189" s="114"/>
      <c r="BOL189" s="114"/>
      <c r="BOM189" s="114"/>
      <c r="BON189" s="114"/>
      <c r="BOO189" s="114"/>
      <c r="BOP189" s="114"/>
      <c r="BOQ189" s="114"/>
      <c r="BOR189" s="114"/>
      <c r="BOS189" s="114"/>
      <c r="BOT189" s="114"/>
      <c r="BOU189" s="114"/>
      <c r="BOV189" s="114"/>
      <c r="BOW189" s="114"/>
      <c r="BOX189" s="114"/>
      <c r="BOY189" s="114"/>
      <c r="BOZ189" s="114"/>
      <c r="BPA189" s="114"/>
      <c r="BPB189" s="114"/>
      <c r="BPC189" s="114"/>
      <c r="BPD189" s="114"/>
      <c r="BPE189" s="114"/>
      <c r="BPF189" s="114"/>
      <c r="BPG189" s="114"/>
      <c r="BPH189" s="114"/>
      <c r="BPI189" s="114"/>
      <c r="BPJ189" s="114"/>
      <c r="BPK189" s="114"/>
      <c r="BPL189" s="114"/>
      <c r="BPM189" s="114"/>
      <c r="BPN189" s="114"/>
      <c r="BPO189" s="114"/>
      <c r="BPP189" s="114"/>
      <c r="BPQ189" s="114"/>
      <c r="BPR189" s="114"/>
      <c r="BPS189" s="114"/>
      <c r="BPT189" s="114"/>
      <c r="BPU189" s="114"/>
      <c r="BPV189" s="114"/>
      <c r="BPW189" s="114"/>
      <c r="BPX189" s="114"/>
      <c r="BPY189" s="114"/>
      <c r="BPZ189" s="114"/>
      <c r="BQA189" s="114"/>
      <c r="BQB189" s="114"/>
      <c r="BQC189" s="114"/>
      <c r="BQD189" s="114"/>
      <c r="BQE189" s="114"/>
      <c r="BQF189" s="114"/>
      <c r="BQG189" s="114"/>
      <c r="BQH189" s="114"/>
      <c r="BQI189" s="114"/>
      <c r="BQJ189" s="114"/>
      <c r="BQK189" s="114"/>
      <c r="BQL189" s="114"/>
      <c r="BQM189" s="114"/>
      <c r="BQN189" s="114"/>
      <c r="BQO189" s="114"/>
      <c r="BQP189" s="114"/>
      <c r="BQQ189" s="114"/>
      <c r="BQR189" s="114"/>
      <c r="BQS189" s="114"/>
      <c r="BQT189" s="114"/>
      <c r="BQU189" s="114"/>
      <c r="BQV189" s="114"/>
      <c r="BQW189" s="114"/>
      <c r="BQX189" s="114"/>
      <c r="BQY189" s="114"/>
      <c r="BQZ189" s="114"/>
      <c r="BRA189" s="114"/>
      <c r="BRB189" s="114"/>
      <c r="BRC189" s="114"/>
      <c r="BRD189" s="114"/>
      <c r="BRE189" s="114"/>
      <c r="BRF189" s="114"/>
      <c r="BRG189" s="114"/>
      <c r="BRH189" s="114"/>
      <c r="BRI189" s="114"/>
      <c r="BRJ189" s="114"/>
      <c r="BRK189" s="114"/>
      <c r="BRL189" s="114"/>
      <c r="BRM189" s="114"/>
      <c r="BRN189" s="114"/>
      <c r="BRO189" s="114"/>
      <c r="BRP189" s="114"/>
      <c r="BRQ189" s="114"/>
      <c r="BRR189" s="114"/>
      <c r="BRS189" s="114"/>
      <c r="BRT189" s="114"/>
      <c r="BRU189" s="114"/>
      <c r="BRV189" s="114"/>
      <c r="BRW189" s="114"/>
      <c r="BRX189" s="114"/>
      <c r="BRY189" s="114"/>
      <c r="BRZ189" s="114"/>
      <c r="BSA189" s="114"/>
      <c r="BSB189" s="114"/>
      <c r="BSC189" s="114"/>
      <c r="BSD189" s="114"/>
      <c r="BSE189" s="114"/>
      <c r="BSF189" s="114"/>
      <c r="BSG189" s="114"/>
      <c r="BSH189" s="114"/>
      <c r="BSI189" s="114"/>
      <c r="BSJ189" s="114"/>
      <c r="BSK189" s="114"/>
      <c r="BSL189" s="114"/>
      <c r="BSM189" s="114"/>
      <c r="BSN189" s="114"/>
      <c r="BSO189" s="114"/>
      <c r="BSP189" s="114"/>
      <c r="BSQ189" s="114"/>
      <c r="BSR189" s="114"/>
      <c r="BSS189" s="114"/>
      <c r="BST189" s="114"/>
      <c r="BSU189" s="114"/>
      <c r="BSV189" s="114"/>
      <c r="BSW189" s="114"/>
      <c r="BSX189" s="114"/>
      <c r="BSY189" s="114"/>
      <c r="BSZ189" s="114"/>
      <c r="BTA189" s="114"/>
      <c r="BTB189" s="114"/>
      <c r="BTC189" s="114"/>
      <c r="BTD189" s="114"/>
      <c r="BTE189" s="114"/>
      <c r="BTF189" s="114"/>
      <c r="BTG189" s="114"/>
      <c r="BTH189" s="114"/>
      <c r="BTI189" s="114"/>
      <c r="BTJ189" s="114"/>
      <c r="BTK189" s="114"/>
      <c r="BTL189" s="114"/>
      <c r="BTM189" s="114"/>
      <c r="BTN189" s="114"/>
      <c r="BTO189" s="114"/>
      <c r="BTP189" s="114"/>
      <c r="BTQ189" s="114"/>
      <c r="BTR189" s="114"/>
      <c r="BTS189" s="114"/>
      <c r="BTT189" s="114"/>
      <c r="BTU189" s="114"/>
      <c r="BTV189" s="114"/>
      <c r="BTW189" s="114"/>
      <c r="BTX189" s="114"/>
      <c r="BTY189" s="114"/>
      <c r="BTZ189" s="114"/>
      <c r="BUA189" s="114"/>
      <c r="BUB189" s="114"/>
      <c r="BUC189" s="114"/>
      <c r="BUD189" s="114"/>
      <c r="BUE189" s="114"/>
      <c r="BUF189" s="114"/>
      <c r="BUG189" s="114"/>
      <c r="BUH189" s="114"/>
      <c r="BUI189" s="114"/>
      <c r="BUJ189" s="114"/>
      <c r="BUK189" s="114"/>
      <c r="BUL189" s="114"/>
      <c r="BUM189" s="114"/>
      <c r="BUN189" s="114"/>
      <c r="BUO189" s="114"/>
      <c r="BUP189" s="114"/>
      <c r="BUQ189" s="114"/>
      <c r="BUR189" s="114"/>
      <c r="BUS189" s="114"/>
      <c r="BUT189" s="114"/>
      <c r="BUU189" s="114"/>
      <c r="BUV189" s="114"/>
      <c r="BUW189" s="114"/>
      <c r="BUX189" s="114"/>
      <c r="BUY189" s="114"/>
      <c r="BUZ189" s="114"/>
      <c r="BVA189" s="114"/>
      <c r="BVB189" s="114"/>
      <c r="BVC189" s="114"/>
      <c r="BVD189" s="114"/>
      <c r="BVE189" s="114"/>
      <c r="BVF189" s="114"/>
      <c r="BVG189" s="114"/>
      <c r="BVH189" s="114"/>
      <c r="BVI189" s="114"/>
      <c r="BVJ189" s="114"/>
      <c r="BVK189" s="114"/>
      <c r="BVL189" s="114"/>
      <c r="BVM189" s="114"/>
      <c r="BVN189" s="114"/>
      <c r="BVO189" s="114"/>
      <c r="BVP189" s="114"/>
      <c r="BVQ189" s="114"/>
      <c r="BVR189" s="114"/>
      <c r="BVS189" s="114"/>
      <c r="BVT189" s="114"/>
      <c r="BVU189" s="114"/>
      <c r="BVV189" s="114"/>
      <c r="BVW189" s="114"/>
      <c r="BVX189" s="114"/>
      <c r="BVY189" s="114"/>
      <c r="BVZ189" s="114"/>
      <c r="BWA189" s="114"/>
      <c r="BWB189" s="114"/>
      <c r="BWC189" s="114"/>
      <c r="BWD189" s="114"/>
      <c r="BWE189" s="114"/>
      <c r="BWF189" s="114"/>
      <c r="BWG189" s="114"/>
      <c r="BWH189" s="114"/>
      <c r="BWI189" s="114"/>
      <c r="BWJ189" s="114"/>
      <c r="BWK189" s="114"/>
      <c r="BWL189" s="114"/>
      <c r="BWM189" s="114"/>
      <c r="BWN189" s="114"/>
      <c r="BWO189" s="114"/>
      <c r="BWP189" s="114"/>
      <c r="BWQ189" s="114"/>
      <c r="BWR189" s="114"/>
      <c r="BWS189" s="114"/>
      <c r="BWT189" s="114"/>
      <c r="BWU189" s="114"/>
      <c r="BWV189" s="114"/>
      <c r="BWW189" s="114"/>
      <c r="BWX189" s="114"/>
      <c r="BWY189" s="114"/>
      <c r="BWZ189" s="114"/>
      <c r="BXA189" s="114"/>
      <c r="BXB189" s="114"/>
      <c r="BXC189" s="114"/>
      <c r="BXD189" s="114"/>
      <c r="BXE189" s="114"/>
      <c r="BXF189" s="114"/>
      <c r="BXG189" s="114"/>
      <c r="BXH189" s="114"/>
      <c r="BXI189" s="114"/>
      <c r="BXJ189" s="114"/>
      <c r="BXK189" s="114"/>
      <c r="BXL189" s="114"/>
      <c r="BXM189" s="114"/>
      <c r="BXN189" s="114"/>
      <c r="BXO189" s="114"/>
      <c r="BXP189" s="114"/>
      <c r="BXQ189" s="114"/>
      <c r="BXR189" s="114"/>
      <c r="BXS189" s="114"/>
      <c r="BXT189" s="114"/>
      <c r="BXU189" s="114"/>
      <c r="BXV189" s="114"/>
      <c r="BXW189" s="114"/>
      <c r="BXX189" s="114"/>
      <c r="BXY189" s="114"/>
      <c r="BXZ189" s="114"/>
      <c r="BYA189" s="114"/>
      <c r="BYB189" s="114"/>
      <c r="BYC189" s="114"/>
      <c r="BYD189" s="114"/>
      <c r="BYE189" s="114"/>
      <c r="BYF189" s="114"/>
      <c r="BYG189" s="114"/>
      <c r="BYH189" s="114"/>
      <c r="BYI189" s="114"/>
      <c r="BYJ189" s="114"/>
      <c r="BYK189" s="114"/>
      <c r="BYL189" s="114"/>
      <c r="BYM189" s="114"/>
      <c r="BYN189" s="114"/>
      <c r="BYO189" s="114"/>
      <c r="BYP189" s="114"/>
      <c r="BYQ189" s="114"/>
      <c r="BYR189" s="114"/>
      <c r="BYS189" s="114"/>
      <c r="BYT189" s="114"/>
      <c r="BYU189" s="114"/>
      <c r="BYV189" s="114"/>
      <c r="BYW189" s="114"/>
      <c r="BYX189" s="114"/>
      <c r="BYY189" s="114"/>
      <c r="BYZ189" s="114"/>
      <c r="BZA189" s="114"/>
      <c r="BZB189" s="114"/>
      <c r="BZC189" s="114"/>
      <c r="BZD189" s="114"/>
      <c r="BZE189" s="114"/>
      <c r="BZF189" s="114"/>
      <c r="BZG189" s="114"/>
      <c r="BZH189" s="114"/>
      <c r="BZI189" s="114"/>
      <c r="BZJ189" s="114"/>
      <c r="BZK189" s="114"/>
      <c r="BZL189" s="114"/>
      <c r="BZM189" s="114"/>
      <c r="BZN189" s="114"/>
      <c r="BZO189" s="114"/>
      <c r="BZP189" s="114"/>
      <c r="BZQ189" s="114"/>
      <c r="BZR189" s="114"/>
      <c r="BZS189" s="114"/>
      <c r="BZT189" s="114"/>
      <c r="BZU189" s="114"/>
      <c r="BZV189" s="114"/>
      <c r="BZW189" s="114"/>
      <c r="BZX189" s="114"/>
      <c r="BZY189" s="114"/>
      <c r="BZZ189" s="114"/>
      <c r="CAA189" s="114"/>
      <c r="CAB189" s="114"/>
      <c r="CAC189" s="114"/>
      <c r="CAD189" s="114"/>
      <c r="CAE189" s="114"/>
      <c r="CAF189" s="114"/>
      <c r="CAG189" s="114"/>
      <c r="CAH189" s="114"/>
      <c r="CAI189" s="114"/>
      <c r="CAJ189" s="114"/>
      <c r="CAK189" s="114"/>
      <c r="CAL189" s="114"/>
      <c r="CAM189" s="114"/>
      <c r="CAN189" s="114"/>
      <c r="CAO189" s="114"/>
      <c r="CAP189" s="114"/>
      <c r="CAQ189" s="114"/>
      <c r="CAR189" s="114"/>
      <c r="CAS189" s="114"/>
      <c r="CAT189" s="114"/>
      <c r="CAU189" s="114"/>
      <c r="CAV189" s="114"/>
      <c r="CAW189" s="114"/>
      <c r="CAX189" s="114"/>
      <c r="CAY189" s="114"/>
      <c r="CAZ189" s="114"/>
      <c r="CBA189" s="114"/>
      <c r="CBB189" s="114"/>
      <c r="CBC189" s="114"/>
      <c r="CBD189" s="114"/>
      <c r="CBE189" s="114"/>
      <c r="CBF189" s="114"/>
      <c r="CBG189" s="114"/>
      <c r="CBH189" s="114"/>
      <c r="CBI189" s="114"/>
      <c r="CBJ189" s="114"/>
      <c r="CBK189" s="114"/>
      <c r="CBL189" s="114"/>
      <c r="CBM189" s="114"/>
      <c r="CBN189" s="114"/>
      <c r="CBO189" s="114"/>
      <c r="CBP189" s="114"/>
      <c r="CBQ189" s="114"/>
      <c r="CBR189" s="114"/>
      <c r="CBS189" s="114"/>
      <c r="CBT189" s="114"/>
      <c r="CBU189" s="114"/>
      <c r="CBV189" s="114"/>
      <c r="CBW189" s="114"/>
      <c r="CBX189" s="114"/>
      <c r="CBY189" s="114"/>
      <c r="CBZ189" s="114"/>
      <c r="CCA189" s="114"/>
      <c r="CCB189" s="114"/>
      <c r="CCC189" s="114"/>
      <c r="CCD189" s="114"/>
      <c r="CCE189" s="114"/>
      <c r="CCF189" s="114"/>
      <c r="CCG189" s="114"/>
      <c r="CCH189" s="114"/>
      <c r="CCI189" s="114"/>
      <c r="CCJ189" s="114"/>
      <c r="CCK189" s="114"/>
      <c r="CCL189" s="114"/>
      <c r="CCM189" s="114"/>
      <c r="CCN189" s="114"/>
      <c r="CCO189" s="114"/>
      <c r="CCP189" s="114"/>
      <c r="CCQ189" s="114"/>
      <c r="CCR189" s="114"/>
      <c r="CCS189" s="114"/>
      <c r="CCT189" s="114"/>
      <c r="CCU189" s="114"/>
      <c r="CCV189" s="114"/>
      <c r="CCW189" s="114"/>
      <c r="CCX189" s="114"/>
      <c r="CCY189" s="114"/>
      <c r="CCZ189" s="114"/>
      <c r="CDA189" s="114"/>
      <c r="CDB189" s="114"/>
      <c r="CDC189" s="114"/>
      <c r="CDD189" s="114"/>
      <c r="CDE189" s="114"/>
      <c r="CDF189" s="114"/>
      <c r="CDG189" s="114"/>
      <c r="CDH189" s="114"/>
      <c r="CDI189" s="114"/>
      <c r="CDJ189" s="114"/>
      <c r="CDK189" s="114"/>
      <c r="CDL189" s="114"/>
      <c r="CDM189" s="114"/>
      <c r="CDN189" s="114"/>
      <c r="CDO189" s="114"/>
      <c r="CDP189" s="114"/>
      <c r="CDQ189" s="114"/>
      <c r="CDR189" s="114"/>
      <c r="CDS189" s="114"/>
      <c r="CDT189" s="114"/>
      <c r="CDU189" s="114"/>
      <c r="CDV189" s="114"/>
      <c r="CDW189" s="114"/>
      <c r="CDX189" s="114"/>
      <c r="CDY189" s="114"/>
      <c r="CDZ189" s="114"/>
      <c r="CEA189" s="114"/>
      <c r="CEB189" s="114"/>
      <c r="CEC189" s="114"/>
      <c r="CED189" s="114"/>
      <c r="CEE189" s="114"/>
      <c r="CEF189" s="114"/>
      <c r="CEG189" s="114"/>
      <c r="CEH189" s="114"/>
      <c r="CEI189" s="114"/>
      <c r="CEJ189" s="114"/>
      <c r="CEK189" s="114"/>
      <c r="CEL189" s="114"/>
      <c r="CEM189" s="114"/>
      <c r="CEN189" s="114"/>
      <c r="CEO189" s="114"/>
      <c r="CEP189" s="114"/>
      <c r="CEQ189" s="114"/>
      <c r="CER189" s="114"/>
      <c r="CES189" s="114"/>
      <c r="CET189" s="114"/>
      <c r="CEU189" s="114"/>
      <c r="CEV189" s="114"/>
      <c r="CEW189" s="114"/>
      <c r="CEX189" s="114"/>
      <c r="CEY189" s="114"/>
      <c r="CEZ189" s="114"/>
      <c r="CFA189" s="114"/>
      <c r="CFB189" s="114"/>
      <c r="CFC189" s="114"/>
      <c r="CFD189" s="114"/>
      <c r="CFE189" s="114"/>
      <c r="CFF189" s="114"/>
      <c r="CFG189" s="114"/>
      <c r="CFH189" s="114"/>
      <c r="CFI189" s="114"/>
      <c r="CFJ189" s="114"/>
      <c r="CFK189" s="114"/>
      <c r="CFL189" s="114"/>
      <c r="CFM189" s="114"/>
      <c r="CFN189" s="114"/>
      <c r="CFO189" s="114"/>
      <c r="CFP189" s="114"/>
      <c r="CFQ189" s="114"/>
      <c r="CFR189" s="114"/>
      <c r="CFS189" s="114"/>
      <c r="CFT189" s="114"/>
      <c r="CFU189" s="114"/>
      <c r="CFV189" s="114"/>
      <c r="CFW189" s="114"/>
      <c r="CFX189" s="114"/>
      <c r="CFY189" s="114"/>
      <c r="CFZ189" s="114"/>
      <c r="CGA189" s="114"/>
      <c r="CGB189" s="114"/>
      <c r="CGC189" s="114"/>
      <c r="CGD189" s="114"/>
      <c r="CGE189" s="114"/>
      <c r="CGF189" s="114"/>
      <c r="CGG189" s="114"/>
      <c r="CGH189" s="114"/>
      <c r="CGI189" s="114"/>
      <c r="CGJ189" s="114"/>
      <c r="CGK189" s="114"/>
      <c r="CGL189" s="114"/>
      <c r="CGM189" s="114"/>
      <c r="CGN189" s="114"/>
      <c r="CGO189" s="114"/>
      <c r="CGP189" s="114"/>
      <c r="CGQ189" s="114"/>
      <c r="CGR189" s="114"/>
      <c r="CGS189" s="114"/>
      <c r="CGT189" s="114"/>
      <c r="CGU189" s="114"/>
      <c r="CGV189" s="114"/>
      <c r="CGW189" s="114"/>
      <c r="CGX189" s="114"/>
      <c r="CGY189" s="114"/>
      <c r="CGZ189" s="114"/>
      <c r="CHA189" s="114"/>
      <c r="CHB189" s="114"/>
      <c r="CHC189" s="114"/>
      <c r="CHD189" s="114"/>
      <c r="CHE189" s="114"/>
      <c r="CHF189" s="114"/>
      <c r="CHG189" s="114"/>
      <c r="CHH189" s="114"/>
      <c r="CHI189" s="114"/>
      <c r="CHJ189" s="114"/>
      <c r="CHK189" s="114"/>
      <c r="CHL189" s="114"/>
      <c r="CHM189" s="114"/>
      <c r="CHN189" s="114"/>
      <c r="CHO189" s="114"/>
      <c r="CHP189" s="114"/>
      <c r="CHQ189" s="114"/>
      <c r="CHR189" s="114"/>
      <c r="CHS189" s="114"/>
      <c r="CHT189" s="114"/>
      <c r="CHU189" s="114"/>
      <c r="CHV189" s="114"/>
      <c r="CHW189" s="114"/>
      <c r="CHX189" s="114"/>
      <c r="CHY189" s="114"/>
      <c r="CHZ189" s="114"/>
      <c r="CIA189" s="114"/>
      <c r="CIB189" s="114"/>
      <c r="CIC189" s="114"/>
      <c r="CID189" s="114"/>
      <c r="CIE189" s="114"/>
      <c r="CIF189" s="114"/>
      <c r="CIG189" s="114"/>
      <c r="CIH189" s="114"/>
      <c r="CII189" s="114"/>
      <c r="CIJ189" s="114"/>
      <c r="CIK189" s="114"/>
      <c r="CIL189" s="114"/>
      <c r="CIM189" s="114"/>
      <c r="CIN189" s="114"/>
      <c r="CIO189" s="114"/>
      <c r="CIP189" s="114"/>
      <c r="CIQ189" s="114"/>
      <c r="CIR189" s="114"/>
      <c r="CIS189" s="114"/>
      <c r="CIT189" s="114"/>
      <c r="CIU189" s="114"/>
      <c r="CIV189" s="114"/>
      <c r="CIW189" s="114"/>
      <c r="CIX189" s="114"/>
      <c r="CIY189" s="114"/>
      <c r="CIZ189" s="114"/>
      <c r="CJA189" s="114"/>
      <c r="CJB189" s="114"/>
      <c r="CJC189" s="114"/>
      <c r="CJD189" s="114"/>
      <c r="CJE189" s="114"/>
      <c r="CJF189" s="114"/>
      <c r="CJG189" s="114"/>
      <c r="CJH189" s="114"/>
      <c r="CJI189" s="114"/>
      <c r="CJJ189" s="114"/>
      <c r="CJK189" s="114"/>
      <c r="CJL189" s="114"/>
      <c r="CJM189" s="114"/>
      <c r="CJN189" s="114"/>
      <c r="CJO189" s="114"/>
      <c r="CJP189" s="114"/>
      <c r="CJQ189" s="114"/>
      <c r="CJR189" s="114"/>
      <c r="CJS189" s="114"/>
      <c r="CJT189" s="114"/>
      <c r="CJU189" s="114"/>
      <c r="CJV189" s="114"/>
      <c r="CJW189" s="114"/>
      <c r="CJX189" s="114"/>
      <c r="CJY189" s="114"/>
      <c r="CJZ189" s="114"/>
      <c r="CKA189" s="114"/>
      <c r="CKB189" s="114"/>
      <c r="CKC189" s="114"/>
      <c r="CKD189" s="114"/>
      <c r="CKE189" s="114"/>
      <c r="CKF189" s="114"/>
      <c r="CKG189" s="114"/>
      <c r="CKH189" s="114"/>
      <c r="CKI189" s="114"/>
      <c r="CKJ189" s="114"/>
      <c r="CKK189" s="114"/>
      <c r="CKL189" s="114"/>
      <c r="CKM189" s="114"/>
      <c r="CKN189" s="114"/>
      <c r="CKO189" s="114"/>
      <c r="CKP189" s="114"/>
      <c r="CKQ189" s="114"/>
      <c r="CKR189" s="114"/>
      <c r="CKS189" s="114"/>
      <c r="CKT189" s="114"/>
      <c r="CKU189" s="114"/>
      <c r="CKV189" s="114"/>
      <c r="CKW189" s="114"/>
      <c r="CKX189" s="114"/>
      <c r="CKY189" s="114"/>
      <c r="CKZ189" s="114"/>
      <c r="CLA189" s="114"/>
      <c r="CLB189" s="114"/>
      <c r="CLC189" s="114"/>
      <c r="CLD189" s="114"/>
      <c r="CLE189" s="114"/>
      <c r="CLF189" s="114"/>
      <c r="CLG189" s="114"/>
      <c r="CLH189" s="114"/>
      <c r="CLI189" s="114"/>
      <c r="CLJ189" s="114"/>
      <c r="CLK189" s="114"/>
      <c r="CLL189" s="114"/>
      <c r="CLM189" s="114"/>
      <c r="CLN189" s="114"/>
      <c r="CLO189" s="114"/>
      <c r="CLP189" s="114"/>
      <c r="CLQ189" s="114"/>
      <c r="CLR189" s="114"/>
      <c r="CLS189" s="114"/>
      <c r="CLT189" s="114"/>
      <c r="CLU189" s="114"/>
      <c r="CLV189" s="114"/>
      <c r="CLW189" s="114"/>
      <c r="CLX189" s="114"/>
      <c r="CLY189" s="114"/>
      <c r="CLZ189" s="114"/>
      <c r="CMA189" s="114"/>
      <c r="CMB189" s="114"/>
      <c r="CMC189" s="114"/>
      <c r="CMD189" s="114"/>
      <c r="CME189" s="114"/>
      <c r="CMF189" s="114"/>
      <c r="CMG189" s="114"/>
      <c r="CMH189" s="114"/>
      <c r="CMI189" s="114"/>
      <c r="CMJ189" s="114"/>
      <c r="CMK189" s="114"/>
      <c r="CML189" s="114"/>
      <c r="CMM189" s="114"/>
      <c r="CMN189" s="114"/>
      <c r="CMO189" s="114"/>
      <c r="CMP189" s="114"/>
      <c r="CMQ189" s="114"/>
      <c r="CMR189" s="114"/>
      <c r="CMS189" s="114"/>
      <c r="CMT189" s="114"/>
      <c r="CMU189" s="114"/>
      <c r="CMV189" s="114"/>
      <c r="CMW189" s="114"/>
      <c r="CMX189" s="114"/>
      <c r="CMY189" s="114"/>
      <c r="CMZ189" s="114"/>
      <c r="CNA189" s="114"/>
      <c r="CNB189" s="114"/>
      <c r="CNC189" s="114"/>
      <c r="CND189" s="114"/>
      <c r="CNE189" s="114"/>
      <c r="CNF189" s="114"/>
      <c r="CNG189" s="114"/>
      <c r="CNH189" s="114"/>
      <c r="CNI189" s="114"/>
      <c r="CNJ189" s="114"/>
      <c r="CNK189" s="114"/>
      <c r="CNL189" s="114"/>
      <c r="CNM189" s="114"/>
      <c r="CNN189" s="114"/>
      <c r="CNO189" s="114"/>
      <c r="CNP189" s="114"/>
      <c r="CNQ189" s="114"/>
      <c r="CNR189" s="114"/>
      <c r="CNS189" s="114"/>
      <c r="CNT189" s="114"/>
      <c r="CNU189" s="114"/>
      <c r="CNV189" s="114"/>
      <c r="CNW189" s="114"/>
      <c r="CNX189" s="114"/>
      <c r="CNY189" s="114"/>
      <c r="CNZ189" s="114"/>
      <c r="COA189" s="114"/>
      <c r="COB189" s="114"/>
      <c r="COC189" s="114"/>
      <c r="COD189" s="114"/>
      <c r="COE189" s="114"/>
      <c r="COF189" s="114"/>
      <c r="COG189" s="114"/>
      <c r="COH189" s="114"/>
      <c r="COI189" s="114"/>
      <c r="COJ189" s="114"/>
      <c r="COK189" s="114"/>
      <c r="COL189" s="114"/>
      <c r="COM189" s="114"/>
      <c r="CON189" s="114"/>
      <c r="COO189" s="114"/>
      <c r="COP189" s="114"/>
      <c r="COQ189" s="114"/>
      <c r="COR189" s="114"/>
      <c r="COS189" s="114"/>
      <c r="COT189" s="114"/>
      <c r="COU189" s="114"/>
      <c r="COV189" s="114"/>
      <c r="COW189" s="114"/>
      <c r="COX189" s="114"/>
      <c r="COY189" s="114"/>
      <c r="COZ189" s="114"/>
      <c r="CPA189" s="114"/>
      <c r="CPB189" s="114"/>
      <c r="CPC189" s="114"/>
      <c r="CPD189" s="114"/>
      <c r="CPE189" s="114"/>
      <c r="CPF189" s="114"/>
      <c r="CPG189" s="114"/>
      <c r="CPH189" s="114"/>
      <c r="CPI189" s="114"/>
      <c r="CPJ189" s="114"/>
      <c r="CPK189" s="114"/>
      <c r="CPL189" s="114"/>
      <c r="CPM189" s="114"/>
      <c r="CPN189" s="114"/>
      <c r="CPO189" s="114"/>
      <c r="CPP189" s="114"/>
      <c r="CPQ189" s="114"/>
      <c r="CPR189" s="114"/>
      <c r="CPS189" s="114"/>
      <c r="CPT189" s="114"/>
      <c r="CPU189" s="114"/>
      <c r="CPV189" s="114"/>
      <c r="CPW189" s="114"/>
      <c r="CPX189" s="114"/>
      <c r="CPY189" s="114"/>
      <c r="CPZ189" s="114"/>
      <c r="CQA189" s="114"/>
      <c r="CQB189" s="114"/>
      <c r="CQC189" s="114"/>
      <c r="CQD189" s="114"/>
      <c r="CQE189" s="114"/>
      <c r="CQF189" s="114"/>
      <c r="CQG189" s="114"/>
      <c r="CQH189" s="114"/>
      <c r="CQI189" s="114"/>
      <c r="CQJ189" s="114"/>
      <c r="CQK189" s="114"/>
      <c r="CQL189" s="114"/>
      <c r="CQM189" s="114"/>
      <c r="CQN189" s="114"/>
      <c r="CQO189" s="114"/>
      <c r="CQP189" s="114"/>
      <c r="CQQ189" s="114"/>
      <c r="CQR189" s="114"/>
      <c r="CQS189" s="114"/>
      <c r="CQT189" s="114"/>
      <c r="CQU189" s="114"/>
      <c r="CQV189" s="114"/>
      <c r="CQW189" s="114"/>
      <c r="CQX189" s="114"/>
      <c r="CQY189" s="114"/>
      <c r="CQZ189" s="114"/>
      <c r="CRA189" s="114"/>
      <c r="CRB189" s="114"/>
      <c r="CRC189" s="114"/>
      <c r="CRD189" s="114"/>
      <c r="CRE189" s="114"/>
      <c r="CRF189" s="114"/>
      <c r="CRG189" s="114"/>
      <c r="CRH189" s="114"/>
      <c r="CRI189" s="114"/>
      <c r="CRJ189" s="114"/>
      <c r="CRK189" s="114"/>
      <c r="CRL189" s="114"/>
      <c r="CRM189" s="114"/>
      <c r="CRN189" s="114"/>
      <c r="CRO189" s="114"/>
      <c r="CRP189" s="114"/>
      <c r="CRQ189" s="114"/>
      <c r="CRR189" s="114"/>
      <c r="CRS189" s="114"/>
      <c r="CRT189" s="114"/>
      <c r="CRU189" s="114"/>
      <c r="CRV189" s="114"/>
      <c r="CRW189" s="114"/>
      <c r="CRX189" s="114"/>
      <c r="CRY189" s="114"/>
      <c r="CRZ189" s="114"/>
      <c r="CSA189" s="114"/>
      <c r="CSB189" s="114"/>
      <c r="CSC189" s="114"/>
      <c r="CSD189" s="114"/>
      <c r="CSE189" s="114"/>
      <c r="CSF189" s="114"/>
      <c r="CSG189" s="114"/>
      <c r="CSH189" s="114"/>
      <c r="CSI189" s="114"/>
      <c r="CSJ189" s="114"/>
      <c r="CSK189" s="114"/>
      <c r="CSL189" s="114"/>
      <c r="CSM189" s="114"/>
      <c r="CSN189" s="114"/>
      <c r="CSO189" s="114"/>
      <c r="CSP189" s="114"/>
      <c r="CSQ189" s="114"/>
      <c r="CSR189" s="114"/>
      <c r="CSS189" s="114"/>
      <c r="CST189" s="114"/>
      <c r="CSU189" s="114"/>
      <c r="CSV189" s="114"/>
      <c r="CSW189" s="114"/>
      <c r="CSX189" s="114"/>
      <c r="CSY189" s="114"/>
      <c r="CSZ189" s="114"/>
      <c r="CTA189" s="114"/>
      <c r="CTB189" s="114"/>
      <c r="CTC189" s="114"/>
      <c r="CTD189" s="114"/>
      <c r="CTE189" s="114"/>
      <c r="CTF189" s="114"/>
      <c r="CTG189" s="114"/>
      <c r="CTH189" s="114"/>
      <c r="CTI189" s="114"/>
      <c r="CTJ189" s="114"/>
      <c r="CTK189" s="114"/>
      <c r="CTL189" s="114"/>
      <c r="CTM189" s="114"/>
      <c r="CTN189" s="114"/>
      <c r="CTO189" s="114"/>
      <c r="CTP189" s="114"/>
      <c r="CTQ189" s="114"/>
      <c r="CTR189" s="114"/>
      <c r="CTS189" s="114"/>
      <c r="CTT189" s="114"/>
      <c r="CTU189" s="114"/>
      <c r="CTV189" s="114"/>
      <c r="CTW189" s="114"/>
      <c r="CTX189" s="114"/>
      <c r="CTY189" s="114"/>
      <c r="CTZ189" s="114"/>
      <c r="CUA189" s="114"/>
      <c r="CUB189" s="114"/>
      <c r="CUC189" s="114"/>
      <c r="CUD189" s="114"/>
      <c r="CUE189" s="114"/>
      <c r="CUF189" s="114"/>
      <c r="CUG189" s="114"/>
      <c r="CUH189" s="114"/>
      <c r="CUI189" s="114"/>
      <c r="CUJ189" s="114"/>
      <c r="CUK189" s="114"/>
      <c r="CUL189" s="114"/>
      <c r="CUM189" s="114"/>
      <c r="CUN189" s="114"/>
      <c r="CUO189" s="114"/>
      <c r="CUP189" s="114"/>
      <c r="CUQ189" s="114"/>
      <c r="CUR189" s="114"/>
      <c r="CUS189" s="114"/>
      <c r="CUT189" s="114"/>
      <c r="CUU189" s="114"/>
      <c r="CUV189" s="114"/>
      <c r="CUW189" s="114"/>
      <c r="CUX189" s="114"/>
      <c r="CUY189" s="114"/>
      <c r="CUZ189" s="114"/>
      <c r="CVA189" s="114"/>
      <c r="CVB189" s="114"/>
      <c r="CVC189" s="114"/>
      <c r="CVD189" s="114"/>
      <c r="CVE189" s="114"/>
      <c r="CVF189" s="114"/>
      <c r="CVG189" s="114"/>
      <c r="CVH189" s="114"/>
      <c r="CVI189" s="114"/>
      <c r="CVJ189" s="114"/>
      <c r="CVK189" s="114"/>
      <c r="CVL189" s="114"/>
      <c r="CVM189" s="114"/>
      <c r="CVN189" s="114"/>
      <c r="CVO189" s="114"/>
      <c r="CVP189" s="114"/>
      <c r="CVQ189" s="114"/>
      <c r="CVR189" s="114"/>
      <c r="CVS189" s="114"/>
      <c r="CVT189" s="114"/>
      <c r="CVU189" s="114"/>
      <c r="CVV189" s="114"/>
      <c r="CVW189" s="114"/>
      <c r="CVX189" s="114"/>
      <c r="CVY189" s="114"/>
      <c r="CVZ189" s="114"/>
      <c r="CWA189" s="114"/>
      <c r="CWB189" s="114"/>
      <c r="CWC189" s="114"/>
      <c r="CWD189" s="114"/>
      <c r="CWE189" s="114"/>
      <c r="CWF189" s="114"/>
      <c r="CWG189" s="114"/>
      <c r="CWH189" s="114"/>
      <c r="CWI189" s="114"/>
      <c r="CWJ189" s="114"/>
      <c r="CWK189" s="114"/>
      <c r="CWL189" s="114"/>
      <c r="CWM189" s="114"/>
      <c r="CWN189" s="114"/>
      <c r="CWO189" s="114"/>
      <c r="CWP189" s="114"/>
      <c r="CWQ189" s="114"/>
      <c r="CWR189" s="114"/>
      <c r="CWS189" s="114"/>
      <c r="CWT189" s="114"/>
      <c r="CWU189" s="114"/>
      <c r="CWV189" s="114"/>
      <c r="CWW189" s="114"/>
      <c r="CWX189" s="114"/>
      <c r="CWY189" s="114"/>
      <c r="CWZ189" s="114"/>
      <c r="CXA189" s="114"/>
      <c r="CXB189" s="114"/>
      <c r="CXC189" s="114"/>
      <c r="CXD189" s="114"/>
      <c r="CXE189" s="114"/>
      <c r="CXF189" s="114"/>
      <c r="CXG189" s="114"/>
      <c r="CXH189" s="114"/>
      <c r="CXI189" s="114"/>
      <c r="CXJ189" s="114"/>
      <c r="CXK189" s="114"/>
      <c r="CXL189" s="114"/>
      <c r="CXM189" s="114"/>
      <c r="CXN189" s="114"/>
      <c r="CXO189" s="114"/>
      <c r="CXP189" s="114"/>
      <c r="CXQ189" s="114"/>
      <c r="CXR189" s="114"/>
      <c r="CXS189" s="114"/>
      <c r="CXT189" s="114"/>
      <c r="CXU189" s="114"/>
      <c r="CXV189" s="114"/>
      <c r="CXW189" s="114"/>
      <c r="CXX189" s="114"/>
      <c r="CXY189" s="114"/>
      <c r="CXZ189" s="114"/>
      <c r="CYA189" s="114"/>
      <c r="CYB189" s="114"/>
      <c r="CYC189" s="114"/>
      <c r="CYD189" s="114"/>
      <c r="CYE189" s="114"/>
      <c r="CYF189" s="114"/>
      <c r="CYG189" s="114"/>
      <c r="CYH189" s="114"/>
      <c r="CYI189" s="114"/>
      <c r="CYJ189" s="114"/>
      <c r="CYK189" s="114"/>
      <c r="CYL189" s="114"/>
      <c r="CYM189" s="114"/>
      <c r="CYN189" s="114"/>
      <c r="CYO189" s="114"/>
      <c r="CYP189" s="114"/>
      <c r="CYQ189" s="114"/>
      <c r="CYR189" s="114"/>
      <c r="CYS189" s="114"/>
      <c r="CYT189" s="114"/>
      <c r="CYU189" s="114"/>
      <c r="CYV189" s="114"/>
      <c r="CYW189" s="114"/>
      <c r="CYX189" s="114"/>
      <c r="CYY189" s="114"/>
      <c r="CYZ189" s="114"/>
      <c r="CZA189" s="114"/>
      <c r="CZB189" s="114"/>
      <c r="CZC189" s="114"/>
      <c r="CZD189" s="114"/>
      <c r="CZE189" s="114"/>
      <c r="CZF189" s="114"/>
      <c r="CZG189" s="114"/>
      <c r="CZH189" s="114"/>
      <c r="CZI189" s="114"/>
      <c r="CZJ189" s="114"/>
      <c r="CZK189" s="114"/>
      <c r="CZL189" s="114"/>
      <c r="CZM189" s="114"/>
      <c r="CZN189" s="114"/>
      <c r="CZO189" s="114"/>
      <c r="CZP189" s="114"/>
      <c r="CZQ189" s="114"/>
      <c r="CZR189" s="114"/>
      <c r="CZS189" s="114"/>
      <c r="CZT189" s="114"/>
      <c r="CZU189" s="114"/>
      <c r="CZV189" s="114"/>
      <c r="CZW189" s="114"/>
      <c r="CZX189" s="114"/>
      <c r="CZY189" s="114"/>
      <c r="CZZ189" s="114"/>
      <c r="DAA189" s="114"/>
      <c r="DAB189" s="114"/>
      <c r="DAC189" s="114"/>
      <c r="DAD189" s="114"/>
      <c r="DAE189" s="114"/>
      <c r="DAF189" s="114"/>
      <c r="DAG189" s="114"/>
      <c r="DAH189" s="114"/>
      <c r="DAI189" s="114"/>
      <c r="DAJ189" s="114"/>
      <c r="DAK189" s="114"/>
      <c r="DAL189" s="114"/>
      <c r="DAM189" s="114"/>
      <c r="DAN189" s="114"/>
      <c r="DAO189" s="114"/>
      <c r="DAP189" s="114"/>
      <c r="DAQ189" s="114"/>
      <c r="DAR189" s="114"/>
      <c r="DAS189" s="114"/>
      <c r="DAT189" s="114"/>
      <c r="DAU189" s="114"/>
      <c r="DAV189" s="114"/>
      <c r="DAW189" s="114"/>
      <c r="DAX189" s="114"/>
      <c r="DAY189" s="114"/>
      <c r="DAZ189" s="114"/>
      <c r="DBA189" s="114"/>
      <c r="DBB189" s="114"/>
      <c r="DBC189" s="114"/>
      <c r="DBD189" s="114"/>
      <c r="DBE189" s="114"/>
      <c r="DBF189" s="114"/>
      <c r="DBG189" s="114"/>
      <c r="DBH189" s="114"/>
      <c r="DBI189" s="114"/>
      <c r="DBJ189" s="114"/>
      <c r="DBK189" s="114"/>
      <c r="DBL189" s="114"/>
      <c r="DBM189" s="114"/>
      <c r="DBN189" s="114"/>
      <c r="DBO189" s="114"/>
      <c r="DBP189" s="114"/>
      <c r="DBQ189" s="114"/>
      <c r="DBR189" s="114"/>
      <c r="DBS189" s="114"/>
      <c r="DBT189" s="114"/>
      <c r="DBU189" s="114"/>
      <c r="DBV189" s="114"/>
      <c r="DBW189" s="114"/>
      <c r="DBX189" s="114"/>
      <c r="DBY189" s="114"/>
      <c r="DBZ189" s="114"/>
      <c r="DCA189" s="114"/>
      <c r="DCB189" s="114"/>
      <c r="DCC189" s="114"/>
      <c r="DCD189" s="114"/>
      <c r="DCE189" s="114"/>
      <c r="DCF189" s="114"/>
      <c r="DCG189" s="114"/>
      <c r="DCH189" s="114"/>
      <c r="DCI189" s="114"/>
      <c r="DCJ189" s="114"/>
      <c r="DCK189" s="114"/>
      <c r="DCL189" s="114"/>
      <c r="DCM189" s="114"/>
      <c r="DCN189" s="114"/>
      <c r="DCO189" s="114"/>
      <c r="DCP189" s="114"/>
      <c r="DCQ189" s="114"/>
      <c r="DCR189" s="114"/>
      <c r="DCS189" s="114"/>
      <c r="DCT189" s="114"/>
      <c r="DCU189" s="114"/>
      <c r="DCV189" s="114"/>
      <c r="DCW189" s="114"/>
      <c r="DCX189" s="114"/>
      <c r="DCY189" s="114"/>
      <c r="DCZ189" s="114"/>
      <c r="DDA189" s="114"/>
      <c r="DDB189" s="114"/>
      <c r="DDC189" s="114"/>
      <c r="DDD189" s="114"/>
      <c r="DDE189" s="114"/>
      <c r="DDF189" s="114"/>
      <c r="DDG189" s="114"/>
      <c r="DDH189" s="114"/>
      <c r="DDI189" s="114"/>
      <c r="DDJ189" s="114"/>
      <c r="DDK189" s="114"/>
      <c r="DDL189" s="114"/>
      <c r="DDM189" s="114"/>
      <c r="DDN189" s="114"/>
      <c r="DDO189" s="114"/>
      <c r="DDP189" s="114"/>
      <c r="DDQ189" s="114"/>
      <c r="DDR189" s="114"/>
      <c r="DDS189" s="114"/>
      <c r="DDT189" s="114"/>
      <c r="DDU189" s="114"/>
      <c r="DDV189" s="114"/>
      <c r="DDW189" s="114"/>
      <c r="DDX189" s="114"/>
      <c r="DDY189" s="114"/>
      <c r="DDZ189" s="114"/>
      <c r="DEA189" s="114"/>
      <c r="DEB189" s="114"/>
      <c r="DEC189" s="114"/>
      <c r="DED189" s="114"/>
      <c r="DEE189" s="114"/>
      <c r="DEF189" s="114"/>
      <c r="DEG189" s="114"/>
      <c r="DEH189" s="114"/>
      <c r="DEI189" s="114"/>
      <c r="DEJ189" s="114"/>
      <c r="DEK189" s="114"/>
      <c r="DEL189" s="114"/>
      <c r="DEM189" s="114"/>
      <c r="DEN189" s="114"/>
      <c r="DEO189" s="114"/>
      <c r="DEP189" s="114"/>
      <c r="DEQ189" s="114"/>
      <c r="DER189" s="114"/>
      <c r="DES189" s="114"/>
      <c r="DET189" s="114"/>
      <c r="DEU189" s="114"/>
      <c r="DEV189" s="114"/>
      <c r="DEW189" s="114"/>
      <c r="DEX189" s="114"/>
      <c r="DEY189" s="114"/>
      <c r="DEZ189" s="114"/>
      <c r="DFA189" s="114"/>
      <c r="DFB189" s="114"/>
      <c r="DFC189" s="114"/>
      <c r="DFD189" s="114"/>
      <c r="DFE189" s="114"/>
      <c r="DFF189" s="114"/>
      <c r="DFG189" s="114"/>
      <c r="DFH189" s="114"/>
      <c r="DFI189" s="114"/>
      <c r="DFJ189" s="114"/>
      <c r="DFK189" s="114"/>
      <c r="DFL189" s="114"/>
      <c r="DFM189" s="114"/>
      <c r="DFN189" s="114"/>
      <c r="DFO189" s="114"/>
      <c r="DFP189" s="114"/>
      <c r="DFQ189" s="114"/>
      <c r="DFR189" s="114"/>
      <c r="DFS189" s="114"/>
      <c r="DFT189" s="114"/>
      <c r="DFU189" s="114"/>
      <c r="DFV189" s="114"/>
      <c r="DFW189" s="114"/>
      <c r="DFX189" s="114"/>
      <c r="DFY189" s="114"/>
      <c r="DFZ189" s="114"/>
      <c r="DGA189" s="114"/>
      <c r="DGB189" s="114"/>
      <c r="DGC189" s="114"/>
      <c r="DGD189" s="114"/>
      <c r="DGE189" s="114"/>
      <c r="DGF189" s="114"/>
      <c r="DGG189" s="114"/>
      <c r="DGH189" s="114"/>
      <c r="DGI189" s="114"/>
      <c r="DGJ189" s="114"/>
      <c r="DGK189" s="114"/>
      <c r="DGL189" s="114"/>
      <c r="DGM189" s="114"/>
      <c r="DGN189" s="114"/>
      <c r="DGO189" s="114"/>
      <c r="DGP189" s="114"/>
      <c r="DGQ189" s="114"/>
      <c r="DGR189" s="114"/>
      <c r="DGS189" s="114"/>
      <c r="DGT189" s="114"/>
      <c r="DGU189" s="114"/>
      <c r="DGV189" s="114"/>
      <c r="DGW189" s="114"/>
      <c r="DGX189" s="114"/>
      <c r="DGY189" s="114"/>
      <c r="DGZ189" s="114"/>
      <c r="DHA189" s="114"/>
      <c r="DHB189" s="114"/>
      <c r="DHC189" s="114"/>
      <c r="DHD189" s="114"/>
      <c r="DHE189" s="114"/>
      <c r="DHF189" s="114"/>
      <c r="DHG189" s="114"/>
      <c r="DHH189" s="114"/>
      <c r="DHI189" s="114"/>
      <c r="DHJ189" s="114"/>
      <c r="DHK189" s="114"/>
      <c r="DHL189" s="114"/>
      <c r="DHM189" s="114"/>
      <c r="DHN189" s="114"/>
      <c r="DHO189" s="114"/>
      <c r="DHP189" s="114"/>
      <c r="DHQ189" s="114"/>
      <c r="DHR189" s="114"/>
      <c r="DHS189" s="114"/>
      <c r="DHT189" s="114"/>
      <c r="DHU189" s="114"/>
      <c r="DHV189" s="114"/>
      <c r="DHW189" s="114"/>
      <c r="DHX189" s="114"/>
      <c r="DHY189" s="114"/>
      <c r="DHZ189" s="114"/>
      <c r="DIA189" s="114"/>
      <c r="DIB189" s="114"/>
      <c r="DIC189" s="114"/>
      <c r="DID189" s="114"/>
      <c r="DIE189" s="114"/>
      <c r="DIF189" s="114"/>
      <c r="DIG189" s="114"/>
      <c r="DIH189" s="114"/>
      <c r="DII189" s="114"/>
      <c r="DIJ189" s="114"/>
      <c r="DIK189" s="114"/>
      <c r="DIL189" s="114"/>
      <c r="DIM189" s="114"/>
      <c r="DIN189" s="114"/>
      <c r="DIO189" s="114"/>
      <c r="DIP189" s="114"/>
      <c r="DIQ189" s="114"/>
      <c r="DIR189" s="114"/>
      <c r="DIS189" s="114"/>
      <c r="DIT189" s="114"/>
      <c r="DIU189" s="114"/>
      <c r="DIV189" s="114"/>
      <c r="DIW189" s="114"/>
      <c r="DIX189" s="114"/>
      <c r="DIY189" s="114"/>
      <c r="DIZ189" s="114"/>
      <c r="DJA189" s="114"/>
      <c r="DJB189" s="114"/>
      <c r="DJC189" s="114"/>
      <c r="DJD189" s="114"/>
      <c r="DJE189" s="114"/>
      <c r="DJF189" s="114"/>
      <c r="DJG189" s="114"/>
      <c r="DJH189" s="114"/>
      <c r="DJI189" s="114"/>
      <c r="DJJ189" s="114"/>
      <c r="DJK189" s="114"/>
      <c r="DJL189" s="114"/>
      <c r="DJM189" s="114"/>
      <c r="DJN189" s="114"/>
      <c r="DJO189" s="114"/>
      <c r="DJP189" s="114"/>
      <c r="DJQ189" s="114"/>
      <c r="DJR189" s="114"/>
      <c r="DJS189" s="114"/>
      <c r="DJT189" s="114"/>
      <c r="DJU189" s="114"/>
      <c r="DJV189" s="114"/>
      <c r="DJW189" s="114"/>
      <c r="DJX189" s="114"/>
      <c r="DJY189" s="114"/>
      <c r="DJZ189" s="114"/>
      <c r="DKA189" s="114"/>
      <c r="DKB189" s="114"/>
      <c r="DKC189" s="114"/>
      <c r="DKD189" s="114"/>
      <c r="DKE189" s="114"/>
      <c r="DKF189" s="114"/>
      <c r="DKG189" s="114"/>
      <c r="DKH189" s="114"/>
      <c r="DKI189" s="114"/>
      <c r="DKJ189" s="114"/>
      <c r="DKK189" s="114"/>
      <c r="DKL189" s="114"/>
      <c r="DKM189" s="114"/>
      <c r="DKN189" s="114"/>
      <c r="DKO189" s="114"/>
      <c r="DKP189" s="114"/>
      <c r="DKQ189" s="114"/>
      <c r="DKR189" s="114"/>
      <c r="DKS189" s="114"/>
      <c r="DKT189" s="114"/>
      <c r="DKU189" s="114"/>
      <c r="DKV189" s="114"/>
      <c r="DKW189" s="114"/>
      <c r="DKX189" s="114"/>
      <c r="DKY189" s="114"/>
      <c r="DKZ189" s="114"/>
      <c r="DLA189" s="114"/>
      <c r="DLB189" s="114"/>
      <c r="DLC189" s="114"/>
      <c r="DLD189" s="114"/>
      <c r="DLE189" s="114"/>
      <c r="DLF189" s="114"/>
      <c r="DLG189" s="114"/>
      <c r="DLH189" s="114"/>
      <c r="DLI189" s="114"/>
      <c r="DLJ189" s="114"/>
      <c r="DLK189" s="114"/>
      <c r="DLL189" s="114"/>
      <c r="DLM189" s="114"/>
      <c r="DLN189" s="114"/>
      <c r="DLO189" s="114"/>
      <c r="DLP189" s="114"/>
      <c r="DLQ189" s="114"/>
      <c r="DLR189" s="114"/>
      <c r="DLS189" s="114"/>
      <c r="DLT189" s="114"/>
      <c r="DLU189" s="114"/>
      <c r="DLV189" s="114"/>
      <c r="DLW189" s="114"/>
      <c r="DLX189" s="114"/>
      <c r="DLY189" s="114"/>
      <c r="DLZ189" s="114"/>
      <c r="DMA189" s="114"/>
      <c r="DMB189" s="114"/>
      <c r="DMC189" s="114"/>
      <c r="DMD189" s="114"/>
      <c r="DME189" s="114"/>
      <c r="DMF189" s="114"/>
      <c r="DMG189" s="114"/>
      <c r="DMH189" s="114"/>
      <c r="DMI189" s="114"/>
      <c r="DMJ189" s="114"/>
      <c r="DMK189" s="114"/>
      <c r="DML189" s="114"/>
      <c r="DMM189" s="114"/>
      <c r="DMN189" s="114"/>
      <c r="DMO189" s="114"/>
      <c r="DMP189" s="114"/>
      <c r="DMQ189" s="114"/>
      <c r="DMR189" s="114"/>
      <c r="DMS189" s="114"/>
      <c r="DMT189" s="114"/>
      <c r="DMU189" s="114"/>
      <c r="DMV189" s="114"/>
      <c r="DMW189" s="114"/>
      <c r="DMX189" s="114"/>
      <c r="DMY189" s="114"/>
      <c r="DMZ189" s="114"/>
      <c r="DNA189" s="114"/>
      <c r="DNB189" s="114"/>
      <c r="DNC189" s="114"/>
      <c r="DND189" s="114"/>
      <c r="DNE189" s="114"/>
      <c r="DNF189" s="114"/>
      <c r="DNG189" s="114"/>
      <c r="DNH189" s="114"/>
      <c r="DNI189" s="114"/>
      <c r="DNJ189" s="114"/>
      <c r="DNK189" s="114"/>
      <c r="DNL189" s="114"/>
      <c r="DNM189" s="114"/>
      <c r="DNN189" s="114"/>
      <c r="DNO189" s="114"/>
      <c r="DNP189" s="114"/>
      <c r="DNQ189" s="114"/>
      <c r="DNR189" s="114"/>
      <c r="DNS189" s="114"/>
      <c r="DNT189" s="114"/>
      <c r="DNU189" s="114"/>
      <c r="DNV189" s="114"/>
      <c r="DNW189" s="114"/>
      <c r="DNX189" s="114"/>
      <c r="DNY189" s="114"/>
      <c r="DNZ189" s="114"/>
      <c r="DOA189" s="114"/>
      <c r="DOB189" s="114"/>
      <c r="DOC189" s="114"/>
      <c r="DOD189" s="114"/>
      <c r="DOE189" s="114"/>
      <c r="DOF189" s="114"/>
      <c r="DOG189" s="114"/>
      <c r="DOH189" s="114"/>
      <c r="DOI189" s="114"/>
      <c r="DOJ189" s="114"/>
      <c r="DOK189" s="114"/>
      <c r="DOL189" s="114"/>
      <c r="DOM189" s="114"/>
      <c r="DON189" s="114"/>
      <c r="DOO189" s="114"/>
      <c r="DOP189" s="114"/>
      <c r="DOQ189" s="114"/>
      <c r="DOR189" s="114"/>
      <c r="DOS189" s="114"/>
      <c r="DOT189" s="114"/>
      <c r="DOU189" s="114"/>
      <c r="DOV189" s="114"/>
      <c r="DOW189" s="114"/>
      <c r="DOX189" s="114"/>
      <c r="DOY189" s="114"/>
      <c r="DOZ189" s="114"/>
      <c r="DPA189" s="114"/>
      <c r="DPB189" s="114"/>
      <c r="DPC189" s="114"/>
      <c r="DPD189" s="114"/>
      <c r="DPE189" s="114"/>
      <c r="DPF189" s="114"/>
      <c r="DPG189" s="114"/>
      <c r="DPH189" s="114"/>
      <c r="DPI189" s="114"/>
      <c r="DPJ189" s="114"/>
      <c r="DPK189" s="114"/>
      <c r="DPL189" s="114"/>
      <c r="DPM189" s="114"/>
      <c r="DPN189" s="114"/>
      <c r="DPO189" s="114"/>
      <c r="DPP189" s="114"/>
      <c r="DPQ189" s="114"/>
      <c r="DPR189" s="114"/>
      <c r="DPS189" s="114"/>
      <c r="DPT189" s="114"/>
      <c r="DPU189" s="114"/>
      <c r="DPV189" s="114"/>
      <c r="DPW189" s="114"/>
      <c r="DPX189" s="114"/>
      <c r="DPY189" s="114"/>
      <c r="DPZ189" s="114"/>
      <c r="DQA189" s="114"/>
      <c r="DQB189" s="114"/>
      <c r="DQC189" s="114"/>
      <c r="DQD189" s="114"/>
      <c r="DQE189" s="114"/>
      <c r="DQF189" s="114"/>
      <c r="DQG189" s="114"/>
      <c r="DQH189" s="114"/>
      <c r="DQI189" s="114"/>
      <c r="DQJ189" s="114"/>
      <c r="DQK189" s="114"/>
      <c r="DQL189" s="114"/>
      <c r="DQM189" s="114"/>
      <c r="DQN189" s="114"/>
      <c r="DQO189" s="114"/>
      <c r="DQP189" s="114"/>
      <c r="DQQ189" s="114"/>
      <c r="DQR189" s="114"/>
      <c r="DQS189" s="114"/>
      <c r="DQT189" s="114"/>
      <c r="DQU189" s="114"/>
      <c r="DQV189" s="114"/>
      <c r="DQW189" s="114"/>
      <c r="DQX189" s="114"/>
      <c r="DQY189" s="114"/>
      <c r="DQZ189" s="114"/>
      <c r="DRA189" s="114"/>
      <c r="DRB189" s="114"/>
      <c r="DRC189" s="114"/>
      <c r="DRD189" s="114"/>
      <c r="DRE189" s="114"/>
      <c r="DRF189" s="114"/>
      <c r="DRG189" s="114"/>
      <c r="DRH189" s="114"/>
      <c r="DRI189" s="114"/>
      <c r="DRJ189" s="114"/>
      <c r="DRK189" s="114"/>
      <c r="DRL189" s="114"/>
      <c r="DRM189" s="114"/>
      <c r="DRN189" s="114"/>
      <c r="DRO189" s="114"/>
      <c r="DRP189" s="114"/>
      <c r="DRQ189" s="114"/>
      <c r="DRR189" s="114"/>
      <c r="DRS189" s="114"/>
      <c r="DRT189" s="114"/>
      <c r="DRU189" s="114"/>
      <c r="DRV189" s="114"/>
      <c r="DRW189" s="114"/>
      <c r="DRX189" s="114"/>
      <c r="DRY189" s="114"/>
      <c r="DRZ189" s="114"/>
      <c r="DSA189" s="114"/>
      <c r="DSB189" s="114"/>
      <c r="DSC189" s="114"/>
      <c r="DSD189" s="114"/>
      <c r="DSE189" s="114"/>
      <c r="DSF189" s="114"/>
      <c r="DSG189" s="114"/>
      <c r="DSH189" s="114"/>
      <c r="DSI189" s="114"/>
      <c r="DSJ189" s="114"/>
      <c r="DSK189" s="114"/>
      <c r="DSL189" s="114"/>
      <c r="DSM189" s="114"/>
      <c r="DSN189" s="114"/>
      <c r="DSO189" s="114"/>
      <c r="DSP189" s="114"/>
      <c r="DSQ189" s="114"/>
      <c r="DSR189" s="114"/>
      <c r="DSS189" s="114"/>
      <c r="DST189" s="114"/>
      <c r="DSU189" s="114"/>
      <c r="DSV189" s="114"/>
      <c r="DSW189" s="114"/>
      <c r="DSX189" s="114"/>
      <c r="DSY189" s="114"/>
      <c r="DSZ189" s="114"/>
      <c r="DTA189" s="114"/>
      <c r="DTB189" s="114"/>
      <c r="DTC189" s="114"/>
      <c r="DTD189" s="114"/>
      <c r="DTE189" s="114"/>
      <c r="DTF189" s="114"/>
      <c r="DTG189" s="114"/>
      <c r="DTH189" s="114"/>
      <c r="DTI189" s="114"/>
      <c r="DTJ189" s="114"/>
      <c r="DTK189" s="114"/>
      <c r="DTL189" s="114"/>
      <c r="DTM189" s="114"/>
      <c r="DTN189" s="114"/>
      <c r="DTO189" s="114"/>
      <c r="DTP189" s="114"/>
      <c r="DTQ189" s="114"/>
      <c r="DTR189" s="114"/>
      <c r="DTS189" s="114"/>
      <c r="DTT189" s="114"/>
      <c r="DTU189" s="114"/>
      <c r="DTV189" s="114"/>
      <c r="DTW189" s="114"/>
      <c r="DTX189" s="114"/>
      <c r="DTY189" s="114"/>
      <c r="DTZ189" s="114"/>
      <c r="DUA189" s="114"/>
      <c r="DUB189" s="114"/>
      <c r="DUC189" s="114"/>
      <c r="DUD189" s="114"/>
      <c r="DUE189" s="114"/>
      <c r="DUF189" s="114"/>
      <c r="DUG189" s="114"/>
      <c r="DUH189" s="114"/>
      <c r="DUI189" s="114"/>
      <c r="DUJ189" s="114"/>
      <c r="DUK189" s="114"/>
      <c r="DUL189" s="114"/>
      <c r="DUM189" s="114"/>
      <c r="DUN189" s="114"/>
      <c r="DUO189" s="114"/>
      <c r="DUP189" s="114"/>
      <c r="DUQ189" s="114"/>
      <c r="DUR189" s="114"/>
      <c r="DUS189" s="114"/>
      <c r="DUT189" s="114"/>
      <c r="DUU189" s="114"/>
      <c r="DUV189" s="114"/>
      <c r="DUW189" s="114"/>
      <c r="DUX189" s="114"/>
      <c r="DUY189" s="114"/>
      <c r="DUZ189" s="114"/>
      <c r="DVA189" s="114"/>
      <c r="DVB189" s="114"/>
      <c r="DVC189" s="114"/>
      <c r="DVD189" s="114"/>
      <c r="DVE189" s="114"/>
      <c r="DVF189" s="114"/>
      <c r="DVG189" s="114"/>
      <c r="DVH189" s="114"/>
      <c r="DVI189" s="114"/>
      <c r="DVJ189" s="114"/>
      <c r="DVK189" s="114"/>
      <c r="DVL189" s="114"/>
      <c r="DVM189" s="114"/>
      <c r="DVN189" s="114"/>
      <c r="DVO189" s="114"/>
      <c r="DVP189" s="114"/>
      <c r="DVQ189" s="114"/>
      <c r="DVR189" s="114"/>
      <c r="DVS189" s="114"/>
      <c r="DVT189" s="114"/>
      <c r="DVU189" s="114"/>
      <c r="DVV189" s="114"/>
      <c r="DVW189" s="114"/>
      <c r="DVX189" s="114"/>
      <c r="DVY189" s="114"/>
      <c r="DVZ189" s="114"/>
      <c r="DWA189" s="114"/>
      <c r="DWB189" s="114"/>
      <c r="DWC189" s="114"/>
      <c r="DWD189" s="114"/>
      <c r="DWE189" s="114"/>
      <c r="DWF189" s="114"/>
      <c r="DWG189" s="114"/>
      <c r="DWH189" s="114"/>
      <c r="DWI189" s="114"/>
      <c r="DWJ189" s="114"/>
      <c r="DWK189" s="114"/>
      <c r="DWL189" s="114"/>
      <c r="DWM189" s="114"/>
      <c r="DWN189" s="114"/>
      <c r="DWO189" s="114"/>
      <c r="DWP189" s="114"/>
      <c r="DWQ189" s="114"/>
      <c r="DWR189" s="114"/>
      <c r="DWS189" s="114"/>
      <c r="DWT189" s="114"/>
      <c r="DWU189" s="114"/>
      <c r="DWV189" s="114"/>
      <c r="DWW189" s="114"/>
      <c r="DWX189" s="114"/>
      <c r="DWY189" s="114"/>
      <c r="DWZ189" s="114"/>
      <c r="DXA189" s="114"/>
      <c r="DXB189" s="114"/>
      <c r="DXC189" s="114"/>
      <c r="DXD189" s="114"/>
      <c r="DXE189" s="114"/>
      <c r="DXF189" s="114"/>
      <c r="DXG189" s="114"/>
      <c r="DXH189" s="114"/>
      <c r="DXI189" s="114"/>
      <c r="DXJ189" s="114"/>
      <c r="DXK189" s="114"/>
      <c r="DXL189" s="114"/>
      <c r="DXM189" s="114"/>
      <c r="DXN189" s="114"/>
      <c r="DXO189" s="114"/>
      <c r="DXP189" s="114"/>
      <c r="DXQ189" s="114"/>
      <c r="DXR189" s="114"/>
      <c r="DXS189" s="114"/>
      <c r="DXT189" s="114"/>
      <c r="DXU189" s="114"/>
      <c r="DXV189" s="114"/>
      <c r="DXW189" s="114"/>
      <c r="DXX189" s="114"/>
      <c r="DXY189" s="114"/>
      <c r="DXZ189" s="114"/>
      <c r="DYA189" s="114"/>
      <c r="DYB189" s="114"/>
      <c r="DYC189" s="114"/>
      <c r="DYD189" s="114"/>
      <c r="DYE189" s="114"/>
      <c r="DYF189" s="114"/>
      <c r="DYG189" s="114"/>
      <c r="DYH189" s="114"/>
      <c r="DYI189" s="114"/>
      <c r="DYJ189" s="114"/>
      <c r="DYK189" s="114"/>
      <c r="DYL189" s="114"/>
      <c r="DYM189" s="114"/>
      <c r="DYN189" s="114"/>
      <c r="DYO189" s="114"/>
      <c r="DYP189" s="114"/>
      <c r="DYQ189" s="114"/>
      <c r="DYR189" s="114"/>
      <c r="DYS189" s="114"/>
      <c r="DYT189" s="114"/>
      <c r="DYU189" s="114"/>
      <c r="DYV189" s="114"/>
      <c r="DYW189" s="114"/>
      <c r="DYX189" s="114"/>
      <c r="DYY189" s="114"/>
      <c r="DYZ189" s="114"/>
      <c r="DZA189" s="114"/>
      <c r="DZB189" s="114"/>
      <c r="DZC189" s="114"/>
      <c r="DZD189" s="114"/>
      <c r="DZE189" s="114"/>
      <c r="DZF189" s="114"/>
      <c r="DZG189" s="114"/>
      <c r="DZH189" s="114"/>
      <c r="DZI189" s="114"/>
      <c r="DZJ189" s="114"/>
      <c r="DZK189" s="114"/>
      <c r="DZL189" s="114"/>
      <c r="DZM189" s="114"/>
      <c r="DZN189" s="114"/>
      <c r="DZO189" s="114"/>
      <c r="DZP189" s="114"/>
      <c r="DZQ189" s="114"/>
      <c r="DZR189" s="114"/>
      <c r="DZS189" s="114"/>
      <c r="DZT189" s="114"/>
      <c r="DZU189" s="114"/>
      <c r="DZV189" s="114"/>
      <c r="DZW189" s="114"/>
      <c r="DZX189" s="114"/>
      <c r="DZY189" s="114"/>
      <c r="DZZ189" s="114"/>
      <c r="EAA189" s="114"/>
      <c r="EAB189" s="114"/>
      <c r="EAC189" s="114"/>
      <c r="EAD189" s="114"/>
      <c r="EAE189" s="114"/>
      <c r="EAF189" s="114"/>
      <c r="EAG189" s="114"/>
      <c r="EAH189" s="114"/>
      <c r="EAI189" s="114"/>
      <c r="EAJ189" s="114"/>
      <c r="EAK189" s="114"/>
      <c r="EAL189" s="114"/>
      <c r="EAM189" s="114"/>
      <c r="EAN189" s="114"/>
      <c r="EAO189" s="114"/>
      <c r="EAP189" s="114"/>
      <c r="EAQ189" s="114"/>
      <c r="EAR189" s="114"/>
      <c r="EAS189" s="114"/>
      <c r="EAT189" s="114"/>
      <c r="EAU189" s="114"/>
      <c r="EAV189" s="114"/>
      <c r="EAW189" s="114"/>
      <c r="EAX189" s="114"/>
      <c r="EAY189" s="114"/>
      <c r="EAZ189" s="114"/>
      <c r="EBA189" s="114"/>
      <c r="EBB189" s="114"/>
      <c r="EBC189" s="114"/>
      <c r="EBD189" s="114"/>
      <c r="EBE189" s="114"/>
      <c r="EBF189" s="114"/>
      <c r="EBG189" s="114"/>
      <c r="EBH189" s="114"/>
      <c r="EBI189" s="114"/>
      <c r="EBJ189" s="114"/>
      <c r="EBK189" s="114"/>
      <c r="EBL189" s="114"/>
      <c r="EBM189" s="114"/>
      <c r="EBN189" s="114"/>
      <c r="EBO189" s="114"/>
      <c r="EBP189" s="114"/>
      <c r="EBQ189" s="114"/>
      <c r="EBR189" s="114"/>
      <c r="EBS189" s="114"/>
      <c r="EBT189" s="114"/>
      <c r="EBU189" s="114"/>
      <c r="EBV189" s="114"/>
      <c r="EBW189" s="114"/>
      <c r="EBX189" s="114"/>
      <c r="EBY189" s="114"/>
      <c r="EBZ189" s="114"/>
      <c r="ECA189" s="114"/>
      <c r="ECB189" s="114"/>
      <c r="ECC189" s="114"/>
      <c r="ECD189" s="114"/>
      <c r="ECE189" s="114"/>
      <c r="ECF189" s="114"/>
      <c r="ECG189" s="114"/>
      <c r="ECH189" s="114"/>
      <c r="ECI189" s="114"/>
      <c r="ECJ189" s="114"/>
      <c r="ECK189" s="114"/>
      <c r="ECL189" s="114"/>
      <c r="ECM189" s="114"/>
      <c r="ECN189" s="114"/>
      <c r="ECO189" s="114"/>
      <c r="ECP189" s="114"/>
      <c r="ECQ189" s="114"/>
      <c r="ECR189" s="114"/>
      <c r="ECS189" s="114"/>
      <c r="ECT189" s="114"/>
      <c r="ECU189" s="114"/>
      <c r="ECV189" s="114"/>
      <c r="ECW189" s="114"/>
      <c r="ECX189" s="114"/>
      <c r="ECY189" s="114"/>
      <c r="ECZ189" s="114"/>
      <c r="EDA189" s="114"/>
      <c r="EDB189" s="114"/>
      <c r="EDC189" s="114"/>
      <c r="EDD189" s="114"/>
      <c r="EDE189" s="114"/>
      <c r="EDF189" s="114"/>
      <c r="EDG189" s="114"/>
      <c r="EDH189" s="114"/>
      <c r="EDI189" s="114"/>
      <c r="EDJ189" s="114"/>
      <c r="EDK189" s="114"/>
      <c r="EDL189" s="114"/>
      <c r="EDM189" s="114"/>
      <c r="EDN189" s="114"/>
      <c r="EDO189" s="114"/>
      <c r="EDP189" s="114"/>
      <c r="EDQ189" s="114"/>
      <c r="EDR189" s="114"/>
      <c r="EDS189" s="114"/>
      <c r="EDT189" s="114"/>
      <c r="EDU189" s="114"/>
      <c r="EDV189" s="114"/>
      <c r="EDW189" s="114"/>
      <c r="EDX189" s="114"/>
      <c r="EDY189" s="114"/>
      <c r="EDZ189" s="114"/>
      <c r="EEA189" s="114"/>
      <c r="EEB189" s="114"/>
      <c r="EEC189" s="114"/>
      <c r="EED189" s="114"/>
      <c r="EEE189" s="114"/>
      <c r="EEF189" s="114"/>
      <c r="EEG189" s="114"/>
      <c r="EEH189" s="114"/>
      <c r="EEI189" s="114"/>
      <c r="EEJ189" s="114"/>
      <c r="EEK189" s="114"/>
      <c r="EEL189" s="114"/>
      <c r="EEM189" s="114"/>
      <c r="EEN189" s="114"/>
      <c r="EEO189" s="114"/>
      <c r="EEP189" s="114"/>
      <c r="EEQ189" s="114"/>
      <c r="EER189" s="114"/>
      <c r="EES189" s="114"/>
      <c r="EET189" s="114"/>
      <c r="EEU189" s="114"/>
      <c r="EEV189" s="114"/>
      <c r="EEW189" s="114"/>
      <c r="EEX189" s="114"/>
      <c r="EEY189" s="114"/>
      <c r="EEZ189" s="114"/>
      <c r="EFA189" s="114"/>
      <c r="EFB189" s="114"/>
      <c r="EFC189" s="114"/>
      <c r="EFD189" s="114"/>
      <c r="EFE189" s="114"/>
      <c r="EFF189" s="114"/>
      <c r="EFG189" s="114"/>
      <c r="EFH189" s="114"/>
      <c r="EFI189" s="114"/>
      <c r="EFJ189" s="114"/>
      <c r="EFK189" s="114"/>
      <c r="EFL189" s="114"/>
      <c r="EFM189" s="114"/>
      <c r="EFN189" s="114"/>
      <c r="EFO189" s="114"/>
      <c r="EFP189" s="114"/>
      <c r="EFQ189" s="114"/>
      <c r="EFR189" s="114"/>
      <c r="EFS189" s="114"/>
      <c r="EFT189" s="114"/>
      <c r="EFU189" s="114"/>
      <c r="EFV189" s="114"/>
      <c r="EFW189" s="114"/>
      <c r="EFX189" s="114"/>
      <c r="EFY189" s="114"/>
      <c r="EFZ189" s="114"/>
      <c r="EGA189" s="114"/>
      <c r="EGB189" s="114"/>
      <c r="EGC189" s="114"/>
      <c r="EGD189" s="114"/>
      <c r="EGE189" s="114"/>
      <c r="EGF189" s="114"/>
      <c r="EGG189" s="114"/>
      <c r="EGH189" s="114"/>
      <c r="EGI189" s="114"/>
      <c r="EGJ189" s="114"/>
      <c r="EGK189" s="114"/>
      <c r="EGL189" s="114"/>
      <c r="EGM189" s="114"/>
      <c r="EGN189" s="114"/>
      <c r="EGO189" s="114"/>
      <c r="EGP189" s="114"/>
      <c r="EGQ189" s="114"/>
      <c r="EGR189" s="114"/>
      <c r="EGS189" s="114"/>
      <c r="EGT189" s="114"/>
      <c r="EGU189" s="114"/>
      <c r="EGV189" s="114"/>
      <c r="EGW189" s="114"/>
      <c r="EGX189" s="114"/>
      <c r="EGY189" s="114"/>
      <c r="EGZ189" s="114"/>
      <c r="EHA189" s="114"/>
      <c r="EHB189" s="114"/>
      <c r="EHC189" s="114"/>
      <c r="EHD189" s="114"/>
      <c r="EHE189" s="114"/>
      <c r="EHF189" s="114"/>
      <c r="EHG189" s="114"/>
      <c r="EHH189" s="114"/>
      <c r="EHI189" s="114"/>
      <c r="EHJ189" s="114"/>
      <c r="EHK189" s="114"/>
      <c r="EHL189" s="114"/>
      <c r="EHM189" s="114"/>
      <c r="EHN189" s="114"/>
      <c r="EHO189" s="114"/>
      <c r="EHP189" s="114"/>
      <c r="EHQ189" s="114"/>
      <c r="EHR189" s="114"/>
      <c r="EHS189" s="114"/>
      <c r="EHT189" s="114"/>
      <c r="EHU189" s="114"/>
      <c r="EHV189" s="114"/>
      <c r="EHW189" s="114"/>
      <c r="EHX189" s="114"/>
      <c r="EHY189" s="114"/>
      <c r="EHZ189" s="114"/>
      <c r="EIA189" s="114"/>
      <c r="EIB189" s="114"/>
      <c r="EIC189" s="114"/>
      <c r="EID189" s="114"/>
      <c r="EIE189" s="114"/>
      <c r="EIF189" s="114"/>
      <c r="EIG189" s="114"/>
      <c r="EIH189" s="114"/>
      <c r="EII189" s="114"/>
      <c r="EIJ189" s="114"/>
      <c r="EIK189" s="114"/>
      <c r="EIL189" s="114"/>
      <c r="EIM189" s="114"/>
      <c r="EIN189" s="114"/>
      <c r="EIO189" s="114"/>
      <c r="EIP189" s="114"/>
      <c r="EIQ189" s="114"/>
      <c r="EIR189" s="114"/>
      <c r="EIS189" s="114"/>
      <c r="EIT189" s="114"/>
      <c r="EIU189" s="114"/>
      <c r="EIV189" s="114"/>
      <c r="EIW189" s="114"/>
      <c r="EIX189" s="114"/>
      <c r="EIY189" s="114"/>
      <c r="EIZ189" s="114"/>
      <c r="EJA189" s="114"/>
      <c r="EJB189" s="114"/>
      <c r="EJC189" s="114"/>
      <c r="EJD189" s="114"/>
      <c r="EJE189" s="114"/>
      <c r="EJF189" s="114"/>
      <c r="EJG189" s="114"/>
      <c r="EJH189" s="114"/>
      <c r="EJI189" s="114"/>
      <c r="EJJ189" s="114"/>
      <c r="EJK189" s="114"/>
      <c r="EJL189" s="114"/>
      <c r="EJM189" s="114"/>
      <c r="EJN189" s="114"/>
      <c r="EJO189" s="114"/>
      <c r="EJP189" s="114"/>
      <c r="EJQ189" s="114"/>
      <c r="EJR189" s="114"/>
      <c r="EJS189" s="114"/>
      <c r="EJT189" s="114"/>
      <c r="EJU189" s="114"/>
      <c r="EJV189" s="114"/>
      <c r="EJW189" s="114"/>
      <c r="EJX189" s="114"/>
      <c r="EJY189" s="114"/>
      <c r="EJZ189" s="114"/>
      <c r="EKA189" s="114"/>
      <c r="EKB189" s="114"/>
      <c r="EKC189" s="114"/>
      <c r="EKD189" s="114"/>
      <c r="EKE189" s="114"/>
      <c r="EKF189" s="114"/>
      <c r="EKG189" s="114"/>
      <c r="EKH189" s="114"/>
      <c r="EKI189" s="114"/>
      <c r="EKJ189" s="114"/>
      <c r="EKK189" s="114"/>
      <c r="EKL189" s="114"/>
      <c r="EKM189" s="114"/>
      <c r="EKN189" s="114"/>
      <c r="EKO189" s="114"/>
      <c r="EKP189" s="114"/>
      <c r="EKQ189" s="114"/>
      <c r="EKR189" s="114"/>
      <c r="EKS189" s="114"/>
      <c r="EKT189" s="114"/>
      <c r="EKU189" s="114"/>
      <c r="EKV189" s="114"/>
      <c r="EKW189" s="114"/>
      <c r="EKX189" s="114"/>
      <c r="EKY189" s="114"/>
      <c r="EKZ189" s="114"/>
      <c r="ELA189" s="114"/>
      <c r="ELB189" s="114"/>
      <c r="ELC189" s="114"/>
      <c r="ELD189" s="114"/>
      <c r="ELE189" s="114"/>
      <c r="ELF189" s="114"/>
      <c r="ELG189" s="114"/>
      <c r="ELH189" s="114"/>
      <c r="ELI189" s="114"/>
      <c r="ELJ189" s="114"/>
      <c r="ELK189" s="114"/>
      <c r="ELL189" s="114"/>
      <c r="ELM189" s="114"/>
      <c r="ELN189" s="114"/>
      <c r="ELO189" s="114"/>
      <c r="ELP189" s="114"/>
      <c r="ELQ189" s="114"/>
      <c r="ELR189" s="114"/>
      <c r="ELS189" s="114"/>
      <c r="ELT189" s="114"/>
      <c r="ELU189" s="114"/>
      <c r="ELV189" s="114"/>
      <c r="ELW189" s="114"/>
      <c r="ELX189" s="114"/>
      <c r="ELY189" s="114"/>
      <c r="ELZ189" s="114"/>
      <c r="EMA189" s="114"/>
      <c r="EMB189" s="114"/>
      <c r="EMC189" s="114"/>
      <c r="EMD189" s="114"/>
      <c r="EME189" s="114"/>
      <c r="EMF189" s="114"/>
      <c r="EMG189" s="114"/>
      <c r="EMH189" s="114"/>
      <c r="EMI189" s="114"/>
      <c r="EMJ189" s="114"/>
      <c r="EMK189" s="114"/>
      <c r="EML189" s="114"/>
      <c r="EMM189" s="114"/>
      <c r="EMN189" s="114"/>
      <c r="EMO189" s="114"/>
      <c r="EMP189" s="114"/>
      <c r="EMQ189" s="114"/>
      <c r="EMR189" s="114"/>
      <c r="EMS189" s="114"/>
      <c r="EMT189" s="114"/>
      <c r="EMU189" s="114"/>
      <c r="EMV189" s="114"/>
      <c r="EMW189" s="114"/>
      <c r="EMX189" s="114"/>
      <c r="EMY189" s="114"/>
      <c r="EMZ189" s="114"/>
      <c r="ENA189" s="114"/>
      <c r="ENB189" s="114"/>
      <c r="ENC189" s="114"/>
      <c r="END189" s="114"/>
      <c r="ENE189" s="114"/>
      <c r="ENF189" s="114"/>
      <c r="ENG189" s="114"/>
      <c r="ENH189" s="114"/>
      <c r="ENI189" s="114"/>
      <c r="ENJ189" s="114"/>
      <c r="ENK189" s="114"/>
      <c r="ENL189" s="114"/>
      <c r="ENM189" s="114"/>
      <c r="ENN189" s="114"/>
      <c r="ENO189" s="114"/>
      <c r="ENP189" s="114"/>
      <c r="ENQ189" s="114"/>
      <c r="ENR189" s="114"/>
      <c r="ENS189" s="114"/>
      <c r="ENT189" s="114"/>
      <c r="ENU189" s="114"/>
      <c r="ENV189" s="114"/>
      <c r="ENW189" s="114"/>
      <c r="ENX189" s="114"/>
      <c r="ENY189" s="114"/>
      <c r="ENZ189" s="114"/>
      <c r="EOA189" s="114"/>
      <c r="EOB189" s="114"/>
      <c r="EOC189" s="114"/>
      <c r="EOD189" s="114"/>
      <c r="EOE189" s="114"/>
      <c r="EOF189" s="114"/>
      <c r="EOG189" s="114"/>
      <c r="EOH189" s="114"/>
      <c r="EOI189" s="114"/>
      <c r="EOJ189" s="114"/>
      <c r="EOK189" s="114"/>
      <c r="EOL189" s="114"/>
      <c r="EOM189" s="114"/>
      <c r="EON189" s="114"/>
      <c r="EOO189" s="114"/>
      <c r="EOP189" s="114"/>
      <c r="EOQ189" s="114"/>
      <c r="EOR189" s="114"/>
      <c r="EOS189" s="114"/>
      <c r="EOT189" s="114"/>
      <c r="EOU189" s="114"/>
      <c r="EOV189" s="114"/>
      <c r="EOW189" s="114"/>
      <c r="EOX189" s="114"/>
      <c r="EOY189" s="114"/>
      <c r="EOZ189" s="114"/>
      <c r="EPA189" s="114"/>
      <c r="EPB189" s="114"/>
      <c r="EPC189" s="114"/>
      <c r="EPD189" s="114"/>
      <c r="EPE189" s="114"/>
      <c r="EPF189" s="114"/>
      <c r="EPG189" s="114"/>
      <c r="EPH189" s="114"/>
      <c r="EPI189" s="114"/>
      <c r="EPJ189" s="114"/>
      <c r="EPK189" s="114"/>
      <c r="EPL189" s="114"/>
      <c r="EPM189" s="114"/>
      <c r="EPN189" s="114"/>
      <c r="EPO189" s="114"/>
      <c r="EPP189" s="114"/>
      <c r="EPQ189" s="114"/>
      <c r="EPR189" s="114"/>
      <c r="EPS189" s="114"/>
      <c r="EPT189" s="114"/>
      <c r="EPU189" s="114"/>
      <c r="EPV189" s="114"/>
      <c r="EPW189" s="114"/>
      <c r="EPX189" s="114"/>
      <c r="EPY189" s="114"/>
      <c r="EPZ189" s="114"/>
      <c r="EQA189" s="114"/>
      <c r="EQB189" s="114"/>
      <c r="EQC189" s="114"/>
      <c r="EQD189" s="114"/>
      <c r="EQE189" s="114"/>
      <c r="EQF189" s="114"/>
      <c r="EQG189" s="114"/>
      <c r="EQH189" s="114"/>
      <c r="EQI189" s="114"/>
      <c r="EQJ189" s="114"/>
      <c r="EQK189" s="114"/>
      <c r="EQL189" s="114"/>
      <c r="EQM189" s="114"/>
      <c r="EQN189" s="114"/>
      <c r="EQO189" s="114"/>
      <c r="EQP189" s="114"/>
      <c r="EQQ189" s="114"/>
      <c r="EQR189" s="114"/>
      <c r="EQS189" s="114"/>
      <c r="EQT189" s="114"/>
      <c r="EQU189" s="114"/>
      <c r="EQV189" s="114"/>
      <c r="EQW189" s="114"/>
      <c r="EQX189" s="114"/>
      <c r="EQY189" s="114"/>
      <c r="EQZ189" s="114"/>
      <c r="ERA189" s="114"/>
      <c r="ERB189" s="114"/>
      <c r="ERC189" s="114"/>
      <c r="ERD189" s="114"/>
      <c r="ERE189" s="114"/>
      <c r="ERF189" s="114"/>
      <c r="ERG189" s="114"/>
      <c r="ERH189" s="114"/>
      <c r="ERI189" s="114"/>
      <c r="ERJ189" s="114"/>
      <c r="ERK189" s="114"/>
      <c r="ERL189" s="114"/>
      <c r="ERM189" s="114"/>
      <c r="ERN189" s="114"/>
      <c r="ERO189" s="114"/>
      <c r="ERP189" s="114"/>
      <c r="ERQ189" s="114"/>
      <c r="ERR189" s="114"/>
      <c r="ERS189" s="114"/>
      <c r="ERT189" s="114"/>
      <c r="ERU189" s="114"/>
      <c r="ERV189" s="114"/>
      <c r="ERW189" s="114"/>
      <c r="ERX189" s="114"/>
      <c r="ERY189" s="114"/>
      <c r="ERZ189" s="114"/>
      <c r="ESA189" s="114"/>
      <c r="ESB189" s="114"/>
      <c r="ESC189" s="114"/>
      <c r="ESD189" s="114"/>
      <c r="ESE189" s="114"/>
      <c r="ESF189" s="114"/>
      <c r="ESG189" s="114"/>
      <c r="ESH189" s="114"/>
      <c r="ESI189" s="114"/>
      <c r="ESJ189" s="114"/>
      <c r="ESK189" s="114"/>
      <c r="ESL189" s="114"/>
      <c r="ESM189" s="114"/>
      <c r="ESN189" s="114"/>
      <c r="ESO189" s="114"/>
      <c r="ESP189" s="114"/>
      <c r="ESQ189" s="114"/>
      <c r="ESR189" s="114"/>
      <c r="ESS189" s="114"/>
      <c r="EST189" s="114"/>
      <c r="ESU189" s="114"/>
      <c r="ESV189" s="114"/>
      <c r="ESW189" s="114"/>
      <c r="ESX189" s="114"/>
      <c r="ESY189" s="114"/>
      <c r="ESZ189" s="114"/>
      <c r="ETA189" s="114"/>
      <c r="ETB189" s="114"/>
      <c r="ETC189" s="114"/>
      <c r="ETD189" s="114"/>
      <c r="ETE189" s="114"/>
      <c r="ETF189" s="114"/>
      <c r="ETG189" s="114"/>
      <c r="ETH189" s="114"/>
      <c r="ETI189" s="114"/>
      <c r="ETJ189" s="114"/>
      <c r="ETK189" s="114"/>
      <c r="ETL189" s="114"/>
      <c r="ETM189" s="114"/>
      <c r="ETN189" s="114"/>
      <c r="ETO189" s="114"/>
      <c r="ETP189" s="114"/>
      <c r="ETQ189" s="114"/>
      <c r="ETR189" s="114"/>
      <c r="ETS189" s="114"/>
      <c r="ETT189" s="114"/>
      <c r="ETU189" s="114"/>
      <c r="ETV189" s="114"/>
      <c r="ETW189" s="114"/>
      <c r="ETX189" s="114"/>
      <c r="ETY189" s="114"/>
      <c r="ETZ189" s="114"/>
      <c r="EUA189" s="114"/>
      <c r="EUB189" s="114"/>
      <c r="EUC189" s="114"/>
      <c r="EUD189" s="114"/>
      <c r="EUE189" s="114"/>
      <c r="EUF189" s="114"/>
      <c r="EUG189" s="114"/>
      <c r="EUH189" s="114"/>
      <c r="EUI189" s="114"/>
      <c r="EUJ189" s="114"/>
      <c r="EUK189" s="114"/>
      <c r="EUL189" s="114"/>
      <c r="EUM189" s="114"/>
      <c r="EUN189" s="114"/>
      <c r="EUO189" s="114"/>
      <c r="EUP189" s="114"/>
      <c r="EUQ189" s="114"/>
      <c r="EUR189" s="114"/>
      <c r="EUS189" s="114"/>
      <c r="EUT189" s="114"/>
      <c r="EUU189" s="114"/>
      <c r="EUV189" s="114"/>
      <c r="EUW189" s="114"/>
      <c r="EUX189" s="114"/>
      <c r="EUY189" s="114"/>
      <c r="EUZ189" s="114"/>
      <c r="EVA189" s="114"/>
      <c r="EVB189" s="114"/>
      <c r="EVC189" s="114"/>
      <c r="EVD189" s="114"/>
      <c r="EVE189" s="114"/>
      <c r="EVF189" s="114"/>
      <c r="EVG189" s="114"/>
      <c r="EVH189" s="114"/>
      <c r="EVI189" s="114"/>
      <c r="EVJ189" s="114"/>
      <c r="EVK189" s="114"/>
      <c r="EVL189" s="114"/>
      <c r="EVM189" s="114"/>
      <c r="EVN189" s="114"/>
      <c r="EVO189" s="114"/>
      <c r="EVP189" s="114"/>
      <c r="EVQ189" s="114"/>
      <c r="EVR189" s="114"/>
      <c r="EVS189" s="114"/>
      <c r="EVT189" s="114"/>
      <c r="EVU189" s="114"/>
      <c r="EVV189" s="114"/>
      <c r="EVW189" s="114"/>
      <c r="EVX189" s="114"/>
      <c r="EVY189" s="114"/>
      <c r="EVZ189" s="114"/>
      <c r="EWA189" s="114"/>
      <c r="EWB189" s="114"/>
      <c r="EWC189" s="114"/>
      <c r="EWD189" s="114"/>
      <c r="EWE189" s="114"/>
      <c r="EWF189" s="114"/>
      <c r="EWG189" s="114"/>
      <c r="EWH189" s="114"/>
      <c r="EWI189" s="114"/>
      <c r="EWJ189" s="114"/>
      <c r="EWK189" s="114"/>
      <c r="EWL189" s="114"/>
      <c r="EWM189" s="114"/>
      <c r="EWN189" s="114"/>
      <c r="EWO189" s="114"/>
      <c r="EWP189" s="114"/>
      <c r="EWQ189" s="114"/>
      <c r="EWR189" s="114"/>
      <c r="EWS189" s="114"/>
      <c r="EWT189" s="114"/>
      <c r="EWU189" s="114"/>
      <c r="EWV189" s="114"/>
      <c r="EWW189" s="114"/>
      <c r="EWX189" s="114"/>
      <c r="EWY189" s="114"/>
      <c r="EWZ189" s="114"/>
      <c r="EXA189" s="114"/>
      <c r="EXB189" s="114"/>
      <c r="EXC189" s="114"/>
      <c r="EXD189" s="114"/>
      <c r="EXE189" s="114"/>
      <c r="EXF189" s="114"/>
      <c r="EXG189" s="114"/>
      <c r="EXH189" s="114"/>
      <c r="EXI189" s="114"/>
      <c r="EXJ189" s="114"/>
      <c r="EXK189" s="114"/>
      <c r="EXL189" s="114"/>
      <c r="EXM189" s="114"/>
      <c r="EXN189" s="114"/>
      <c r="EXO189" s="114"/>
      <c r="EXP189" s="114"/>
      <c r="EXQ189" s="114"/>
      <c r="EXR189" s="114"/>
      <c r="EXS189" s="114"/>
      <c r="EXT189" s="114"/>
      <c r="EXU189" s="114"/>
      <c r="EXV189" s="114"/>
      <c r="EXW189" s="114"/>
      <c r="EXX189" s="114"/>
      <c r="EXY189" s="114"/>
      <c r="EXZ189" s="114"/>
      <c r="EYA189" s="114"/>
      <c r="EYB189" s="114"/>
      <c r="EYC189" s="114"/>
      <c r="EYD189" s="114"/>
      <c r="EYE189" s="114"/>
      <c r="EYF189" s="114"/>
      <c r="EYG189" s="114"/>
      <c r="EYH189" s="114"/>
      <c r="EYI189" s="114"/>
      <c r="EYJ189" s="114"/>
      <c r="EYK189" s="114"/>
      <c r="EYL189" s="114"/>
      <c r="EYM189" s="114"/>
      <c r="EYN189" s="114"/>
      <c r="EYO189" s="114"/>
      <c r="EYP189" s="114"/>
      <c r="EYQ189" s="114"/>
      <c r="EYR189" s="114"/>
      <c r="EYS189" s="114"/>
      <c r="EYT189" s="114"/>
      <c r="EYU189" s="114"/>
      <c r="EYV189" s="114"/>
      <c r="EYW189" s="114"/>
      <c r="EYX189" s="114"/>
      <c r="EYY189" s="114"/>
      <c r="EYZ189" s="114"/>
      <c r="EZA189" s="114"/>
      <c r="EZB189" s="114"/>
      <c r="EZC189" s="114"/>
      <c r="EZD189" s="114"/>
      <c r="EZE189" s="114"/>
      <c r="EZF189" s="114"/>
      <c r="EZG189" s="114"/>
      <c r="EZH189" s="114"/>
      <c r="EZI189" s="114"/>
      <c r="EZJ189" s="114"/>
      <c r="EZK189" s="114"/>
      <c r="EZL189" s="114"/>
      <c r="EZM189" s="114"/>
      <c r="EZN189" s="114"/>
      <c r="EZO189" s="114"/>
      <c r="EZP189" s="114"/>
      <c r="EZQ189" s="114"/>
      <c r="EZR189" s="114"/>
      <c r="EZS189" s="114"/>
      <c r="EZT189" s="114"/>
      <c r="EZU189" s="114"/>
      <c r="EZV189" s="114"/>
      <c r="EZW189" s="114"/>
      <c r="EZX189" s="114"/>
      <c r="EZY189" s="114"/>
      <c r="EZZ189" s="114"/>
      <c r="FAA189" s="114"/>
      <c r="FAB189" s="114"/>
      <c r="FAC189" s="114"/>
      <c r="FAD189" s="114"/>
      <c r="FAE189" s="114"/>
      <c r="FAF189" s="114"/>
      <c r="FAG189" s="114"/>
      <c r="FAH189" s="114"/>
      <c r="FAI189" s="114"/>
      <c r="FAJ189" s="114"/>
      <c r="FAK189" s="114"/>
      <c r="FAL189" s="114"/>
      <c r="FAM189" s="114"/>
      <c r="FAN189" s="114"/>
      <c r="FAO189" s="114"/>
      <c r="FAP189" s="114"/>
      <c r="FAQ189" s="114"/>
      <c r="FAR189" s="114"/>
      <c r="FAS189" s="114"/>
      <c r="FAT189" s="114"/>
      <c r="FAU189" s="114"/>
      <c r="FAV189" s="114"/>
      <c r="FAW189" s="114"/>
      <c r="FAX189" s="114"/>
      <c r="FAY189" s="114"/>
      <c r="FAZ189" s="114"/>
      <c r="FBA189" s="114"/>
      <c r="FBB189" s="114"/>
      <c r="FBC189" s="114"/>
      <c r="FBD189" s="114"/>
      <c r="FBE189" s="114"/>
      <c r="FBF189" s="114"/>
      <c r="FBG189" s="114"/>
      <c r="FBH189" s="114"/>
      <c r="FBI189" s="114"/>
      <c r="FBJ189" s="114"/>
      <c r="FBK189" s="114"/>
      <c r="FBL189" s="114"/>
      <c r="FBM189" s="114"/>
      <c r="FBN189" s="114"/>
      <c r="FBO189" s="114"/>
      <c r="FBP189" s="114"/>
      <c r="FBQ189" s="114"/>
      <c r="FBR189" s="114"/>
      <c r="FBS189" s="114"/>
      <c r="FBT189" s="114"/>
      <c r="FBU189" s="114"/>
      <c r="FBV189" s="114"/>
      <c r="FBW189" s="114"/>
      <c r="FBX189" s="114"/>
      <c r="FBY189" s="114"/>
      <c r="FBZ189" s="114"/>
      <c r="FCA189" s="114"/>
      <c r="FCB189" s="114"/>
      <c r="FCC189" s="114"/>
      <c r="FCD189" s="114"/>
      <c r="FCE189" s="114"/>
      <c r="FCF189" s="114"/>
      <c r="FCG189" s="114"/>
      <c r="FCH189" s="114"/>
      <c r="FCI189" s="114"/>
      <c r="FCJ189" s="114"/>
      <c r="FCK189" s="114"/>
      <c r="FCL189" s="114"/>
      <c r="FCM189" s="114"/>
      <c r="FCN189" s="114"/>
      <c r="FCO189" s="114"/>
      <c r="FCP189" s="114"/>
      <c r="FCQ189" s="114"/>
      <c r="FCR189" s="114"/>
      <c r="FCS189" s="114"/>
      <c r="FCT189" s="114"/>
      <c r="FCU189" s="114"/>
      <c r="FCV189" s="114"/>
      <c r="FCW189" s="114"/>
      <c r="FCX189" s="114"/>
      <c r="FCY189" s="114"/>
      <c r="FCZ189" s="114"/>
      <c r="FDA189" s="114"/>
      <c r="FDB189" s="114"/>
      <c r="FDC189" s="114"/>
      <c r="FDD189" s="114"/>
      <c r="FDE189" s="114"/>
      <c r="FDF189" s="114"/>
      <c r="FDG189" s="114"/>
      <c r="FDH189" s="114"/>
      <c r="FDI189" s="114"/>
      <c r="FDJ189" s="114"/>
      <c r="FDK189" s="114"/>
      <c r="FDL189" s="114"/>
      <c r="FDM189" s="114"/>
      <c r="FDN189" s="114"/>
      <c r="FDO189" s="114"/>
      <c r="FDP189" s="114"/>
      <c r="FDQ189" s="114"/>
      <c r="FDR189" s="114"/>
      <c r="FDS189" s="114"/>
      <c r="FDT189" s="114"/>
      <c r="FDU189" s="114"/>
      <c r="FDV189" s="114"/>
      <c r="FDW189" s="114"/>
      <c r="FDX189" s="114"/>
      <c r="FDY189" s="114"/>
      <c r="FDZ189" s="114"/>
      <c r="FEA189" s="114"/>
      <c r="FEB189" s="114"/>
      <c r="FEC189" s="114"/>
      <c r="FED189" s="114"/>
      <c r="FEE189" s="114"/>
      <c r="FEF189" s="114"/>
      <c r="FEG189" s="114"/>
      <c r="FEH189" s="114"/>
      <c r="FEI189" s="114"/>
      <c r="FEJ189" s="114"/>
      <c r="FEK189" s="114"/>
      <c r="FEL189" s="114"/>
      <c r="FEM189" s="114"/>
      <c r="FEN189" s="114"/>
      <c r="FEO189" s="114"/>
      <c r="FEP189" s="114"/>
      <c r="FEQ189" s="114"/>
      <c r="FER189" s="114"/>
      <c r="FES189" s="114"/>
      <c r="FET189" s="114"/>
      <c r="FEU189" s="114"/>
      <c r="FEV189" s="114"/>
      <c r="FEW189" s="114"/>
      <c r="FEX189" s="114"/>
      <c r="FEY189" s="114"/>
      <c r="FEZ189" s="114"/>
      <c r="FFA189" s="114"/>
      <c r="FFB189" s="114"/>
      <c r="FFC189" s="114"/>
      <c r="FFD189" s="114"/>
      <c r="FFE189" s="114"/>
      <c r="FFF189" s="114"/>
      <c r="FFG189" s="114"/>
      <c r="FFH189" s="114"/>
      <c r="FFI189" s="114"/>
      <c r="FFJ189" s="114"/>
      <c r="FFK189" s="114"/>
      <c r="FFL189" s="114"/>
      <c r="FFM189" s="114"/>
      <c r="FFN189" s="114"/>
      <c r="FFO189" s="114"/>
      <c r="FFP189" s="114"/>
      <c r="FFQ189" s="114"/>
      <c r="FFR189" s="114"/>
      <c r="FFS189" s="114"/>
      <c r="FFT189" s="114"/>
      <c r="FFU189" s="114"/>
      <c r="FFV189" s="114"/>
      <c r="FFW189" s="114"/>
      <c r="FFX189" s="114"/>
      <c r="FFY189" s="114"/>
      <c r="FFZ189" s="114"/>
      <c r="FGA189" s="114"/>
      <c r="FGB189" s="114"/>
      <c r="FGC189" s="114"/>
      <c r="FGD189" s="114"/>
      <c r="FGE189" s="114"/>
      <c r="FGF189" s="114"/>
      <c r="FGG189" s="114"/>
      <c r="FGH189" s="114"/>
      <c r="FGI189" s="114"/>
      <c r="FGJ189" s="114"/>
      <c r="FGK189" s="114"/>
      <c r="FGL189" s="114"/>
      <c r="FGM189" s="114"/>
      <c r="FGN189" s="114"/>
      <c r="FGO189" s="114"/>
      <c r="FGP189" s="114"/>
      <c r="FGQ189" s="114"/>
      <c r="FGR189" s="114"/>
      <c r="FGS189" s="114"/>
      <c r="FGT189" s="114"/>
      <c r="FGU189" s="114"/>
      <c r="FGV189" s="114"/>
      <c r="FGW189" s="114"/>
      <c r="FGX189" s="114"/>
      <c r="FGY189" s="114"/>
      <c r="FGZ189" s="114"/>
      <c r="FHA189" s="114"/>
      <c r="FHB189" s="114"/>
      <c r="FHC189" s="114"/>
      <c r="FHD189" s="114"/>
      <c r="FHE189" s="114"/>
      <c r="FHF189" s="114"/>
      <c r="FHG189" s="114"/>
      <c r="FHH189" s="114"/>
      <c r="FHI189" s="114"/>
      <c r="FHJ189" s="114"/>
      <c r="FHK189" s="114"/>
      <c r="FHL189" s="114"/>
      <c r="FHM189" s="114"/>
      <c r="FHN189" s="114"/>
      <c r="FHO189" s="114"/>
      <c r="FHP189" s="114"/>
      <c r="FHQ189" s="114"/>
      <c r="FHR189" s="114"/>
      <c r="FHS189" s="114"/>
      <c r="FHT189" s="114"/>
      <c r="FHU189" s="114"/>
      <c r="FHV189" s="114"/>
      <c r="FHW189" s="114"/>
      <c r="FHX189" s="114"/>
      <c r="FHY189" s="114"/>
      <c r="FHZ189" s="114"/>
      <c r="FIA189" s="114"/>
      <c r="FIB189" s="114"/>
      <c r="FIC189" s="114"/>
      <c r="FID189" s="114"/>
      <c r="FIE189" s="114"/>
      <c r="FIF189" s="114"/>
      <c r="FIG189" s="114"/>
      <c r="FIH189" s="114"/>
      <c r="FII189" s="114"/>
      <c r="FIJ189" s="114"/>
      <c r="FIK189" s="114"/>
      <c r="FIL189" s="114"/>
      <c r="FIM189" s="114"/>
      <c r="FIN189" s="114"/>
      <c r="FIO189" s="114"/>
      <c r="FIP189" s="114"/>
      <c r="FIQ189" s="114"/>
      <c r="FIR189" s="114"/>
      <c r="FIS189" s="114"/>
      <c r="FIT189" s="114"/>
      <c r="FIU189" s="114"/>
      <c r="FIV189" s="114"/>
      <c r="FIW189" s="114"/>
      <c r="FIX189" s="114"/>
      <c r="FIY189" s="114"/>
      <c r="FIZ189" s="114"/>
      <c r="FJA189" s="114"/>
      <c r="FJB189" s="114"/>
      <c r="FJC189" s="114"/>
      <c r="FJD189" s="114"/>
      <c r="FJE189" s="114"/>
      <c r="FJF189" s="114"/>
      <c r="FJG189" s="114"/>
      <c r="FJH189" s="114"/>
      <c r="FJI189" s="114"/>
      <c r="FJJ189" s="114"/>
      <c r="FJK189" s="114"/>
      <c r="FJL189" s="114"/>
      <c r="FJM189" s="114"/>
      <c r="FJN189" s="114"/>
      <c r="FJO189" s="114"/>
      <c r="FJP189" s="114"/>
      <c r="FJQ189" s="114"/>
      <c r="FJR189" s="114"/>
      <c r="FJS189" s="114"/>
      <c r="FJT189" s="114"/>
      <c r="FJU189" s="114"/>
      <c r="FJV189" s="114"/>
      <c r="FJW189" s="114"/>
      <c r="FJX189" s="114"/>
      <c r="FJY189" s="114"/>
      <c r="FJZ189" s="114"/>
      <c r="FKA189" s="114"/>
      <c r="FKB189" s="114"/>
      <c r="FKC189" s="114"/>
      <c r="FKD189" s="114"/>
      <c r="FKE189" s="114"/>
      <c r="FKF189" s="114"/>
      <c r="FKG189" s="114"/>
      <c r="FKH189" s="114"/>
      <c r="FKI189" s="114"/>
      <c r="FKJ189" s="114"/>
      <c r="FKK189" s="114"/>
      <c r="FKL189" s="114"/>
      <c r="FKM189" s="114"/>
      <c r="FKN189" s="114"/>
      <c r="FKO189" s="114"/>
      <c r="FKP189" s="114"/>
      <c r="FKQ189" s="114"/>
      <c r="FKR189" s="114"/>
      <c r="FKS189" s="114"/>
      <c r="FKT189" s="114"/>
      <c r="FKU189" s="114"/>
      <c r="FKV189" s="114"/>
      <c r="FKW189" s="114"/>
      <c r="FKX189" s="114"/>
      <c r="FKY189" s="114"/>
      <c r="FKZ189" s="114"/>
      <c r="FLA189" s="114"/>
      <c r="FLB189" s="114"/>
      <c r="FLC189" s="114"/>
      <c r="FLD189" s="114"/>
      <c r="FLE189" s="114"/>
      <c r="FLF189" s="114"/>
      <c r="FLG189" s="114"/>
      <c r="FLH189" s="114"/>
      <c r="FLI189" s="114"/>
      <c r="FLJ189" s="114"/>
      <c r="FLK189" s="114"/>
      <c r="FLL189" s="114"/>
      <c r="FLM189" s="114"/>
      <c r="FLN189" s="114"/>
      <c r="FLO189" s="114"/>
      <c r="FLP189" s="114"/>
      <c r="FLQ189" s="114"/>
      <c r="FLR189" s="114"/>
      <c r="FLS189" s="114"/>
      <c r="FLT189" s="114"/>
      <c r="FLU189" s="114"/>
      <c r="FLV189" s="114"/>
      <c r="FLW189" s="114"/>
      <c r="FLX189" s="114"/>
      <c r="FLY189" s="114"/>
      <c r="FLZ189" s="114"/>
      <c r="FMA189" s="114"/>
      <c r="FMB189" s="114"/>
      <c r="FMC189" s="114"/>
      <c r="FMD189" s="114"/>
      <c r="FME189" s="114"/>
      <c r="FMF189" s="114"/>
      <c r="FMG189" s="114"/>
      <c r="FMH189" s="114"/>
      <c r="FMI189" s="114"/>
      <c r="FMJ189" s="114"/>
      <c r="FMK189" s="114"/>
      <c r="FML189" s="114"/>
      <c r="FMM189" s="114"/>
      <c r="FMN189" s="114"/>
      <c r="FMO189" s="114"/>
      <c r="FMP189" s="114"/>
      <c r="FMQ189" s="114"/>
      <c r="FMR189" s="114"/>
      <c r="FMS189" s="114"/>
      <c r="FMT189" s="114"/>
      <c r="FMU189" s="114"/>
      <c r="FMV189" s="114"/>
      <c r="FMW189" s="114"/>
      <c r="FMX189" s="114"/>
      <c r="FMY189" s="114"/>
      <c r="FMZ189" s="114"/>
      <c r="FNA189" s="114"/>
      <c r="FNB189" s="114"/>
      <c r="FNC189" s="114"/>
      <c r="FND189" s="114"/>
      <c r="FNE189" s="114"/>
      <c r="FNF189" s="114"/>
      <c r="FNG189" s="114"/>
      <c r="FNH189" s="114"/>
      <c r="FNI189" s="114"/>
      <c r="FNJ189" s="114"/>
      <c r="FNK189" s="114"/>
      <c r="FNL189" s="114"/>
      <c r="FNM189" s="114"/>
      <c r="FNN189" s="114"/>
      <c r="FNO189" s="114"/>
      <c r="FNP189" s="114"/>
      <c r="FNQ189" s="114"/>
      <c r="FNR189" s="114"/>
      <c r="FNS189" s="114"/>
      <c r="FNT189" s="114"/>
      <c r="FNU189" s="114"/>
      <c r="FNV189" s="114"/>
      <c r="FNW189" s="114"/>
      <c r="FNX189" s="114"/>
      <c r="FNY189" s="114"/>
      <c r="FNZ189" s="114"/>
      <c r="FOA189" s="114"/>
      <c r="FOB189" s="114"/>
      <c r="FOC189" s="114"/>
      <c r="FOD189" s="114"/>
      <c r="FOE189" s="114"/>
      <c r="FOF189" s="114"/>
      <c r="FOG189" s="114"/>
      <c r="FOH189" s="114"/>
      <c r="FOI189" s="114"/>
      <c r="FOJ189" s="114"/>
      <c r="FOK189" s="114"/>
      <c r="FOL189" s="114"/>
      <c r="FOM189" s="114"/>
      <c r="FON189" s="114"/>
      <c r="FOO189" s="114"/>
      <c r="FOP189" s="114"/>
      <c r="FOQ189" s="114"/>
      <c r="FOR189" s="114"/>
      <c r="FOS189" s="114"/>
      <c r="FOT189" s="114"/>
      <c r="FOU189" s="114"/>
      <c r="FOV189" s="114"/>
      <c r="FOW189" s="114"/>
      <c r="FOX189" s="114"/>
      <c r="FOY189" s="114"/>
      <c r="FOZ189" s="114"/>
      <c r="FPA189" s="114"/>
      <c r="FPB189" s="114"/>
      <c r="FPC189" s="114"/>
      <c r="FPD189" s="114"/>
      <c r="FPE189" s="114"/>
      <c r="FPF189" s="114"/>
      <c r="FPG189" s="114"/>
      <c r="FPH189" s="114"/>
      <c r="FPI189" s="114"/>
      <c r="FPJ189" s="114"/>
      <c r="FPK189" s="114"/>
      <c r="FPL189" s="114"/>
      <c r="FPM189" s="114"/>
      <c r="FPN189" s="114"/>
      <c r="FPO189" s="114"/>
      <c r="FPP189" s="114"/>
      <c r="FPQ189" s="114"/>
      <c r="FPR189" s="114"/>
      <c r="FPS189" s="114"/>
      <c r="FPT189" s="114"/>
      <c r="FPU189" s="114"/>
      <c r="FPV189" s="114"/>
      <c r="FPW189" s="114"/>
      <c r="FPX189" s="114"/>
      <c r="FPY189" s="114"/>
      <c r="FPZ189" s="114"/>
      <c r="FQA189" s="114"/>
      <c r="FQB189" s="114"/>
      <c r="FQC189" s="114"/>
      <c r="FQD189" s="114"/>
      <c r="FQE189" s="114"/>
      <c r="FQF189" s="114"/>
      <c r="FQG189" s="114"/>
      <c r="FQH189" s="114"/>
      <c r="FQI189" s="114"/>
      <c r="FQJ189" s="114"/>
      <c r="FQK189" s="114"/>
      <c r="FQL189" s="114"/>
      <c r="FQM189" s="114"/>
      <c r="FQN189" s="114"/>
      <c r="FQO189" s="114"/>
      <c r="FQP189" s="114"/>
      <c r="FQQ189" s="114"/>
      <c r="FQR189" s="114"/>
      <c r="FQS189" s="114"/>
      <c r="FQT189" s="114"/>
      <c r="FQU189" s="114"/>
      <c r="FQV189" s="114"/>
      <c r="FQW189" s="114"/>
      <c r="FQX189" s="114"/>
      <c r="FQY189" s="114"/>
      <c r="FQZ189" s="114"/>
      <c r="FRA189" s="114"/>
      <c r="FRB189" s="114"/>
      <c r="FRC189" s="114"/>
      <c r="FRD189" s="114"/>
      <c r="FRE189" s="114"/>
      <c r="FRF189" s="114"/>
      <c r="FRG189" s="114"/>
      <c r="FRH189" s="114"/>
      <c r="FRI189" s="114"/>
      <c r="FRJ189" s="114"/>
      <c r="FRK189" s="114"/>
      <c r="FRL189" s="114"/>
      <c r="FRM189" s="114"/>
      <c r="FRN189" s="114"/>
      <c r="FRO189" s="114"/>
      <c r="FRP189" s="114"/>
      <c r="FRQ189" s="114"/>
      <c r="FRR189" s="114"/>
      <c r="FRS189" s="114"/>
      <c r="FRT189" s="114"/>
      <c r="FRU189" s="114"/>
      <c r="FRV189" s="114"/>
      <c r="FRW189" s="114"/>
      <c r="FRX189" s="114"/>
      <c r="FRY189" s="114"/>
      <c r="FRZ189" s="114"/>
      <c r="FSA189" s="114"/>
      <c r="FSB189" s="114"/>
      <c r="FSC189" s="114"/>
      <c r="FSD189" s="114"/>
      <c r="FSE189" s="114"/>
      <c r="FSF189" s="114"/>
      <c r="FSG189" s="114"/>
      <c r="FSH189" s="114"/>
      <c r="FSI189" s="114"/>
      <c r="FSJ189" s="114"/>
      <c r="FSK189" s="114"/>
      <c r="FSL189" s="114"/>
      <c r="FSM189" s="114"/>
      <c r="FSN189" s="114"/>
      <c r="FSO189" s="114"/>
      <c r="FSP189" s="114"/>
      <c r="FSQ189" s="114"/>
      <c r="FSR189" s="114"/>
      <c r="FSS189" s="114"/>
      <c r="FST189" s="114"/>
      <c r="FSU189" s="114"/>
      <c r="FSV189" s="114"/>
      <c r="FSW189" s="114"/>
      <c r="FSX189" s="114"/>
      <c r="FSY189" s="114"/>
      <c r="FSZ189" s="114"/>
      <c r="FTA189" s="114"/>
      <c r="FTB189" s="114"/>
      <c r="FTC189" s="114"/>
      <c r="FTD189" s="114"/>
      <c r="FTE189" s="114"/>
      <c r="FTF189" s="114"/>
      <c r="FTG189" s="114"/>
      <c r="FTH189" s="114"/>
      <c r="FTI189" s="114"/>
      <c r="FTJ189" s="114"/>
      <c r="FTK189" s="114"/>
      <c r="FTL189" s="114"/>
      <c r="FTM189" s="114"/>
      <c r="FTN189" s="114"/>
      <c r="FTO189" s="114"/>
      <c r="FTP189" s="114"/>
      <c r="FTQ189" s="114"/>
      <c r="FTR189" s="114"/>
      <c r="FTS189" s="114"/>
      <c r="FTT189" s="114"/>
      <c r="FTU189" s="114"/>
      <c r="FTV189" s="114"/>
      <c r="FTW189" s="114"/>
      <c r="FTX189" s="114"/>
      <c r="FTY189" s="114"/>
      <c r="FTZ189" s="114"/>
      <c r="FUA189" s="114"/>
      <c r="FUB189" s="114"/>
      <c r="FUC189" s="114"/>
      <c r="FUD189" s="114"/>
      <c r="FUE189" s="114"/>
      <c r="FUF189" s="114"/>
      <c r="FUG189" s="114"/>
      <c r="FUH189" s="114"/>
      <c r="FUI189" s="114"/>
      <c r="FUJ189" s="114"/>
      <c r="FUK189" s="114"/>
      <c r="FUL189" s="114"/>
      <c r="FUM189" s="114"/>
      <c r="FUN189" s="114"/>
      <c r="FUO189" s="114"/>
      <c r="FUP189" s="114"/>
      <c r="FUQ189" s="114"/>
      <c r="FUR189" s="114"/>
      <c r="FUS189" s="114"/>
      <c r="FUT189" s="114"/>
      <c r="FUU189" s="114"/>
      <c r="FUV189" s="114"/>
      <c r="FUW189" s="114"/>
      <c r="FUX189" s="114"/>
      <c r="FUY189" s="114"/>
      <c r="FUZ189" s="114"/>
      <c r="FVA189" s="114"/>
      <c r="FVB189" s="114"/>
      <c r="FVC189" s="114"/>
      <c r="FVD189" s="114"/>
      <c r="FVE189" s="114"/>
      <c r="FVF189" s="114"/>
      <c r="FVG189" s="114"/>
      <c r="FVH189" s="114"/>
      <c r="FVI189" s="114"/>
      <c r="FVJ189" s="114"/>
      <c r="FVK189" s="114"/>
      <c r="FVL189" s="114"/>
      <c r="FVM189" s="114"/>
      <c r="FVN189" s="114"/>
      <c r="FVO189" s="114"/>
      <c r="FVP189" s="114"/>
      <c r="FVQ189" s="114"/>
      <c r="FVR189" s="114"/>
      <c r="FVS189" s="114"/>
      <c r="FVT189" s="114"/>
      <c r="FVU189" s="114"/>
      <c r="FVV189" s="114"/>
      <c r="FVW189" s="114"/>
      <c r="FVX189" s="114"/>
      <c r="FVY189" s="114"/>
      <c r="FVZ189" s="114"/>
      <c r="FWA189" s="114"/>
      <c r="FWB189" s="114"/>
      <c r="FWC189" s="114"/>
      <c r="FWD189" s="114"/>
      <c r="FWE189" s="114"/>
      <c r="FWF189" s="114"/>
      <c r="FWG189" s="114"/>
      <c r="FWH189" s="114"/>
      <c r="FWI189" s="114"/>
      <c r="FWJ189" s="114"/>
      <c r="FWK189" s="114"/>
      <c r="FWL189" s="114"/>
      <c r="FWM189" s="114"/>
      <c r="FWN189" s="114"/>
      <c r="FWO189" s="114"/>
      <c r="FWP189" s="114"/>
      <c r="FWQ189" s="114"/>
      <c r="FWR189" s="114"/>
      <c r="FWS189" s="114"/>
      <c r="FWT189" s="114"/>
      <c r="FWU189" s="114"/>
      <c r="FWV189" s="114"/>
      <c r="FWW189" s="114"/>
      <c r="FWX189" s="114"/>
      <c r="FWY189" s="114"/>
      <c r="FWZ189" s="114"/>
      <c r="FXA189" s="114"/>
      <c r="FXB189" s="114"/>
      <c r="FXC189" s="114"/>
      <c r="FXD189" s="114"/>
      <c r="FXE189" s="114"/>
      <c r="FXF189" s="114"/>
      <c r="FXG189" s="114"/>
      <c r="FXH189" s="114"/>
      <c r="FXI189" s="114"/>
      <c r="FXJ189" s="114"/>
      <c r="FXK189" s="114"/>
      <c r="FXL189" s="114"/>
      <c r="FXM189" s="114"/>
      <c r="FXN189" s="114"/>
      <c r="FXO189" s="114"/>
      <c r="FXP189" s="114"/>
      <c r="FXQ189" s="114"/>
      <c r="FXR189" s="114"/>
      <c r="FXS189" s="114"/>
      <c r="FXT189" s="114"/>
      <c r="FXU189" s="114"/>
      <c r="FXV189" s="114"/>
      <c r="FXW189" s="114"/>
      <c r="FXX189" s="114"/>
      <c r="FXY189" s="114"/>
      <c r="FXZ189" s="114"/>
      <c r="FYA189" s="114"/>
      <c r="FYB189" s="114"/>
      <c r="FYC189" s="114"/>
      <c r="FYD189" s="114"/>
      <c r="FYE189" s="114"/>
      <c r="FYF189" s="114"/>
      <c r="FYG189" s="114"/>
      <c r="FYH189" s="114"/>
      <c r="FYI189" s="114"/>
      <c r="FYJ189" s="114"/>
      <c r="FYK189" s="114"/>
      <c r="FYL189" s="114"/>
      <c r="FYM189" s="114"/>
      <c r="FYN189" s="114"/>
      <c r="FYO189" s="114"/>
      <c r="FYP189" s="114"/>
      <c r="FYQ189" s="114"/>
      <c r="FYR189" s="114"/>
      <c r="FYS189" s="114"/>
      <c r="FYT189" s="114"/>
      <c r="FYU189" s="114"/>
      <c r="FYV189" s="114"/>
      <c r="FYW189" s="114"/>
      <c r="FYX189" s="114"/>
      <c r="FYY189" s="114"/>
      <c r="FYZ189" s="114"/>
      <c r="FZA189" s="114"/>
      <c r="FZB189" s="114"/>
      <c r="FZC189" s="114"/>
      <c r="FZD189" s="114"/>
      <c r="FZE189" s="114"/>
      <c r="FZF189" s="114"/>
      <c r="FZG189" s="114"/>
      <c r="FZH189" s="114"/>
      <c r="FZI189" s="114"/>
      <c r="FZJ189" s="114"/>
      <c r="FZK189" s="114"/>
      <c r="FZL189" s="114"/>
      <c r="FZM189" s="114"/>
      <c r="FZN189" s="114"/>
      <c r="FZO189" s="114"/>
      <c r="FZP189" s="114"/>
      <c r="FZQ189" s="114"/>
      <c r="FZR189" s="114"/>
      <c r="FZS189" s="114"/>
      <c r="FZT189" s="114"/>
      <c r="FZU189" s="114"/>
      <c r="FZV189" s="114"/>
      <c r="FZW189" s="114"/>
      <c r="FZX189" s="114"/>
      <c r="FZY189" s="114"/>
      <c r="FZZ189" s="114"/>
      <c r="GAA189" s="114"/>
      <c r="GAB189" s="114"/>
      <c r="GAC189" s="114"/>
      <c r="GAD189" s="114"/>
      <c r="GAE189" s="114"/>
      <c r="GAF189" s="114"/>
      <c r="GAG189" s="114"/>
      <c r="GAH189" s="114"/>
      <c r="GAI189" s="114"/>
      <c r="GAJ189" s="114"/>
      <c r="GAK189" s="114"/>
      <c r="GAL189" s="114"/>
      <c r="GAM189" s="114"/>
      <c r="GAN189" s="114"/>
      <c r="GAO189" s="114"/>
      <c r="GAP189" s="114"/>
      <c r="GAQ189" s="114"/>
      <c r="GAR189" s="114"/>
      <c r="GAS189" s="114"/>
      <c r="GAT189" s="114"/>
      <c r="GAU189" s="114"/>
      <c r="GAV189" s="114"/>
      <c r="GAW189" s="114"/>
      <c r="GAX189" s="114"/>
      <c r="GAY189" s="114"/>
      <c r="GAZ189" s="114"/>
      <c r="GBA189" s="114"/>
      <c r="GBB189" s="114"/>
      <c r="GBC189" s="114"/>
      <c r="GBD189" s="114"/>
      <c r="GBE189" s="114"/>
      <c r="GBF189" s="114"/>
      <c r="GBG189" s="114"/>
      <c r="GBH189" s="114"/>
      <c r="GBI189" s="114"/>
      <c r="GBJ189" s="114"/>
      <c r="GBK189" s="114"/>
      <c r="GBL189" s="114"/>
      <c r="GBM189" s="114"/>
      <c r="GBN189" s="114"/>
      <c r="GBO189" s="114"/>
      <c r="GBP189" s="114"/>
      <c r="GBQ189" s="114"/>
      <c r="GBR189" s="114"/>
      <c r="GBS189" s="114"/>
      <c r="GBT189" s="114"/>
      <c r="GBU189" s="114"/>
      <c r="GBV189" s="114"/>
      <c r="GBW189" s="114"/>
      <c r="GBX189" s="114"/>
      <c r="GBY189" s="114"/>
      <c r="GBZ189" s="114"/>
      <c r="GCA189" s="114"/>
      <c r="GCB189" s="114"/>
      <c r="GCC189" s="114"/>
      <c r="GCD189" s="114"/>
      <c r="GCE189" s="114"/>
      <c r="GCF189" s="114"/>
      <c r="GCG189" s="114"/>
      <c r="GCH189" s="114"/>
      <c r="GCI189" s="114"/>
      <c r="GCJ189" s="114"/>
      <c r="GCK189" s="114"/>
      <c r="GCL189" s="114"/>
      <c r="GCM189" s="114"/>
      <c r="GCN189" s="114"/>
      <c r="GCO189" s="114"/>
      <c r="GCP189" s="114"/>
      <c r="GCQ189" s="114"/>
      <c r="GCR189" s="114"/>
      <c r="GCS189" s="114"/>
      <c r="GCT189" s="114"/>
      <c r="GCU189" s="114"/>
      <c r="GCV189" s="114"/>
      <c r="GCW189" s="114"/>
      <c r="GCX189" s="114"/>
      <c r="GCY189" s="114"/>
      <c r="GCZ189" s="114"/>
      <c r="GDA189" s="114"/>
      <c r="GDB189" s="114"/>
      <c r="GDC189" s="114"/>
      <c r="GDD189" s="114"/>
      <c r="GDE189" s="114"/>
      <c r="GDF189" s="114"/>
      <c r="GDG189" s="114"/>
      <c r="GDH189" s="114"/>
      <c r="GDI189" s="114"/>
      <c r="GDJ189" s="114"/>
      <c r="GDK189" s="114"/>
      <c r="GDL189" s="114"/>
      <c r="GDM189" s="114"/>
      <c r="GDN189" s="114"/>
      <c r="GDO189" s="114"/>
      <c r="GDP189" s="114"/>
      <c r="GDQ189" s="114"/>
      <c r="GDR189" s="114"/>
      <c r="GDS189" s="114"/>
      <c r="GDT189" s="114"/>
      <c r="GDU189" s="114"/>
      <c r="GDV189" s="114"/>
      <c r="GDW189" s="114"/>
      <c r="GDX189" s="114"/>
      <c r="GDY189" s="114"/>
      <c r="GDZ189" s="114"/>
      <c r="GEA189" s="114"/>
      <c r="GEB189" s="114"/>
      <c r="GEC189" s="114"/>
      <c r="GED189" s="114"/>
      <c r="GEE189" s="114"/>
      <c r="GEF189" s="114"/>
      <c r="GEG189" s="114"/>
      <c r="GEH189" s="114"/>
      <c r="GEI189" s="114"/>
      <c r="GEJ189" s="114"/>
      <c r="GEK189" s="114"/>
      <c r="GEL189" s="114"/>
      <c r="GEM189" s="114"/>
      <c r="GEN189" s="114"/>
      <c r="GEO189" s="114"/>
      <c r="GEP189" s="114"/>
      <c r="GEQ189" s="114"/>
      <c r="GER189" s="114"/>
      <c r="GES189" s="114"/>
      <c r="GET189" s="114"/>
      <c r="GEU189" s="114"/>
      <c r="GEV189" s="114"/>
      <c r="GEW189" s="114"/>
      <c r="GEX189" s="114"/>
      <c r="GEY189" s="114"/>
      <c r="GEZ189" s="114"/>
      <c r="GFA189" s="114"/>
      <c r="GFB189" s="114"/>
      <c r="GFC189" s="114"/>
      <c r="GFD189" s="114"/>
      <c r="GFE189" s="114"/>
      <c r="GFF189" s="114"/>
      <c r="GFG189" s="114"/>
      <c r="GFH189" s="114"/>
      <c r="GFI189" s="114"/>
      <c r="GFJ189" s="114"/>
      <c r="GFK189" s="114"/>
      <c r="GFL189" s="114"/>
      <c r="GFM189" s="114"/>
      <c r="GFN189" s="114"/>
      <c r="GFO189" s="114"/>
      <c r="GFP189" s="114"/>
      <c r="GFQ189" s="114"/>
      <c r="GFR189" s="114"/>
      <c r="GFS189" s="114"/>
      <c r="GFT189" s="114"/>
      <c r="GFU189" s="114"/>
      <c r="GFV189" s="114"/>
      <c r="GFW189" s="114"/>
      <c r="GFX189" s="114"/>
      <c r="GFY189" s="114"/>
      <c r="GFZ189" s="114"/>
      <c r="GGA189" s="114"/>
      <c r="GGB189" s="114"/>
      <c r="GGC189" s="114"/>
      <c r="GGD189" s="114"/>
      <c r="GGE189" s="114"/>
      <c r="GGF189" s="114"/>
      <c r="GGG189" s="114"/>
      <c r="GGH189" s="114"/>
      <c r="GGI189" s="114"/>
      <c r="GGJ189" s="114"/>
      <c r="GGK189" s="114"/>
      <c r="GGL189" s="114"/>
      <c r="GGM189" s="114"/>
      <c r="GGN189" s="114"/>
      <c r="GGO189" s="114"/>
      <c r="GGP189" s="114"/>
      <c r="GGQ189" s="114"/>
      <c r="GGR189" s="114"/>
      <c r="GGS189" s="114"/>
      <c r="GGT189" s="114"/>
      <c r="GGU189" s="114"/>
      <c r="GGV189" s="114"/>
      <c r="GGW189" s="114"/>
      <c r="GGX189" s="114"/>
      <c r="GGY189" s="114"/>
      <c r="GGZ189" s="114"/>
      <c r="GHA189" s="114"/>
      <c r="GHB189" s="114"/>
      <c r="GHC189" s="114"/>
      <c r="GHD189" s="114"/>
      <c r="GHE189" s="114"/>
      <c r="GHF189" s="114"/>
      <c r="GHG189" s="114"/>
      <c r="GHH189" s="114"/>
      <c r="GHI189" s="114"/>
      <c r="GHJ189" s="114"/>
      <c r="GHK189" s="114"/>
      <c r="GHL189" s="114"/>
      <c r="GHM189" s="114"/>
      <c r="GHN189" s="114"/>
      <c r="GHO189" s="114"/>
      <c r="GHP189" s="114"/>
      <c r="GHQ189" s="114"/>
      <c r="GHR189" s="114"/>
      <c r="GHS189" s="114"/>
      <c r="GHT189" s="114"/>
      <c r="GHU189" s="114"/>
      <c r="GHV189" s="114"/>
      <c r="GHW189" s="114"/>
      <c r="GHX189" s="114"/>
      <c r="GHY189" s="114"/>
      <c r="GHZ189" s="114"/>
      <c r="GIA189" s="114"/>
      <c r="GIB189" s="114"/>
      <c r="GIC189" s="114"/>
      <c r="GID189" s="114"/>
      <c r="GIE189" s="114"/>
      <c r="GIF189" s="114"/>
      <c r="GIG189" s="114"/>
      <c r="GIH189" s="114"/>
      <c r="GII189" s="114"/>
      <c r="GIJ189" s="114"/>
      <c r="GIK189" s="114"/>
      <c r="GIL189" s="114"/>
      <c r="GIM189" s="114"/>
      <c r="GIN189" s="114"/>
      <c r="GIO189" s="114"/>
      <c r="GIP189" s="114"/>
      <c r="GIQ189" s="114"/>
      <c r="GIR189" s="114"/>
      <c r="GIS189" s="114"/>
      <c r="GIT189" s="114"/>
      <c r="GIU189" s="114"/>
      <c r="GIV189" s="114"/>
      <c r="GIW189" s="114"/>
      <c r="GIX189" s="114"/>
      <c r="GIY189" s="114"/>
      <c r="GIZ189" s="114"/>
      <c r="GJA189" s="114"/>
      <c r="GJB189" s="114"/>
      <c r="GJC189" s="114"/>
      <c r="GJD189" s="114"/>
      <c r="GJE189" s="114"/>
      <c r="GJF189" s="114"/>
      <c r="GJG189" s="114"/>
      <c r="GJH189" s="114"/>
      <c r="GJI189" s="114"/>
      <c r="GJJ189" s="114"/>
      <c r="GJK189" s="114"/>
      <c r="GJL189" s="114"/>
      <c r="GJM189" s="114"/>
      <c r="GJN189" s="114"/>
      <c r="GJO189" s="114"/>
      <c r="GJP189" s="114"/>
      <c r="GJQ189" s="114"/>
      <c r="GJR189" s="114"/>
      <c r="GJS189" s="114"/>
      <c r="GJT189" s="114"/>
      <c r="GJU189" s="114"/>
      <c r="GJV189" s="114"/>
      <c r="GJW189" s="114"/>
      <c r="GJX189" s="114"/>
      <c r="GJY189" s="114"/>
      <c r="GJZ189" s="114"/>
      <c r="GKA189" s="114"/>
      <c r="GKB189" s="114"/>
      <c r="GKC189" s="114"/>
      <c r="GKD189" s="114"/>
      <c r="GKE189" s="114"/>
      <c r="GKF189" s="114"/>
      <c r="GKG189" s="114"/>
      <c r="GKH189" s="114"/>
      <c r="GKI189" s="114"/>
      <c r="GKJ189" s="114"/>
      <c r="GKK189" s="114"/>
      <c r="GKL189" s="114"/>
      <c r="GKM189" s="114"/>
      <c r="GKN189" s="114"/>
      <c r="GKO189" s="114"/>
      <c r="GKP189" s="114"/>
      <c r="GKQ189" s="114"/>
      <c r="GKR189" s="114"/>
      <c r="GKS189" s="114"/>
      <c r="GKT189" s="114"/>
      <c r="GKU189" s="114"/>
      <c r="GKV189" s="114"/>
      <c r="GKW189" s="114"/>
      <c r="GKX189" s="114"/>
      <c r="GKY189" s="114"/>
      <c r="GKZ189" s="114"/>
      <c r="GLA189" s="114"/>
      <c r="GLB189" s="114"/>
      <c r="GLC189" s="114"/>
      <c r="GLD189" s="114"/>
      <c r="GLE189" s="114"/>
      <c r="GLF189" s="114"/>
      <c r="GLG189" s="114"/>
      <c r="GLH189" s="114"/>
      <c r="GLI189" s="114"/>
      <c r="GLJ189" s="114"/>
      <c r="GLK189" s="114"/>
      <c r="GLL189" s="114"/>
      <c r="GLM189" s="114"/>
      <c r="GLN189" s="114"/>
      <c r="GLO189" s="114"/>
      <c r="GLP189" s="114"/>
      <c r="GLQ189" s="114"/>
      <c r="GLR189" s="114"/>
      <c r="GLS189" s="114"/>
      <c r="GLT189" s="114"/>
      <c r="GLU189" s="114"/>
      <c r="GLV189" s="114"/>
      <c r="GLW189" s="114"/>
      <c r="GLX189" s="114"/>
      <c r="GLY189" s="114"/>
      <c r="GLZ189" s="114"/>
      <c r="GMA189" s="114"/>
      <c r="GMB189" s="114"/>
      <c r="GMC189" s="114"/>
      <c r="GMD189" s="114"/>
      <c r="GME189" s="114"/>
      <c r="GMF189" s="114"/>
      <c r="GMG189" s="114"/>
      <c r="GMH189" s="114"/>
      <c r="GMI189" s="114"/>
      <c r="GMJ189" s="114"/>
      <c r="GMK189" s="114"/>
      <c r="GML189" s="114"/>
      <c r="GMM189" s="114"/>
      <c r="GMN189" s="114"/>
      <c r="GMO189" s="114"/>
      <c r="GMP189" s="114"/>
      <c r="GMQ189" s="114"/>
      <c r="GMR189" s="114"/>
      <c r="GMS189" s="114"/>
      <c r="GMT189" s="114"/>
      <c r="GMU189" s="114"/>
      <c r="GMV189" s="114"/>
      <c r="GMW189" s="114"/>
      <c r="GMX189" s="114"/>
      <c r="GMY189" s="114"/>
      <c r="GMZ189" s="114"/>
      <c r="GNA189" s="114"/>
      <c r="GNB189" s="114"/>
      <c r="GNC189" s="114"/>
      <c r="GND189" s="114"/>
      <c r="GNE189" s="114"/>
      <c r="GNF189" s="114"/>
      <c r="GNG189" s="114"/>
      <c r="GNH189" s="114"/>
      <c r="GNI189" s="114"/>
      <c r="GNJ189" s="114"/>
      <c r="GNK189" s="114"/>
      <c r="GNL189" s="114"/>
      <c r="GNM189" s="114"/>
      <c r="GNN189" s="114"/>
      <c r="GNO189" s="114"/>
      <c r="GNP189" s="114"/>
      <c r="GNQ189" s="114"/>
      <c r="GNR189" s="114"/>
      <c r="GNS189" s="114"/>
      <c r="GNT189" s="114"/>
      <c r="GNU189" s="114"/>
      <c r="GNV189" s="114"/>
      <c r="GNW189" s="114"/>
      <c r="GNX189" s="114"/>
      <c r="GNY189" s="114"/>
      <c r="GNZ189" s="114"/>
      <c r="GOA189" s="114"/>
      <c r="GOB189" s="114"/>
      <c r="GOC189" s="114"/>
      <c r="GOD189" s="114"/>
      <c r="GOE189" s="114"/>
      <c r="GOF189" s="114"/>
      <c r="GOG189" s="114"/>
      <c r="GOH189" s="114"/>
      <c r="GOI189" s="114"/>
      <c r="GOJ189" s="114"/>
      <c r="GOK189" s="114"/>
      <c r="GOL189" s="114"/>
      <c r="GOM189" s="114"/>
      <c r="GON189" s="114"/>
      <c r="GOO189" s="114"/>
      <c r="GOP189" s="114"/>
      <c r="GOQ189" s="114"/>
      <c r="GOR189" s="114"/>
      <c r="GOS189" s="114"/>
      <c r="GOT189" s="114"/>
      <c r="GOU189" s="114"/>
      <c r="GOV189" s="114"/>
      <c r="GOW189" s="114"/>
      <c r="GOX189" s="114"/>
      <c r="GOY189" s="114"/>
      <c r="GOZ189" s="114"/>
      <c r="GPA189" s="114"/>
      <c r="GPB189" s="114"/>
      <c r="GPC189" s="114"/>
      <c r="GPD189" s="114"/>
      <c r="GPE189" s="114"/>
      <c r="GPF189" s="114"/>
      <c r="GPG189" s="114"/>
      <c r="GPH189" s="114"/>
      <c r="GPI189" s="114"/>
      <c r="GPJ189" s="114"/>
      <c r="GPK189" s="114"/>
      <c r="GPL189" s="114"/>
      <c r="GPM189" s="114"/>
      <c r="GPN189" s="114"/>
      <c r="GPO189" s="114"/>
      <c r="GPP189" s="114"/>
      <c r="GPQ189" s="114"/>
      <c r="GPR189" s="114"/>
      <c r="GPS189" s="114"/>
      <c r="GPT189" s="114"/>
      <c r="GPU189" s="114"/>
      <c r="GPV189" s="114"/>
      <c r="GPW189" s="114"/>
      <c r="GPX189" s="114"/>
      <c r="GPY189" s="114"/>
      <c r="GPZ189" s="114"/>
      <c r="GQA189" s="114"/>
      <c r="GQB189" s="114"/>
      <c r="GQC189" s="114"/>
      <c r="GQD189" s="114"/>
      <c r="GQE189" s="114"/>
      <c r="GQF189" s="114"/>
      <c r="GQG189" s="114"/>
      <c r="GQH189" s="114"/>
      <c r="GQI189" s="114"/>
      <c r="GQJ189" s="114"/>
      <c r="GQK189" s="114"/>
      <c r="GQL189" s="114"/>
      <c r="GQM189" s="114"/>
      <c r="GQN189" s="114"/>
      <c r="GQO189" s="114"/>
      <c r="GQP189" s="114"/>
      <c r="GQQ189" s="114"/>
      <c r="GQR189" s="114"/>
      <c r="GQS189" s="114"/>
      <c r="GQT189" s="114"/>
      <c r="GQU189" s="114"/>
      <c r="GQV189" s="114"/>
      <c r="GQW189" s="114"/>
      <c r="GQX189" s="114"/>
      <c r="GQY189" s="114"/>
      <c r="GQZ189" s="114"/>
      <c r="GRA189" s="114"/>
      <c r="GRB189" s="114"/>
      <c r="GRC189" s="114"/>
      <c r="GRD189" s="114"/>
      <c r="GRE189" s="114"/>
      <c r="GRF189" s="114"/>
      <c r="GRG189" s="114"/>
      <c r="GRH189" s="114"/>
      <c r="GRI189" s="114"/>
      <c r="GRJ189" s="114"/>
      <c r="GRK189" s="114"/>
      <c r="GRL189" s="114"/>
      <c r="GRM189" s="114"/>
      <c r="GRN189" s="114"/>
      <c r="GRO189" s="114"/>
      <c r="GRP189" s="114"/>
      <c r="GRQ189" s="114"/>
      <c r="GRR189" s="114"/>
      <c r="GRS189" s="114"/>
      <c r="GRT189" s="114"/>
      <c r="GRU189" s="114"/>
      <c r="GRV189" s="114"/>
      <c r="GRW189" s="114"/>
      <c r="GRX189" s="114"/>
      <c r="GRY189" s="114"/>
      <c r="GRZ189" s="114"/>
      <c r="GSA189" s="114"/>
      <c r="GSB189" s="114"/>
      <c r="GSC189" s="114"/>
      <c r="GSD189" s="114"/>
      <c r="GSE189" s="114"/>
      <c r="GSF189" s="114"/>
      <c r="GSG189" s="114"/>
      <c r="GSH189" s="114"/>
      <c r="GSI189" s="114"/>
      <c r="GSJ189" s="114"/>
      <c r="GSK189" s="114"/>
      <c r="GSL189" s="114"/>
      <c r="GSM189" s="114"/>
      <c r="GSN189" s="114"/>
      <c r="GSO189" s="114"/>
      <c r="GSP189" s="114"/>
      <c r="GSQ189" s="114"/>
      <c r="GSR189" s="114"/>
      <c r="GSS189" s="114"/>
      <c r="GST189" s="114"/>
      <c r="GSU189" s="114"/>
      <c r="GSV189" s="114"/>
      <c r="GSW189" s="114"/>
      <c r="GSX189" s="114"/>
      <c r="GSY189" s="114"/>
      <c r="GSZ189" s="114"/>
      <c r="GTA189" s="114"/>
      <c r="GTB189" s="114"/>
      <c r="GTC189" s="114"/>
      <c r="GTD189" s="114"/>
      <c r="GTE189" s="114"/>
      <c r="GTF189" s="114"/>
      <c r="GTG189" s="114"/>
      <c r="GTH189" s="114"/>
      <c r="GTI189" s="114"/>
      <c r="GTJ189" s="114"/>
      <c r="GTK189" s="114"/>
      <c r="GTL189" s="114"/>
      <c r="GTM189" s="114"/>
      <c r="GTN189" s="114"/>
      <c r="GTO189" s="114"/>
      <c r="GTP189" s="114"/>
      <c r="GTQ189" s="114"/>
      <c r="GTR189" s="114"/>
      <c r="GTS189" s="114"/>
      <c r="GTT189" s="114"/>
      <c r="GTU189" s="114"/>
      <c r="GTV189" s="114"/>
      <c r="GTW189" s="114"/>
      <c r="GTX189" s="114"/>
      <c r="GTY189" s="114"/>
      <c r="GTZ189" s="114"/>
      <c r="GUA189" s="114"/>
      <c r="GUB189" s="114"/>
      <c r="GUC189" s="114"/>
      <c r="GUD189" s="114"/>
      <c r="GUE189" s="114"/>
      <c r="GUF189" s="114"/>
      <c r="GUG189" s="114"/>
      <c r="GUH189" s="114"/>
      <c r="GUI189" s="114"/>
      <c r="GUJ189" s="114"/>
      <c r="GUK189" s="114"/>
      <c r="GUL189" s="114"/>
      <c r="GUM189" s="114"/>
      <c r="GUN189" s="114"/>
      <c r="GUO189" s="114"/>
      <c r="GUP189" s="114"/>
      <c r="GUQ189" s="114"/>
      <c r="GUR189" s="114"/>
      <c r="GUS189" s="114"/>
      <c r="GUT189" s="114"/>
      <c r="GUU189" s="114"/>
      <c r="GUV189" s="114"/>
      <c r="GUW189" s="114"/>
      <c r="GUX189" s="114"/>
      <c r="GUY189" s="114"/>
      <c r="GUZ189" s="114"/>
      <c r="GVA189" s="114"/>
      <c r="GVB189" s="114"/>
      <c r="GVC189" s="114"/>
      <c r="GVD189" s="114"/>
      <c r="GVE189" s="114"/>
      <c r="GVF189" s="114"/>
      <c r="GVG189" s="114"/>
      <c r="GVH189" s="114"/>
      <c r="GVI189" s="114"/>
      <c r="GVJ189" s="114"/>
      <c r="GVK189" s="114"/>
      <c r="GVL189" s="114"/>
      <c r="GVM189" s="114"/>
      <c r="GVN189" s="114"/>
      <c r="GVO189" s="114"/>
      <c r="GVP189" s="114"/>
      <c r="GVQ189" s="114"/>
      <c r="GVR189" s="114"/>
      <c r="GVS189" s="114"/>
      <c r="GVT189" s="114"/>
      <c r="GVU189" s="114"/>
      <c r="GVV189" s="114"/>
      <c r="GVW189" s="114"/>
      <c r="GVX189" s="114"/>
      <c r="GVY189" s="114"/>
      <c r="GVZ189" s="114"/>
      <c r="GWA189" s="114"/>
      <c r="GWB189" s="114"/>
      <c r="GWC189" s="114"/>
      <c r="GWD189" s="114"/>
      <c r="GWE189" s="114"/>
      <c r="GWF189" s="114"/>
      <c r="GWG189" s="114"/>
      <c r="GWH189" s="114"/>
      <c r="GWI189" s="114"/>
      <c r="GWJ189" s="114"/>
      <c r="GWK189" s="114"/>
      <c r="GWL189" s="114"/>
      <c r="GWM189" s="114"/>
      <c r="GWN189" s="114"/>
      <c r="GWO189" s="114"/>
      <c r="GWP189" s="114"/>
      <c r="GWQ189" s="114"/>
      <c r="GWR189" s="114"/>
      <c r="GWS189" s="114"/>
      <c r="GWT189" s="114"/>
      <c r="GWU189" s="114"/>
      <c r="GWV189" s="114"/>
      <c r="GWW189" s="114"/>
      <c r="GWX189" s="114"/>
      <c r="GWY189" s="114"/>
      <c r="GWZ189" s="114"/>
      <c r="GXA189" s="114"/>
      <c r="GXB189" s="114"/>
      <c r="GXC189" s="114"/>
      <c r="GXD189" s="114"/>
      <c r="GXE189" s="114"/>
      <c r="GXF189" s="114"/>
      <c r="GXG189" s="114"/>
      <c r="GXH189" s="114"/>
      <c r="GXI189" s="114"/>
      <c r="GXJ189" s="114"/>
      <c r="GXK189" s="114"/>
      <c r="GXL189" s="114"/>
      <c r="GXM189" s="114"/>
      <c r="GXN189" s="114"/>
      <c r="GXO189" s="114"/>
      <c r="GXP189" s="114"/>
      <c r="GXQ189" s="114"/>
      <c r="GXR189" s="114"/>
      <c r="GXS189" s="114"/>
      <c r="GXT189" s="114"/>
      <c r="GXU189" s="114"/>
      <c r="GXV189" s="114"/>
      <c r="GXW189" s="114"/>
      <c r="GXX189" s="114"/>
      <c r="GXY189" s="114"/>
      <c r="GXZ189" s="114"/>
      <c r="GYA189" s="114"/>
      <c r="GYB189" s="114"/>
      <c r="GYC189" s="114"/>
      <c r="GYD189" s="114"/>
      <c r="GYE189" s="114"/>
      <c r="GYF189" s="114"/>
      <c r="GYG189" s="114"/>
      <c r="GYH189" s="114"/>
      <c r="GYI189" s="114"/>
      <c r="GYJ189" s="114"/>
      <c r="GYK189" s="114"/>
      <c r="GYL189" s="114"/>
      <c r="GYM189" s="114"/>
      <c r="GYN189" s="114"/>
      <c r="GYO189" s="114"/>
      <c r="GYP189" s="114"/>
      <c r="GYQ189" s="114"/>
      <c r="GYR189" s="114"/>
      <c r="GYS189" s="114"/>
      <c r="GYT189" s="114"/>
      <c r="GYU189" s="114"/>
      <c r="GYV189" s="114"/>
      <c r="GYW189" s="114"/>
      <c r="GYX189" s="114"/>
      <c r="GYY189" s="114"/>
      <c r="GYZ189" s="114"/>
      <c r="GZA189" s="114"/>
      <c r="GZB189" s="114"/>
      <c r="GZC189" s="114"/>
      <c r="GZD189" s="114"/>
      <c r="GZE189" s="114"/>
      <c r="GZF189" s="114"/>
      <c r="GZG189" s="114"/>
      <c r="GZH189" s="114"/>
      <c r="GZI189" s="114"/>
      <c r="GZJ189" s="114"/>
      <c r="GZK189" s="114"/>
      <c r="GZL189" s="114"/>
      <c r="GZM189" s="114"/>
      <c r="GZN189" s="114"/>
      <c r="GZO189" s="114"/>
      <c r="GZP189" s="114"/>
      <c r="GZQ189" s="114"/>
      <c r="GZR189" s="114"/>
      <c r="GZS189" s="114"/>
      <c r="GZT189" s="114"/>
      <c r="GZU189" s="114"/>
      <c r="GZV189" s="114"/>
      <c r="GZW189" s="114"/>
      <c r="GZX189" s="114"/>
      <c r="GZY189" s="114"/>
      <c r="GZZ189" s="114"/>
      <c r="HAA189" s="114"/>
      <c r="HAB189" s="114"/>
      <c r="HAC189" s="114"/>
      <c r="HAD189" s="114"/>
      <c r="HAE189" s="114"/>
      <c r="HAF189" s="114"/>
      <c r="HAG189" s="114"/>
      <c r="HAH189" s="114"/>
      <c r="HAI189" s="114"/>
      <c r="HAJ189" s="114"/>
      <c r="HAK189" s="114"/>
      <c r="HAL189" s="114"/>
      <c r="HAM189" s="114"/>
      <c r="HAN189" s="114"/>
      <c r="HAO189" s="114"/>
      <c r="HAP189" s="114"/>
      <c r="HAQ189" s="114"/>
      <c r="HAR189" s="114"/>
      <c r="HAS189" s="114"/>
      <c r="HAT189" s="114"/>
      <c r="HAU189" s="114"/>
      <c r="HAV189" s="114"/>
      <c r="HAW189" s="114"/>
      <c r="HAX189" s="114"/>
      <c r="HAY189" s="114"/>
      <c r="HAZ189" s="114"/>
      <c r="HBA189" s="114"/>
      <c r="HBB189" s="114"/>
      <c r="HBC189" s="114"/>
      <c r="HBD189" s="114"/>
      <c r="HBE189" s="114"/>
      <c r="HBF189" s="114"/>
      <c r="HBG189" s="114"/>
      <c r="HBH189" s="114"/>
      <c r="HBI189" s="114"/>
      <c r="HBJ189" s="114"/>
      <c r="HBK189" s="114"/>
      <c r="HBL189" s="114"/>
      <c r="HBM189" s="114"/>
      <c r="HBN189" s="114"/>
      <c r="HBO189" s="114"/>
      <c r="HBP189" s="114"/>
      <c r="HBQ189" s="114"/>
      <c r="HBR189" s="114"/>
      <c r="HBS189" s="114"/>
      <c r="HBT189" s="114"/>
      <c r="HBU189" s="114"/>
      <c r="HBV189" s="114"/>
      <c r="HBW189" s="114"/>
      <c r="HBX189" s="114"/>
      <c r="HBY189" s="114"/>
      <c r="HBZ189" s="114"/>
      <c r="HCA189" s="114"/>
      <c r="HCB189" s="114"/>
      <c r="HCC189" s="114"/>
      <c r="HCD189" s="114"/>
      <c r="HCE189" s="114"/>
      <c r="HCF189" s="114"/>
      <c r="HCG189" s="114"/>
      <c r="HCH189" s="114"/>
      <c r="HCI189" s="114"/>
      <c r="HCJ189" s="114"/>
      <c r="HCK189" s="114"/>
      <c r="HCL189" s="114"/>
      <c r="HCM189" s="114"/>
      <c r="HCN189" s="114"/>
      <c r="HCO189" s="114"/>
      <c r="HCP189" s="114"/>
      <c r="HCQ189" s="114"/>
      <c r="HCR189" s="114"/>
      <c r="HCS189" s="114"/>
      <c r="HCT189" s="114"/>
      <c r="HCU189" s="114"/>
      <c r="HCV189" s="114"/>
      <c r="HCW189" s="114"/>
      <c r="HCX189" s="114"/>
      <c r="HCY189" s="114"/>
      <c r="HCZ189" s="114"/>
      <c r="HDA189" s="114"/>
      <c r="HDB189" s="114"/>
      <c r="HDC189" s="114"/>
      <c r="HDD189" s="114"/>
      <c r="HDE189" s="114"/>
      <c r="HDF189" s="114"/>
      <c r="HDG189" s="114"/>
      <c r="HDH189" s="114"/>
      <c r="HDI189" s="114"/>
      <c r="HDJ189" s="114"/>
      <c r="HDK189" s="114"/>
      <c r="HDL189" s="114"/>
      <c r="HDM189" s="114"/>
      <c r="HDN189" s="114"/>
      <c r="HDO189" s="114"/>
      <c r="HDP189" s="114"/>
      <c r="HDQ189" s="114"/>
      <c r="HDR189" s="114"/>
      <c r="HDS189" s="114"/>
      <c r="HDT189" s="114"/>
      <c r="HDU189" s="114"/>
      <c r="HDV189" s="114"/>
      <c r="HDW189" s="114"/>
      <c r="HDX189" s="114"/>
      <c r="HDY189" s="114"/>
      <c r="HDZ189" s="114"/>
      <c r="HEA189" s="114"/>
      <c r="HEB189" s="114"/>
      <c r="HEC189" s="114"/>
      <c r="HED189" s="114"/>
      <c r="HEE189" s="114"/>
      <c r="HEF189" s="114"/>
      <c r="HEG189" s="114"/>
      <c r="HEH189" s="114"/>
      <c r="HEI189" s="114"/>
      <c r="HEJ189" s="114"/>
      <c r="HEK189" s="114"/>
      <c r="HEL189" s="114"/>
      <c r="HEM189" s="114"/>
      <c r="HEN189" s="114"/>
      <c r="HEO189" s="114"/>
      <c r="HEP189" s="114"/>
      <c r="HEQ189" s="114"/>
      <c r="HER189" s="114"/>
      <c r="HES189" s="114"/>
      <c r="HET189" s="114"/>
      <c r="HEU189" s="114"/>
      <c r="HEV189" s="114"/>
      <c r="HEW189" s="114"/>
      <c r="HEX189" s="114"/>
      <c r="HEY189" s="114"/>
      <c r="HEZ189" s="114"/>
      <c r="HFA189" s="114"/>
      <c r="HFB189" s="114"/>
      <c r="HFC189" s="114"/>
      <c r="HFD189" s="114"/>
      <c r="HFE189" s="114"/>
      <c r="HFF189" s="114"/>
      <c r="HFG189" s="114"/>
      <c r="HFH189" s="114"/>
      <c r="HFI189" s="114"/>
      <c r="HFJ189" s="114"/>
      <c r="HFK189" s="114"/>
      <c r="HFL189" s="114"/>
      <c r="HFM189" s="114"/>
      <c r="HFN189" s="114"/>
      <c r="HFO189" s="114"/>
      <c r="HFP189" s="114"/>
      <c r="HFQ189" s="114"/>
      <c r="HFR189" s="114"/>
      <c r="HFS189" s="114"/>
      <c r="HFT189" s="114"/>
      <c r="HFU189" s="114"/>
      <c r="HFV189" s="114"/>
      <c r="HFW189" s="114"/>
      <c r="HFX189" s="114"/>
      <c r="HFY189" s="114"/>
      <c r="HFZ189" s="114"/>
      <c r="HGA189" s="114"/>
      <c r="HGB189" s="114"/>
      <c r="HGC189" s="114"/>
      <c r="HGD189" s="114"/>
      <c r="HGE189" s="114"/>
      <c r="HGF189" s="114"/>
      <c r="HGG189" s="114"/>
      <c r="HGH189" s="114"/>
      <c r="HGI189" s="114"/>
      <c r="HGJ189" s="114"/>
      <c r="HGK189" s="114"/>
      <c r="HGL189" s="114"/>
      <c r="HGM189" s="114"/>
      <c r="HGN189" s="114"/>
      <c r="HGO189" s="114"/>
      <c r="HGP189" s="114"/>
      <c r="HGQ189" s="114"/>
      <c r="HGR189" s="114"/>
      <c r="HGS189" s="114"/>
      <c r="HGT189" s="114"/>
      <c r="HGU189" s="114"/>
      <c r="HGV189" s="114"/>
      <c r="HGW189" s="114"/>
      <c r="HGX189" s="114"/>
      <c r="HGY189" s="114"/>
      <c r="HGZ189" s="114"/>
      <c r="HHA189" s="114"/>
      <c r="HHB189" s="114"/>
      <c r="HHC189" s="114"/>
      <c r="HHD189" s="114"/>
      <c r="HHE189" s="114"/>
      <c r="HHF189" s="114"/>
      <c r="HHG189" s="114"/>
      <c r="HHH189" s="114"/>
      <c r="HHI189" s="114"/>
      <c r="HHJ189" s="114"/>
      <c r="HHK189" s="114"/>
      <c r="HHL189" s="114"/>
      <c r="HHM189" s="114"/>
      <c r="HHN189" s="114"/>
      <c r="HHO189" s="114"/>
      <c r="HHP189" s="114"/>
      <c r="HHQ189" s="114"/>
      <c r="HHR189" s="114"/>
      <c r="HHS189" s="114"/>
      <c r="HHT189" s="114"/>
      <c r="HHU189" s="114"/>
      <c r="HHV189" s="114"/>
      <c r="HHW189" s="114"/>
      <c r="HHX189" s="114"/>
      <c r="HHY189" s="114"/>
      <c r="HHZ189" s="114"/>
      <c r="HIA189" s="114"/>
      <c r="HIB189" s="114"/>
      <c r="HIC189" s="114"/>
      <c r="HID189" s="114"/>
      <c r="HIE189" s="114"/>
      <c r="HIF189" s="114"/>
      <c r="HIG189" s="114"/>
      <c r="HIH189" s="114"/>
      <c r="HII189" s="114"/>
      <c r="HIJ189" s="114"/>
      <c r="HIK189" s="114"/>
      <c r="HIL189" s="114"/>
      <c r="HIM189" s="114"/>
      <c r="HIN189" s="114"/>
      <c r="HIO189" s="114"/>
      <c r="HIP189" s="114"/>
      <c r="HIQ189" s="114"/>
      <c r="HIR189" s="114"/>
      <c r="HIS189" s="114"/>
      <c r="HIT189" s="114"/>
      <c r="HIU189" s="114"/>
      <c r="HIV189" s="114"/>
      <c r="HIW189" s="114"/>
      <c r="HIX189" s="114"/>
      <c r="HIY189" s="114"/>
      <c r="HIZ189" s="114"/>
      <c r="HJA189" s="114"/>
      <c r="HJB189" s="114"/>
      <c r="HJC189" s="114"/>
      <c r="HJD189" s="114"/>
      <c r="HJE189" s="114"/>
      <c r="HJF189" s="114"/>
      <c r="HJG189" s="114"/>
      <c r="HJH189" s="114"/>
      <c r="HJI189" s="114"/>
      <c r="HJJ189" s="114"/>
      <c r="HJK189" s="114"/>
      <c r="HJL189" s="114"/>
      <c r="HJM189" s="114"/>
      <c r="HJN189" s="114"/>
      <c r="HJO189" s="114"/>
      <c r="HJP189" s="114"/>
      <c r="HJQ189" s="114"/>
      <c r="HJR189" s="114"/>
      <c r="HJS189" s="114"/>
      <c r="HJT189" s="114"/>
      <c r="HJU189" s="114"/>
      <c r="HJV189" s="114"/>
      <c r="HJW189" s="114"/>
      <c r="HJX189" s="114"/>
      <c r="HJY189" s="114"/>
      <c r="HJZ189" s="114"/>
      <c r="HKA189" s="114"/>
      <c r="HKB189" s="114"/>
      <c r="HKC189" s="114"/>
      <c r="HKD189" s="114"/>
      <c r="HKE189" s="114"/>
      <c r="HKF189" s="114"/>
      <c r="HKG189" s="114"/>
      <c r="HKH189" s="114"/>
      <c r="HKI189" s="114"/>
      <c r="HKJ189" s="114"/>
      <c r="HKK189" s="114"/>
      <c r="HKL189" s="114"/>
      <c r="HKM189" s="114"/>
      <c r="HKN189" s="114"/>
      <c r="HKO189" s="114"/>
      <c r="HKP189" s="114"/>
      <c r="HKQ189" s="114"/>
      <c r="HKR189" s="114"/>
      <c r="HKS189" s="114"/>
      <c r="HKT189" s="114"/>
      <c r="HKU189" s="114"/>
      <c r="HKV189" s="114"/>
      <c r="HKW189" s="114"/>
      <c r="HKX189" s="114"/>
      <c r="HKY189" s="114"/>
      <c r="HKZ189" s="114"/>
      <c r="HLA189" s="114"/>
      <c r="HLB189" s="114"/>
      <c r="HLC189" s="114"/>
      <c r="HLD189" s="114"/>
      <c r="HLE189" s="114"/>
      <c r="HLF189" s="114"/>
      <c r="HLG189" s="114"/>
      <c r="HLH189" s="114"/>
      <c r="HLI189" s="114"/>
      <c r="HLJ189" s="114"/>
      <c r="HLK189" s="114"/>
      <c r="HLL189" s="114"/>
      <c r="HLM189" s="114"/>
      <c r="HLN189" s="114"/>
      <c r="HLO189" s="114"/>
      <c r="HLP189" s="114"/>
      <c r="HLQ189" s="114"/>
      <c r="HLR189" s="114"/>
      <c r="HLS189" s="114"/>
      <c r="HLT189" s="114"/>
      <c r="HLU189" s="114"/>
      <c r="HLV189" s="114"/>
      <c r="HLW189" s="114"/>
      <c r="HLX189" s="114"/>
      <c r="HLY189" s="114"/>
      <c r="HLZ189" s="114"/>
      <c r="HMA189" s="114"/>
      <c r="HMB189" s="114"/>
      <c r="HMC189" s="114"/>
      <c r="HMD189" s="114"/>
      <c r="HME189" s="114"/>
      <c r="HMF189" s="114"/>
      <c r="HMG189" s="114"/>
      <c r="HMH189" s="114"/>
      <c r="HMI189" s="114"/>
      <c r="HMJ189" s="114"/>
      <c r="HMK189" s="114"/>
      <c r="HML189" s="114"/>
      <c r="HMM189" s="114"/>
      <c r="HMN189" s="114"/>
      <c r="HMO189" s="114"/>
      <c r="HMP189" s="114"/>
      <c r="HMQ189" s="114"/>
      <c r="HMR189" s="114"/>
      <c r="HMS189" s="114"/>
      <c r="HMT189" s="114"/>
      <c r="HMU189" s="114"/>
      <c r="HMV189" s="114"/>
      <c r="HMW189" s="114"/>
      <c r="HMX189" s="114"/>
      <c r="HMY189" s="114"/>
      <c r="HMZ189" s="114"/>
      <c r="HNA189" s="114"/>
      <c r="HNB189" s="114"/>
      <c r="HNC189" s="114"/>
      <c r="HND189" s="114"/>
      <c r="HNE189" s="114"/>
      <c r="HNF189" s="114"/>
      <c r="HNG189" s="114"/>
      <c r="HNH189" s="114"/>
      <c r="HNI189" s="114"/>
      <c r="HNJ189" s="114"/>
      <c r="HNK189" s="114"/>
      <c r="HNL189" s="114"/>
      <c r="HNM189" s="114"/>
      <c r="HNN189" s="114"/>
      <c r="HNO189" s="114"/>
      <c r="HNP189" s="114"/>
      <c r="HNQ189" s="114"/>
      <c r="HNR189" s="114"/>
      <c r="HNS189" s="114"/>
      <c r="HNT189" s="114"/>
      <c r="HNU189" s="114"/>
      <c r="HNV189" s="114"/>
      <c r="HNW189" s="114"/>
      <c r="HNX189" s="114"/>
      <c r="HNY189" s="114"/>
      <c r="HNZ189" s="114"/>
      <c r="HOA189" s="114"/>
      <c r="HOB189" s="114"/>
      <c r="HOC189" s="114"/>
      <c r="HOD189" s="114"/>
      <c r="HOE189" s="114"/>
      <c r="HOF189" s="114"/>
      <c r="HOG189" s="114"/>
      <c r="HOH189" s="114"/>
      <c r="HOI189" s="114"/>
      <c r="HOJ189" s="114"/>
      <c r="HOK189" s="114"/>
      <c r="HOL189" s="114"/>
      <c r="HOM189" s="114"/>
      <c r="HON189" s="114"/>
      <c r="HOO189" s="114"/>
      <c r="HOP189" s="114"/>
      <c r="HOQ189" s="114"/>
      <c r="HOR189" s="114"/>
      <c r="HOS189" s="114"/>
      <c r="HOT189" s="114"/>
      <c r="HOU189" s="114"/>
      <c r="HOV189" s="114"/>
      <c r="HOW189" s="114"/>
      <c r="HOX189" s="114"/>
      <c r="HOY189" s="114"/>
      <c r="HOZ189" s="114"/>
      <c r="HPA189" s="114"/>
      <c r="HPB189" s="114"/>
      <c r="HPC189" s="114"/>
      <c r="HPD189" s="114"/>
      <c r="HPE189" s="114"/>
      <c r="HPF189" s="114"/>
      <c r="HPG189" s="114"/>
      <c r="HPH189" s="114"/>
      <c r="HPI189" s="114"/>
      <c r="HPJ189" s="114"/>
      <c r="HPK189" s="114"/>
      <c r="HPL189" s="114"/>
      <c r="HPM189" s="114"/>
      <c r="HPN189" s="114"/>
      <c r="HPO189" s="114"/>
      <c r="HPP189" s="114"/>
      <c r="HPQ189" s="114"/>
      <c r="HPR189" s="114"/>
      <c r="HPS189" s="114"/>
      <c r="HPT189" s="114"/>
      <c r="HPU189" s="114"/>
      <c r="HPV189" s="114"/>
      <c r="HPW189" s="114"/>
      <c r="HPX189" s="114"/>
      <c r="HPY189" s="114"/>
      <c r="HPZ189" s="114"/>
      <c r="HQA189" s="114"/>
      <c r="HQB189" s="114"/>
      <c r="HQC189" s="114"/>
      <c r="HQD189" s="114"/>
      <c r="HQE189" s="114"/>
      <c r="HQF189" s="114"/>
      <c r="HQG189" s="114"/>
      <c r="HQH189" s="114"/>
      <c r="HQI189" s="114"/>
      <c r="HQJ189" s="114"/>
      <c r="HQK189" s="114"/>
      <c r="HQL189" s="114"/>
      <c r="HQM189" s="114"/>
      <c r="HQN189" s="114"/>
      <c r="HQO189" s="114"/>
      <c r="HQP189" s="114"/>
      <c r="HQQ189" s="114"/>
      <c r="HQR189" s="114"/>
      <c r="HQS189" s="114"/>
      <c r="HQT189" s="114"/>
      <c r="HQU189" s="114"/>
      <c r="HQV189" s="114"/>
      <c r="HQW189" s="114"/>
      <c r="HQX189" s="114"/>
      <c r="HQY189" s="114"/>
      <c r="HQZ189" s="114"/>
      <c r="HRA189" s="114"/>
      <c r="HRB189" s="114"/>
      <c r="HRC189" s="114"/>
      <c r="HRD189" s="114"/>
      <c r="HRE189" s="114"/>
      <c r="HRF189" s="114"/>
      <c r="HRG189" s="114"/>
      <c r="HRH189" s="114"/>
      <c r="HRI189" s="114"/>
      <c r="HRJ189" s="114"/>
      <c r="HRK189" s="114"/>
      <c r="HRL189" s="114"/>
      <c r="HRM189" s="114"/>
      <c r="HRN189" s="114"/>
      <c r="HRO189" s="114"/>
      <c r="HRP189" s="114"/>
      <c r="HRQ189" s="114"/>
      <c r="HRR189" s="114"/>
      <c r="HRS189" s="114"/>
      <c r="HRT189" s="114"/>
      <c r="HRU189" s="114"/>
      <c r="HRV189" s="114"/>
      <c r="HRW189" s="114"/>
      <c r="HRX189" s="114"/>
      <c r="HRY189" s="114"/>
      <c r="HRZ189" s="114"/>
      <c r="HSA189" s="114"/>
      <c r="HSB189" s="114"/>
      <c r="HSC189" s="114"/>
      <c r="HSD189" s="114"/>
      <c r="HSE189" s="114"/>
      <c r="HSF189" s="114"/>
      <c r="HSG189" s="114"/>
      <c r="HSH189" s="114"/>
      <c r="HSI189" s="114"/>
      <c r="HSJ189" s="114"/>
      <c r="HSK189" s="114"/>
      <c r="HSL189" s="114"/>
      <c r="HSM189" s="114"/>
      <c r="HSN189" s="114"/>
      <c r="HSO189" s="114"/>
      <c r="HSP189" s="114"/>
      <c r="HSQ189" s="114"/>
      <c r="HSR189" s="114"/>
      <c r="HSS189" s="114"/>
      <c r="HST189" s="114"/>
      <c r="HSU189" s="114"/>
      <c r="HSV189" s="114"/>
      <c r="HSW189" s="114"/>
      <c r="HSX189" s="114"/>
      <c r="HSY189" s="114"/>
      <c r="HSZ189" s="114"/>
      <c r="HTA189" s="114"/>
      <c r="HTB189" s="114"/>
      <c r="HTC189" s="114"/>
      <c r="HTD189" s="114"/>
      <c r="HTE189" s="114"/>
      <c r="HTF189" s="114"/>
      <c r="HTG189" s="114"/>
      <c r="HTH189" s="114"/>
      <c r="HTI189" s="114"/>
      <c r="HTJ189" s="114"/>
      <c r="HTK189" s="114"/>
      <c r="HTL189" s="114"/>
      <c r="HTM189" s="114"/>
      <c r="HTN189" s="114"/>
      <c r="HTO189" s="114"/>
      <c r="HTP189" s="114"/>
      <c r="HTQ189" s="114"/>
      <c r="HTR189" s="114"/>
      <c r="HTS189" s="114"/>
      <c r="HTT189" s="114"/>
      <c r="HTU189" s="114"/>
      <c r="HTV189" s="114"/>
      <c r="HTW189" s="114"/>
      <c r="HTX189" s="114"/>
      <c r="HTY189" s="114"/>
      <c r="HTZ189" s="114"/>
      <c r="HUA189" s="114"/>
      <c r="HUB189" s="114"/>
      <c r="HUC189" s="114"/>
      <c r="HUD189" s="114"/>
      <c r="HUE189" s="114"/>
      <c r="HUF189" s="114"/>
      <c r="HUG189" s="114"/>
      <c r="HUH189" s="114"/>
      <c r="HUI189" s="114"/>
      <c r="HUJ189" s="114"/>
      <c r="HUK189" s="114"/>
      <c r="HUL189" s="114"/>
      <c r="HUM189" s="114"/>
      <c r="HUN189" s="114"/>
      <c r="HUO189" s="114"/>
      <c r="HUP189" s="114"/>
      <c r="HUQ189" s="114"/>
      <c r="HUR189" s="114"/>
      <c r="HUS189" s="114"/>
      <c r="HUT189" s="114"/>
      <c r="HUU189" s="114"/>
      <c r="HUV189" s="114"/>
      <c r="HUW189" s="114"/>
      <c r="HUX189" s="114"/>
      <c r="HUY189" s="114"/>
      <c r="HUZ189" s="114"/>
      <c r="HVA189" s="114"/>
      <c r="HVB189" s="114"/>
      <c r="HVC189" s="114"/>
      <c r="HVD189" s="114"/>
      <c r="HVE189" s="114"/>
      <c r="HVF189" s="114"/>
      <c r="HVG189" s="114"/>
      <c r="HVH189" s="114"/>
      <c r="HVI189" s="114"/>
      <c r="HVJ189" s="114"/>
      <c r="HVK189" s="114"/>
      <c r="HVL189" s="114"/>
      <c r="HVM189" s="114"/>
      <c r="HVN189" s="114"/>
      <c r="HVO189" s="114"/>
      <c r="HVP189" s="114"/>
      <c r="HVQ189" s="114"/>
      <c r="HVR189" s="114"/>
      <c r="HVS189" s="114"/>
      <c r="HVT189" s="114"/>
      <c r="HVU189" s="114"/>
      <c r="HVV189" s="114"/>
      <c r="HVW189" s="114"/>
      <c r="HVX189" s="114"/>
      <c r="HVY189" s="114"/>
      <c r="HVZ189" s="114"/>
      <c r="HWA189" s="114"/>
      <c r="HWB189" s="114"/>
      <c r="HWC189" s="114"/>
      <c r="HWD189" s="114"/>
      <c r="HWE189" s="114"/>
      <c r="HWF189" s="114"/>
      <c r="HWG189" s="114"/>
      <c r="HWH189" s="114"/>
      <c r="HWI189" s="114"/>
      <c r="HWJ189" s="114"/>
      <c r="HWK189" s="114"/>
      <c r="HWL189" s="114"/>
      <c r="HWM189" s="114"/>
      <c r="HWN189" s="114"/>
      <c r="HWO189" s="114"/>
      <c r="HWP189" s="114"/>
      <c r="HWQ189" s="114"/>
      <c r="HWR189" s="114"/>
      <c r="HWS189" s="114"/>
      <c r="HWT189" s="114"/>
      <c r="HWU189" s="114"/>
      <c r="HWV189" s="114"/>
      <c r="HWW189" s="114"/>
      <c r="HWX189" s="114"/>
      <c r="HWY189" s="114"/>
      <c r="HWZ189" s="114"/>
      <c r="HXA189" s="114"/>
      <c r="HXB189" s="114"/>
      <c r="HXC189" s="114"/>
      <c r="HXD189" s="114"/>
      <c r="HXE189" s="114"/>
      <c r="HXF189" s="114"/>
      <c r="HXG189" s="114"/>
      <c r="HXH189" s="114"/>
      <c r="HXI189" s="114"/>
      <c r="HXJ189" s="114"/>
      <c r="HXK189" s="114"/>
      <c r="HXL189" s="114"/>
      <c r="HXM189" s="114"/>
      <c r="HXN189" s="114"/>
      <c r="HXO189" s="114"/>
      <c r="HXP189" s="114"/>
      <c r="HXQ189" s="114"/>
      <c r="HXR189" s="114"/>
      <c r="HXS189" s="114"/>
      <c r="HXT189" s="114"/>
      <c r="HXU189" s="114"/>
      <c r="HXV189" s="114"/>
      <c r="HXW189" s="114"/>
      <c r="HXX189" s="114"/>
      <c r="HXY189" s="114"/>
      <c r="HXZ189" s="114"/>
      <c r="HYA189" s="114"/>
      <c r="HYB189" s="114"/>
      <c r="HYC189" s="114"/>
      <c r="HYD189" s="114"/>
      <c r="HYE189" s="114"/>
      <c r="HYF189" s="114"/>
      <c r="HYG189" s="114"/>
      <c r="HYH189" s="114"/>
      <c r="HYI189" s="114"/>
      <c r="HYJ189" s="114"/>
      <c r="HYK189" s="114"/>
      <c r="HYL189" s="114"/>
      <c r="HYM189" s="114"/>
      <c r="HYN189" s="114"/>
      <c r="HYO189" s="114"/>
      <c r="HYP189" s="114"/>
      <c r="HYQ189" s="114"/>
      <c r="HYR189" s="114"/>
      <c r="HYS189" s="114"/>
      <c r="HYT189" s="114"/>
      <c r="HYU189" s="114"/>
      <c r="HYV189" s="114"/>
      <c r="HYW189" s="114"/>
      <c r="HYX189" s="114"/>
      <c r="HYY189" s="114"/>
      <c r="HYZ189" s="114"/>
      <c r="HZA189" s="114"/>
      <c r="HZB189" s="114"/>
      <c r="HZC189" s="114"/>
      <c r="HZD189" s="114"/>
      <c r="HZE189" s="114"/>
      <c r="HZF189" s="114"/>
      <c r="HZG189" s="114"/>
      <c r="HZH189" s="114"/>
      <c r="HZI189" s="114"/>
      <c r="HZJ189" s="114"/>
      <c r="HZK189" s="114"/>
      <c r="HZL189" s="114"/>
      <c r="HZM189" s="114"/>
      <c r="HZN189" s="114"/>
      <c r="HZO189" s="114"/>
      <c r="HZP189" s="114"/>
      <c r="HZQ189" s="114"/>
      <c r="HZR189" s="114"/>
      <c r="HZS189" s="114"/>
      <c r="HZT189" s="114"/>
      <c r="HZU189" s="114"/>
      <c r="HZV189" s="114"/>
      <c r="HZW189" s="114"/>
      <c r="HZX189" s="114"/>
      <c r="HZY189" s="114"/>
      <c r="HZZ189" s="114"/>
      <c r="IAA189" s="114"/>
      <c r="IAB189" s="114"/>
      <c r="IAC189" s="114"/>
      <c r="IAD189" s="114"/>
      <c r="IAE189" s="114"/>
      <c r="IAF189" s="114"/>
      <c r="IAG189" s="114"/>
      <c r="IAH189" s="114"/>
      <c r="IAI189" s="114"/>
      <c r="IAJ189" s="114"/>
      <c r="IAK189" s="114"/>
      <c r="IAL189" s="114"/>
      <c r="IAM189" s="114"/>
      <c r="IAN189" s="114"/>
      <c r="IAO189" s="114"/>
      <c r="IAP189" s="114"/>
      <c r="IAQ189" s="114"/>
      <c r="IAR189" s="114"/>
      <c r="IAS189" s="114"/>
      <c r="IAT189" s="114"/>
      <c r="IAU189" s="114"/>
      <c r="IAV189" s="114"/>
      <c r="IAW189" s="114"/>
      <c r="IAX189" s="114"/>
      <c r="IAY189" s="114"/>
      <c r="IAZ189" s="114"/>
      <c r="IBA189" s="114"/>
      <c r="IBB189" s="114"/>
      <c r="IBC189" s="114"/>
      <c r="IBD189" s="114"/>
      <c r="IBE189" s="114"/>
      <c r="IBF189" s="114"/>
      <c r="IBG189" s="114"/>
      <c r="IBH189" s="114"/>
      <c r="IBI189" s="114"/>
      <c r="IBJ189" s="114"/>
      <c r="IBK189" s="114"/>
      <c r="IBL189" s="114"/>
      <c r="IBM189" s="114"/>
      <c r="IBN189" s="114"/>
      <c r="IBO189" s="114"/>
      <c r="IBP189" s="114"/>
      <c r="IBQ189" s="114"/>
      <c r="IBR189" s="114"/>
      <c r="IBS189" s="114"/>
      <c r="IBT189" s="114"/>
      <c r="IBU189" s="114"/>
      <c r="IBV189" s="114"/>
      <c r="IBW189" s="114"/>
      <c r="IBX189" s="114"/>
      <c r="IBY189" s="114"/>
      <c r="IBZ189" s="114"/>
      <c r="ICA189" s="114"/>
      <c r="ICB189" s="114"/>
      <c r="ICC189" s="114"/>
      <c r="ICD189" s="114"/>
      <c r="ICE189" s="114"/>
      <c r="ICF189" s="114"/>
      <c r="ICG189" s="114"/>
      <c r="ICH189" s="114"/>
      <c r="ICI189" s="114"/>
      <c r="ICJ189" s="114"/>
      <c r="ICK189" s="114"/>
      <c r="ICL189" s="114"/>
      <c r="ICM189" s="114"/>
      <c r="ICN189" s="114"/>
      <c r="ICO189" s="114"/>
      <c r="ICP189" s="114"/>
      <c r="ICQ189" s="114"/>
      <c r="ICR189" s="114"/>
      <c r="ICS189" s="114"/>
      <c r="ICT189" s="114"/>
      <c r="ICU189" s="114"/>
      <c r="ICV189" s="114"/>
      <c r="ICW189" s="114"/>
      <c r="ICX189" s="114"/>
      <c r="ICY189" s="114"/>
      <c r="ICZ189" s="114"/>
      <c r="IDA189" s="114"/>
      <c r="IDB189" s="114"/>
      <c r="IDC189" s="114"/>
      <c r="IDD189" s="114"/>
      <c r="IDE189" s="114"/>
      <c r="IDF189" s="114"/>
      <c r="IDG189" s="114"/>
      <c r="IDH189" s="114"/>
      <c r="IDI189" s="114"/>
      <c r="IDJ189" s="114"/>
      <c r="IDK189" s="114"/>
      <c r="IDL189" s="114"/>
      <c r="IDM189" s="114"/>
      <c r="IDN189" s="114"/>
      <c r="IDO189" s="114"/>
      <c r="IDP189" s="114"/>
      <c r="IDQ189" s="114"/>
      <c r="IDR189" s="114"/>
      <c r="IDS189" s="114"/>
      <c r="IDT189" s="114"/>
      <c r="IDU189" s="114"/>
      <c r="IDV189" s="114"/>
      <c r="IDW189" s="114"/>
      <c r="IDX189" s="114"/>
      <c r="IDY189" s="114"/>
      <c r="IDZ189" s="114"/>
      <c r="IEA189" s="114"/>
      <c r="IEB189" s="114"/>
      <c r="IEC189" s="114"/>
      <c r="IED189" s="114"/>
      <c r="IEE189" s="114"/>
      <c r="IEF189" s="114"/>
      <c r="IEG189" s="114"/>
      <c r="IEH189" s="114"/>
      <c r="IEI189" s="114"/>
      <c r="IEJ189" s="114"/>
      <c r="IEK189" s="114"/>
      <c r="IEL189" s="114"/>
      <c r="IEM189" s="114"/>
      <c r="IEN189" s="114"/>
      <c r="IEO189" s="114"/>
      <c r="IEP189" s="114"/>
      <c r="IEQ189" s="114"/>
      <c r="IER189" s="114"/>
      <c r="IES189" s="114"/>
      <c r="IET189" s="114"/>
      <c r="IEU189" s="114"/>
      <c r="IEV189" s="114"/>
      <c r="IEW189" s="114"/>
      <c r="IEX189" s="114"/>
      <c r="IEY189" s="114"/>
      <c r="IEZ189" s="114"/>
      <c r="IFA189" s="114"/>
      <c r="IFB189" s="114"/>
      <c r="IFC189" s="114"/>
      <c r="IFD189" s="114"/>
      <c r="IFE189" s="114"/>
      <c r="IFF189" s="114"/>
      <c r="IFG189" s="114"/>
      <c r="IFH189" s="114"/>
      <c r="IFI189" s="114"/>
      <c r="IFJ189" s="114"/>
      <c r="IFK189" s="114"/>
      <c r="IFL189" s="114"/>
      <c r="IFM189" s="114"/>
      <c r="IFN189" s="114"/>
      <c r="IFO189" s="114"/>
      <c r="IFP189" s="114"/>
      <c r="IFQ189" s="114"/>
      <c r="IFR189" s="114"/>
      <c r="IFS189" s="114"/>
      <c r="IFT189" s="114"/>
      <c r="IFU189" s="114"/>
      <c r="IFV189" s="114"/>
      <c r="IFW189" s="114"/>
      <c r="IFX189" s="114"/>
      <c r="IFY189" s="114"/>
      <c r="IFZ189" s="114"/>
      <c r="IGA189" s="114"/>
      <c r="IGB189" s="114"/>
      <c r="IGC189" s="114"/>
      <c r="IGD189" s="114"/>
      <c r="IGE189" s="114"/>
      <c r="IGF189" s="114"/>
      <c r="IGG189" s="114"/>
      <c r="IGH189" s="114"/>
      <c r="IGI189" s="114"/>
      <c r="IGJ189" s="114"/>
      <c r="IGK189" s="114"/>
      <c r="IGL189" s="114"/>
      <c r="IGM189" s="114"/>
      <c r="IGN189" s="114"/>
      <c r="IGO189" s="114"/>
      <c r="IGP189" s="114"/>
      <c r="IGQ189" s="114"/>
      <c r="IGR189" s="114"/>
      <c r="IGS189" s="114"/>
      <c r="IGT189" s="114"/>
      <c r="IGU189" s="114"/>
      <c r="IGV189" s="114"/>
      <c r="IGW189" s="114"/>
      <c r="IGX189" s="114"/>
      <c r="IGY189" s="114"/>
      <c r="IGZ189" s="114"/>
      <c r="IHA189" s="114"/>
      <c r="IHB189" s="114"/>
      <c r="IHC189" s="114"/>
      <c r="IHD189" s="114"/>
      <c r="IHE189" s="114"/>
      <c r="IHF189" s="114"/>
      <c r="IHG189" s="114"/>
      <c r="IHH189" s="114"/>
      <c r="IHI189" s="114"/>
      <c r="IHJ189" s="114"/>
      <c r="IHK189" s="114"/>
      <c r="IHL189" s="114"/>
      <c r="IHM189" s="114"/>
      <c r="IHN189" s="114"/>
      <c r="IHO189" s="114"/>
      <c r="IHP189" s="114"/>
      <c r="IHQ189" s="114"/>
      <c r="IHR189" s="114"/>
      <c r="IHS189" s="114"/>
      <c r="IHT189" s="114"/>
      <c r="IHU189" s="114"/>
      <c r="IHV189" s="114"/>
      <c r="IHW189" s="114"/>
      <c r="IHX189" s="114"/>
      <c r="IHY189" s="114"/>
      <c r="IHZ189" s="114"/>
      <c r="IIA189" s="114"/>
      <c r="IIB189" s="114"/>
      <c r="IIC189" s="114"/>
      <c r="IID189" s="114"/>
      <c r="IIE189" s="114"/>
      <c r="IIF189" s="114"/>
      <c r="IIG189" s="114"/>
      <c r="IIH189" s="114"/>
      <c r="III189" s="114"/>
      <c r="IIJ189" s="114"/>
      <c r="IIK189" s="114"/>
      <c r="IIL189" s="114"/>
      <c r="IIM189" s="114"/>
      <c r="IIN189" s="114"/>
      <c r="IIO189" s="114"/>
      <c r="IIP189" s="114"/>
      <c r="IIQ189" s="114"/>
      <c r="IIR189" s="114"/>
      <c r="IIS189" s="114"/>
      <c r="IIT189" s="114"/>
      <c r="IIU189" s="114"/>
      <c r="IIV189" s="114"/>
      <c r="IIW189" s="114"/>
      <c r="IIX189" s="114"/>
      <c r="IIY189" s="114"/>
      <c r="IIZ189" s="114"/>
      <c r="IJA189" s="114"/>
      <c r="IJB189" s="114"/>
      <c r="IJC189" s="114"/>
      <c r="IJD189" s="114"/>
      <c r="IJE189" s="114"/>
      <c r="IJF189" s="114"/>
      <c r="IJG189" s="114"/>
      <c r="IJH189" s="114"/>
      <c r="IJI189" s="114"/>
      <c r="IJJ189" s="114"/>
      <c r="IJK189" s="114"/>
      <c r="IJL189" s="114"/>
      <c r="IJM189" s="114"/>
      <c r="IJN189" s="114"/>
      <c r="IJO189" s="114"/>
      <c r="IJP189" s="114"/>
      <c r="IJQ189" s="114"/>
      <c r="IJR189" s="114"/>
      <c r="IJS189" s="114"/>
      <c r="IJT189" s="114"/>
      <c r="IJU189" s="114"/>
      <c r="IJV189" s="114"/>
      <c r="IJW189" s="114"/>
      <c r="IJX189" s="114"/>
      <c r="IJY189" s="114"/>
      <c r="IJZ189" s="114"/>
      <c r="IKA189" s="114"/>
      <c r="IKB189" s="114"/>
      <c r="IKC189" s="114"/>
      <c r="IKD189" s="114"/>
      <c r="IKE189" s="114"/>
      <c r="IKF189" s="114"/>
      <c r="IKG189" s="114"/>
      <c r="IKH189" s="114"/>
      <c r="IKI189" s="114"/>
      <c r="IKJ189" s="114"/>
      <c r="IKK189" s="114"/>
      <c r="IKL189" s="114"/>
      <c r="IKM189" s="114"/>
      <c r="IKN189" s="114"/>
      <c r="IKO189" s="114"/>
      <c r="IKP189" s="114"/>
      <c r="IKQ189" s="114"/>
      <c r="IKR189" s="114"/>
      <c r="IKS189" s="114"/>
      <c r="IKT189" s="114"/>
      <c r="IKU189" s="114"/>
      <c r="IKV189" s="114"/>
      <c r="IKW189" s="114"/>
      <c r="IKX189" s="114"/>
      <c r="IKY189" s="114"/>
      <c r="IKZ189" s="114"/>
      <c r="ILA189" s="114"/>
      <c r="ILB189" s="114"/>
      <c r="ILC189" s="114"/>
      <c r="ILD189" s="114"/>
      <c r="ILE189" s="114"/>
      <c r="ILF189" s="114"/>
      <c r="ILG189" s="114"/>
      <c r="ILH189" s="114"/>
      <c r="ILI189" s="114"/>
      <c r="ILJ189" s="114"/>
      <c r="ILK189" s="114"/>
      <c r="ILL189" s="114"/>
      <c r="ILM189" s="114"/>
      <c r="ILN189" s="114"/>
      <c r="ILO189" s="114"/>
      <c r="ILP189" s="114"/>
      <c r="ILQ189" s="114"/>
      <c r="ILR189" s="114"/>
      <c r="ILS189" s="114"/>
      <c r="ILT189" s="114"/>
      <c r="ILU189" s="114"/>
      <c r="ILV189" s="114"/>
      <c r="ILW189" s="114"/>
      <c r="ILX189" s="114"/>
      <c r="ILY189" s="114"/>
      <c r="ILZ189" s="114"/>
      <c r="IMA189" s="114"/>
      <c r="IMB189" s="114"/>
      <c r="IMC189" s="114"/>
      <c r="IMD189" s="114"/>
      <c r="IME189" s="114"/>
      <c r="IMF189" s="114"/>
      <c r="IMG189" s="114"/>
      <c r="IMH189" s="114"/>
      <c r="IMI189" s="114"/>
      <c r="IMJ189" s="114"/>
      <c r="IMK189" s="114"/>
      <c r="IML189" s="114"/>
      <c r="IMM189" s="114"/>
      <c r="IMN189" s="114"/>
      <c r="IMO189" s="114"/>
      <c r="IMP189" s="114"/>
      <c r="IMQ189" s="114"/>
      <c r="IMR189" s="114"/>
      <c r="IMS189" s="114"/>
      <c r="IMT189" s="114"/>
      <c r="IMU189" s="114"/>
      <c r="IMV189" s="114"/>
      <c r="IMW189" s="114"/>
      <c r="IMX189" s="114"/>
      <c r="IMY189" s="114"/>
      <c r="IMZ189" s="114"/>
      <c r="INA189" s="114"/>
      <c r="INB189" s="114"/>
      <c r="INC189" s="114"/>
      <c r="IND189" s="114"/>
      <c r="INE189" s="114"/>
      <c r="INF189" s="114"/>
      <c r="ING189" s="114"/>
      <c r="INH189" s="114"/>
      <c r="INI189" s="114"/>
      <c r="INJ189" s="114"/>
      <c r="INK189" s="114"/>
      <c r="INL189" s="114"/>
      <c r="INM189" s="114"/>
      <c r="INN189" s="114"/>
      <c r="INO189" s="114"/>
      <c r="INP189" s="114"/>
      <c r="INQ189" s="114"/>
      <c r="INR189" s="114"/>
      <c r="INS189" s="114"/>
      <c r="INT189" s="114"/>
      <c r="INU189" s="114"/>
      <c r="INV189" s="114"/>
      <c r="INW189" s="114"/>
      <c r="INX189" s="114"/>
      <c r="INY189" s="114"/>
      <c r="INZ189" s="114"/>
      <c r="IOA189" s="114"/>
      <c r="IOB189" s="114"/>
      <c r="IOC189" s="114"/>
      <c r="IOD189" s="114"/>
      <c r="IOE189" s="114"/>
      <c r="IOF189" s="114"/>
      <c r="IOG189" s="114"/>
      <c r="IOH189" s="114"/>
      <c r="IOI189" s="114"/>
      <c r="IOJ189" s="114"/>
      <c r="IOK189" s="114"/>
      <c r="IOL189" s="114"/>
      <c r="IOM189" s="114"/>
      <c r="ION189" s="114"/>
      <c r="IOO189" s="114"/>
      <c r="IOP189" s="114"/>
      <c r="IOQ189" s="114"/>
      <c r="IOR189" s="114"/>
      <c r="IOS189" s="114"/>
      <c r="IOT189" s="114"/>
      <c r="IOU189" s="114"/>
      <c r="IOV189" s="114"/>
      <c r="IOW189" s="114"/>
      <c r="IOX189" s="114"/>
      <c r="IOY189" s="114"/>
      <c r="IOZ189" s="114"/>
      <c r="IPA189" s="114"/>
      <c r="IPB189" s="114"/>
      <c r="IPC189" s="114"/>
      <c r="IPD189" s="114"/>
      <c r="IPE189" s="114"/>
      <c r="IPF189" s="114"/>
      <c r="IPG189" s="114"/>
      <c r="IPH189" s="114"/>
      <c r="IPI189" s="114"/>
      <c r="IPJ189" s="114"/>
      <c r="IPK189" s="114"/>
      <c r="IPL189" s="114"/>
      <c r="IPM189" s="114"/>
      <c r="IPN189" s="114"/>
      <c r="IPO189" s="114"/>
      <c r="IPP189" s="114"/>
      <c r="IPQ189" s="114"/>
      <c r="IPR189" s="114"/>
      <c r="IPS189" s="114"/>
      <c r="IPT189" s="114"/>
      <c r="IPU189" s="114"/>
      <c r="IPV189" s="114"/>
      <c r="IPW189" s="114"/>
      <c r="IPX189" s="114"/>
      <c r="IPY189" s="114"/>
      <c r="IPZ189" s="114"/>
      <c r="IQA189" s="114"/>
      <c r="IQB189" s="114"/>
      <c r="IQC189" s="114"/>
      <c r="IQD189" s="114"/>
      <c r="IQE189" s="114"/>
      <c r="IQF189" s="114"/>
      <c r="IQG189" s="114"/>
      <c r="IQH189" s="114"/>
      <c r="IQI189" s="114"/>
      <c r="IQJ189" s="114"/>
      <c r="IQK189" s="114"/>
      <c r="IQL189" s="114"/>
      <c r="IQM189" s="114"/>
      <c r="IQN189" s="114"/>
      <c r="IQO189" s="114"/>
      <c r="IQP189" s="114"/>
      <c r="IQQ189" s="114"/>
      <c r="IQR189" s="114"/>
      <c r="IQS189" s="114"/>
      <c r="IQT189" s="114"/>
      <c r="IQU189" s="114"/>
      <c r="IQV189" s="114"/>
      <c r="IQW189" s="114"/>
      <c r="IQX189" s="114"/>
      <c r="IQY189" s="114"/>
      <c r="IQZ189" s="114"/>
      <c r="IRA189" s="114"/>
      <c r="IRB189" s="114"/>
      <c r="IRC189" s="114"/>
      <c r="IRD189" s="114"/>
      <c r="IRE189" s="114"/>
      <c r="IRF189" s="114"/>
      <c r="IRG189" s="114"/>
      <c r="IRH189" s="114"/>
      <c r="IRI189" s="114"/>
      <c r="IRJ189" s="114"/>
      <c r="IRK189" s="114"/>
      <c r="IRL189" s="114"/>
      <c r="IRM189" s="114"/>
      <c r="IRN189" s="114"/>
      <c r="IRO189" s="114"/>
      <c r="IRP189" s="114"/>
      <c r="IRQ189" s="114"/>
      <c r="IRR189" s="114"/>
      <c r="IRS189" s="114"/>
      <c r="IRT189" s="114"/>
      <c r="IRU189" s="114"/>
      <c r="IRV189" s="114"/>
      <c r="IRW189" s="114"/>
      <c r="IRX189" s="114"/>
      <c r="IRY189" s="114"/>
      <c r="IRZ189" s="114"/>
      <c r="ISA189" s="114"/>
      <c r="ISB189" s="114"/>
      <c r="ISC189" s="114"/>
      <c r="ISD189" s="114"/>
      <c r="ISE189" s="114"/>
      <c r="ISF189" s="114"/>
      <c r="ISG189" s="114"/>
      <c r="ISH189" s="114"/>
      <c r="ISI189" s="114"/>
      <c r="ISJ189" s="114"/>
      <c r="ISK189" s="114"/>
      <c r="ISL189" s="114"/>
      <c r="ISM189" s="114"/>
      <c r="ISN189" s="114"/>
      <c r="ISO189" s="114"/>
      <c r="ISP189" s="114"/>
      <c r="ISQ189" s="114"/>
      <c r="ISR189" s="114"/>
      <c r="ISS189" s="114"/>
      <c r="IST189" s="114"/>
      <c r="ISU189" s="114"/>
      <c r="ISV189" s="114"/>
      <c r="ISW189" s="114"/>
      <c r="ISX189" s="114"/>
      <c r="ISY189" s="114"/>
      <c r="ISZ189" s="114"/>
      <c r="ITA189" s="114"/>
      <c r="ITB189" s="114"/>
      <c r="ITC189" s="114"/>
      <c r="ITD189" s="114"/>
      <c r="ITE189" s="114"/>
      <c r="ITF189" s="114"/>
      <c r="ITG189" s="114"/>
      <c r="ITH189" s="114"/>
      <c r="ITI189" s="114"/>
      <c r="ITJ189" s="114"/>
      <c r="ITK189" s="114"/>
      <c r="ITL189" s="114"/>
      <c r="ITM189" s="114"/>
      <c r="ITN189" s="114"/>
      <c r="ITO189" s="114"/>
      <c r="ITP189" s="114"/>
      <c r="ITQ189" s="114"/>
      <c r="ITR189" s="114"/>
      <c r="ITS189" s="114"/>
      <c r="ITT189" s="114"/>
      <c r="ITU189" s="114"/>
      <c r="ITV189" s="114"/>
      <c r="ITW189" s="114"/>
      <c r="ITX189" s="114"/>
      <c r="ITY189" s="114"/>
      <c r="ITZ189" s="114"/>
      <c r="IUA189" s="114"/>
      <c r="IUB189" s="114"/>
      <c r="IUC189" s="114"/>
      <c r="IUD189" s="114"/>
      <c r="IUE189" s="114"/>
      <c r="IUF189" s="114"/>
      <c r="IUG189" s="114"/>
      <c r="IUH189" s="114"/>
      <c r="IUI189" s="114"/>
      <c r="IUJ189" s="114"/>
      <c r="IUK189" s="114"/>
      <c r="IUL189" s="114"/>
      <c r="IUM189" s="114"/>
      <c r="IUN189" s="114"/>
      <c r="IUO189" s="114"/>
      <c r="IUP189" s="114"/>
      <c r="IUQ189" s="114"/>
      <c r="IUR189" s="114"/>
      <c r="IUS189" s="114"/>
      <c r="IUT189" s="114"/>
      <c r="IUU189" s="114"/>
      <c r="IUV189" s="114"/>
      <c r="IUW189" s="114"/>
      <c r="IUX189" s="114"/>
      <c r="IUY189" s="114"/>
      <c r="IUZ189" s="114"/>
      <c r="IVA189" s="114"/>
      <c r="IVB189" s="114"/>
      <c r="IVC189" s="114"/>
      <c r="IVD189" s="114"/>
      <c r="IVE189" s="114"/>
      <c r="IVF189" s="114"/>
      <c r="IVG189" s="114"/>
      <c r="IVH189" s="114"/>
      <c r="IVI189" s="114"/>
      <c r="IVJ189" s="114"/>
      <c r="IVK189" s="114"/>
      <c r="IVL189" s="114"/>
      <c r="IVM189" s="114"/>
      <c r="IVN189" s="114"/>
      <c r="IVO189" s="114"/>
      <c r="IVP189" s="114"/>
      <c r="IVQ189" s="114"/>
      <c r="IVR189" s="114"/>
      <c r="IVS189" s="114"/>
      <c r="IVT189" s="114"/>
      <c r="IVU189" s="114"/>
      <c r="IVV189" s="114"/>
      <c r="IVW189" s="114"/>
      <c r="IVX189" s="114"/>
      <c r="IVY189" s="114"/>
      <c r="IVZ189" s="114"/>
      <c r="IWA189" s="114"/>
      <c r="IWB189" s="114"/>
      <c r="IWC189" s="114"/>
      <c r="IWD189" s="114"/>
      <c r="IWE189" s="114"/>
      <c r="IWF189" s="114"/>
      <c r="IWG189" s="114"/>
      <c r="IWH189" s="114"/>
      <c r="IWI189" s="114"/>
      <c r="IWJ189" s="114"/>
      <c r="IWK189" s="114"/>
      <c r="IWL189" s="114"/>
      <c r="IWM189" s="114"/>
      <c r="IWN189" s="114"/>
      <c r="IWO189" s="114"/>
      <c r="IWP189" s="114"/>
      <c r="IWQ189" s="114"/>
      <c r="IWR189" s="114"/>
      <c r="IWS189" s="114"/>
      <c r="IWT189" s="114"/>
      <c r="IWU189" s="114"/>
      <c r="IWV189" s="114"/>
      <c r="IWW189" s="114"/>
      <c r="IWX189" s="114"/>
      <c r="IWY189" s="114"/>
      <c r="IWZ189" s="114"/>
      <c r="IXA189" s="114"/>
      <c r="IXB189" s="114"/>
      <c r="IXC189" s="114"/>
      <c r="IXD189" s="114"/>
      <c r="IXE189" s="114"/>
      <c r="IXF189" s="114"/>
      <c r="IXG189" s="114"/>
      <c r="IXH189" s="114"/>
      <c r="IXI189" s="114"/>
      <c r="IXJ189" s="114"/>
      <c r="IXK189" s="114"/>
      <c r="IXL189" s="114"/>
      <c r="IXM189" s="114"/>
      <c r="IXN189" s="114"/>
      <c r="IXO189" s="114"/>
      <c r="IXP189" s="114"/>
      <c r="IXQ189" s="114"/>
      <c r="IXR189" s="114"/>
      <c r="IXS189" s="114"/>
      <c r="IXT189" s="114"/>
      <c r="IXU189" s="114"/>
      <c r="IXV189" s="114"/>
      <c r="IXW189" s="114"/>
      <c r="IXX189" s="114"/>
      <c r="IXY189" s="114"/>
      <c r="IXZ189" s="114"/>
      <c r="IYA189" s="114"/>
      <c r="IYB189" s="114"/>
      <c r="IYC189" s="114"/>
      <c r="IYD189" s="114"/>
      <c r="IYE189" s="114"/>
      <c r="IYF189" s="114"/>
      <c r="IYG189" s="114"/>
      <c r="IYH189" s="114"/>
      <c r="IYI189" s="114"/>
      <c r="IYJ189" s="114"/>
      <c r="IYK189" s="114"/>
      <c r="IYL189" s="114"/>
      <c r="IYM189" s="114"/>
      <c r="IYN189" s="114"/>
      <c r="IYO189" s="114"/>
      <c r="IYP189" s="114"/>
      <c r="IYQ189" s="114"/>
      <c r="IYR189" s="114"/>
      <c r="IYS189" s="114"/>
      <c r="IYT189" s="114"/>
      <c r="IYU189" s="114"/>
      <c r="IYV189" s="114"/>
      <c r="IYW189" s="114"/>
      <c r="IYX189" s="114"/>
      <c r="IYY189" s="114"/>
      <c r="IYZ189" s="114"/>
      <c r="IZA189" s="114"/>
      <c r="IZB189" s="114"/>
      <c r="IZC189" s="114"/>
      <c r="IZD189" s="114"/>
      <c r="IZE189" s="114"/>
      <c r="IZF189" s="114"/>
      <c r="IZG189" s="114"/>
      <c r="IZH189" s="114"/>
      <c r="IZI189" s="114"/>
      <c r="IZJ189" s="114"/>
      <c r="IZK189" s="114"/>
      <c r="IZL189" s="114"/>
      <c r="IZM189" s="114"/>
      <c r="IZN189" s="114"/>
      <c r="IZO189" s="114"/>
      <c r="IZP189" s="114"/>
      <c r="IZQ189" s="114"/>
      <c r="IZR189" s="114"/>
      <c r="IZS189" s="114"/>
      <c r="IZT189" s="114"/>
      <c r="IZU189" s="114"/>
      <c r="IZV189" s="114"/>
      <c r="IZW189" s="114"/>
      <c r="IZX189" s="114"/>
      <c r="IZY189" s="114"/>
      <c r="IZZ189" s="114"/>
      <c r="JAA189" s="114"/>
      <c r="JAB189" s="114"/>
      <c r="JAC189" s="114"/>
      <c r="JAD189" s="114"/>
      <c r="JAE189" s="114"/>
      <c r="JAF189" s="114"/>
      <c r="JAG189" s="114"/>
      <c r="JAH189" s="114"/>
      <c r="JAI189" s="114"/>
      <c r="JAJ189" s="114"/>
      <c r="JAK189" s="114"/>
      <c r="JAL189" s="114"/>
      <c r="JAM189" s="114"/>
      <c r="JAN189" s="114"/>
      <c r="JAO189" s="114"/>
      <c r="JAP189" s="114"/>
      <c r="JAQ189" s="114"/>
      <c r="JAR189" s="114"/>
      <c r="JAS189" s="114"/>
      <c r="JAT189" s="114"/>
      <c r="JAU189" s="114"/>
      <c r="JAV189" s="114"/>
      <c r="JAW189" s="114"/>
      <c r="JAX189" s="114"/>
      <c r="JAY189" s="114"/>
      <c r="JAZ189" s="114"/>
      <c r="JBA189" s="114"/>
      <c r="JBB189" s="114"/>
      <c r="JBC189" s="114"/>
      <c r="JBD189" s="114"/>
      <c r="JBE189" s="114"/>
      <c r="JBF189" s="114"/>
      <c r="JBG189" s="114"/>
      <c r="JBH189" s="114"/>
      <c r="JBI189" s="114"/>
      <c r="JBJ189" s="114"/>
      <c r="JBK189" s="114"/>
      <c r="JBL189" s="114"/>
      <c r="JBM189" s="114"/>
      <c r="JBN189" s="114"/>
      <c r="JBO189" s="114"/>
      <c r="JBP189" s="114"/>
      <c r="JBQ189" s="114"/>
      <c r="JBR189" s="114"/>
      <c r="JBS189" s="114"/>
      <c r="JBT189" s="114"/>
      <c r="JBU189" s="114"/>
      <c r="JBV189" s="114"/>
      <c r="JBW189" s="114"/>
      <c r="JBX189" s="114"/>
      <c r="JBY189" s="114"/>
      <c r="JBZ189" s="114"/>
      <c r="JCA189" s="114"/>
      <c r="JCB189" s="114"/>
      <c r="JCC189" s="114"/>
      <c r="JCD189" s="114"/>
      <c r="JCE189" s="114"/>
      <c r="JCF189" s="114"/>
      <c r="JCG189" s="114"/>
      <c r="JCH189" s="114"/>
      <c r="JCI189" s="114"/>
      <c r="JCJ189" s="114"/>
      <c r="JCK189" s="114"/>
      <c r="JCL189" s="114"/>
      <c r="JCM189" s="114"/>
      <c r="JCN189" s="114"/>
      <c r="JCO189" s="114"/>
      <c r="JCP189" s="114"/>
      <c r="JCQ189" s="114"/>
      <c r="JCR189" s="114"/>
      <c r="JCS189" s="114"/>
      <c r="JCT189" s="114"/>
      <c r="JCU189" s="114"/>
      <c r="JCV189" s="114"/>
      <c r="JCW189" s="114"/>
      <c r="JCX189" s="114"/>
      <c r="JCY189" s="114"/>
      <c r="JCZ189" s="114"/>
      <c r="JDA189" s="114"/>
      <c r="JDB189" s="114"/>
      <c r="JDC189" s="114"/>
      <c r="JDD189" s="114"/>
      <c r="JDE189" s="114"/>
      <c r="JDF189" s="114"/>
      <c r="JDG189" s="114"/>
      <c r="JDH189" s="114"/>
      <c r="JDI189" s="114"/>
      <c r="JDJ189" s="114"/>
      <c r="JDK189" s="114"/>
      <c r="JDL189" s="114"/>
      <c r="JDM189" s="114"/>
      <c r="JDN189" s="114"/>
      <c r="JDO189" s="114"/>
      <c r="JDP189" s="114"/>
      <c r="JDQ189" s="114"/>
      <c r="JDR189" s="114"/>
      <c r="JDS189" s="114"/>
      <c r="JDT189" s="114"/>
      <c r="JDU189" s="114"/>
      <c r="JDV189" s="114"/>
      <c r="JDW189" s="114"/>
      <c r="JDX189" s="114"/>
      <c r="JDY189" s="114"/>
      <c r="JDZ189" s="114"/>
      <c r="JEA189" s="114"/>
      <c r="JEB189" s="114"/>
      <c r="JEC189" s="114"/>
      <c r="JED189" s="114"/>
      <c r="JEE189" s="114"/>
      <c r="JEF189" s="114"/>
      <c r="JEG189" s="114"/>
      <c r="JEH189" s="114"/>
      <c r="JEI189" s="114"/>
      <c r="JEJ189" s="114"/>
      <c r="JEK189" s="114"/>
      <c r="JEL189" s="114"/>
      <c r="JEM189" s="114"/>
      <c r="JEN189" s="114"/>
      <c r="JEO189" s="114"/>
      <c r="JEP189" s="114"/>
      <c r="JEQ189" s="114"/>
      <c r="JER189" s="114"/>
      <c r="JES189" s="114"/>
      <c r="JET189" s="114"/>
      <c r="JEU189" s="114"/>
      <c r="JEV189" s="114"/>
      <c r="JEW189" s="114"/>
      <c r="JEX189" s="114"/>
      <c r="JEY189" s="114"/>
      <c r="JEZ189" s="114"/>
      <c r="JFA189" s="114"/>
      <c r="JFB189" s="114"/>
      <c r="JFC189" s="114"/>
      <c r="JFD189" s="114"/>
      <c r="JFE189" s="114"/>
      <c r="JFF189" s="114"/>
      <c r="JFG189" s="114"/>
      <c r="JFH189" s="114"/>
      <c r="JFI189" s="114"/>
      <c r="JFJ189" s="114"/>
      <c r="JFK189" s="114"/>
      <c r="JFL189" s="114"/>
      <c r="JFM189" s="114"/>
      <c r="JFN189" s="114"/>
      <c r="JFO189" s="114"/>
      <c r="JFP189" s="114"/>
      <c r="JFQ189" s="114"/>
      <c r="JFR189" s="114"/>
      <c r="JFS189" s="114"/>
      <c r="JFT189" s="114"/>
      <c r="JFU189" s="114"/>
      <c r="JFV189" s="114"/>
      <c r="JFW189" s="114"/>
      <c r="JFX189" s="114"/>
      <c r="JFY189" s="114"/>
      <c r="JFZ189" s="114"/>
      <c r="JGA189" s="114"/>
      <c r="JGB189" s="114"/>
      <c r="JGC189" s="114"/>
      <c r="JGD189" s="114"/>
      <c r="JGE189" s="114"/>
      <c r="JGF189" s="114"/>
      <c r="JGG189" s="114"/>
      <c r="JGH189" s="114"/>
      <c r="JGI189" s="114"/>
      <c r="JGJ189" s="114"/>
      <c r="JGK189" s="114"/>
      <c r="JGL189" s="114"/>
      <c r="JGM189" s="114"/>
      <c r="JGN189" s="114"/>
      <c r="JGO189" s="114"/>
      <c r="JGP189" s="114"/>
      <c r="JGQ189" s="114"/>
      <c r="JGR189" s="114"/>
      <c r="JGS189" s="114"/>
      <c r="JGT189" s="114"/>
      <c r="JGU189" s="114"/>
      <c r="JGV189" s="114"/>
      <c r="JGW189" s="114"/>
      <c r="JGX189" s="114"/>
      <c r="JGY189" s="114"/>
      <c r="JGZ189" s="114"/>
      <c r="JHA189" s="114"/>
      <c r="JHB189" s="114"/>
      <c r="JHC189" s="114"/>
      <c r="JHD189" s="114"/>
      <c r="JHE189" s="114"/>
      <c r="JHF189" s="114"/>
      <c r="JHG189" s="114"/>
      <c r="JHH189" s="114"/>
      <c r="JHI189" s="114"/>
      <c r="JHJ189" s="114"/>
      <c r="JHK189" s="114"/>
      <c r="JHL189" s="114"/>
      <c r="JHM189" s="114"/>
      <c r="JHN189" s="114"/>
      <c r="JHO189" s="114"/>
      <c r="JHP189" s="114"/>
      <c r="JHQ189" s="114"/>
      <c r="JHR189" s="114"/>
      <c r="JHS189" s="114"/>
      <c r="JHT189" s="114"/>
      <c r="JHU189" s="114"/>
      <c r="JHV189" s="114"/>
      <c r="JHW189" s="114"/>
      <c r="JHX189" s="114"/>
      <c r="JHY189" s="114"/>
      <c r="JHZ189" s="114"/>
      <c r="JIA189" s="114"/>
      <c r="JIB189" s="114"/>
      <c r="JIC189" s="114"/>
      <c r="JID189" s="114"/>
      <c r="JIE189" s="114"/>
      <c r="JIF189" s="114"/>
      <c r="JIG189" s="114"/>
      <c r="JIH189" s="114"/>
      <c r="JII189" s="114"/>
      <c r="JIJ189" s="114"/>
      <c r="JIK189" s="114"/>
      <c r="JIL189" s="114"/>
      <c r="JIM189" s="114"/>
      <c r="JIN189" s="114"/>
      <c r="JIO189" s="114"/>
      <c r="JIP189" s="114"/>
      <c r="JIQ189" s="114"/>
      <c r="JIR189" s="114"/>
      <c r="JIS189" s="114"/>
      <c r="JIT189" s="114"/>
      <c r="JIU189" s="114"/>
      <c r="JIV189" s="114"/>
      <c r="JIW189" s="114"/>
      <c r="JIX189" s="114"/>
      <c r="JIY189" s="114"/>
      <c r="JIZ189" s="114"/>
      <c r="JJA189" s="114"/>
      <c r="JJB189" s="114"/>
      <c r="JJC189" s="114"/>
      <c r="JJD189" s="114"/>
      <c r="JJE189" s="114"/>
      <c r="JJF189" s="114"/>
      <c r="JJG189" s="114"/>
      <c r="JJH189" s="114"/>
      <c r="JJI189" s="114"/>
      <c r="JJJ189" s="114"/>
      <c r="JJK189" s="114"/>
      <c r="JJL189" s="114"/>
      <c r="JJM189" s="114"/>
      <c r="JJN189" s="114"/>
      <c r="JJO189" s="114"/>
      <c r="JJP189" s="114"/>
      <c r="JJQ189" s="114"/>
      <c r="JJR189" s="114"/>
      <c r="JJS189" s="114"/>
      <c r="JJT189" s="114"/>
      <c r="JJU189" s="114"/>
      <c r="JJV189" s="114"/>
      <c r="JJW189" s="114"/>
      <c r="JJX189" s="114"/>
      <c r="JJY189" s="114"/>
      <c r="JJZ189" s="114"/>
      <c r="JKA189" s="114"/>
      <c r="JKB189" s="114"/>
      <c r="JKC189" s="114"/>
      <c r="JKD189" s="114"/>
      <c r="JKE189" s="114"/>
      <c r="JKF189" s="114"/>
      <c r="JKG189" s="114"/>
      <c r="JKH189" s="114"/>
      <c r="JKI189" s="114"/>
      <c r="JKJ189" s="114"/>
      <c r="JKK189" s="114"/>
      <c r="JKL189" s="114"/>
      <c r="JKM189" s="114"/>
      <c r="JKN189" s="114"/>
      <c r="JKO189" s="114"/>
      <c r="JKP189" s="114"/>
      <c r="JKQ189" s="114"/>
      <c r="JKR189" s="114"/>
      <c r="JKS189" s="114"/>
      <c r="JKT189" s="114"/>
      <c r="JKU189" s="114"/>
      <c r="JKV189" s="114"/>
      <c r="JKW189" s="114"/>
      <c r="JKX189" s="114"/>
      <c r="JKY189" s="114"/>
      <c r="JKZ189" s="114"/>
      <c r="JLA189" s="114"/>
      <c r="JLB189" s="114"/>
      <c r="JLC189" s="114"/>
      <c r="JLD189" s="114"/>
      <c r="JLE189" s="114"/>
      <c r="JLF189" s="114"/>
      <c r="JLG189" s="114"/>
      <c r="JLH189" s="114"/>
      <c r="JLI189" s="114"/>
      <c r="JLJ189" s="114"/>
      <c r="JLK189" s="114"/>
      <c r="JLL189" s="114"/>
      <c r="JLM189" s="114"/>
      <c r="JLN189" s="114"/>
      <c r="JLO189" s="114"/>
      <c r="JLP189" s="114"/>
      <c r="JLQ189" s="114"/>
      <c r="JLR189" s="114"/>
      <c r="JLS189" s="114"/>
      <c r="JLT189" s="114"/>
      <c r="JLU189" s="114"/>
      <c r="JLV189" s="114"/>
      <c r="JLW189" s="114"/>
      <c r="JLX189" s="114"/>
      <c r="JLY189" s="114"/>
      <c r="JLZ189" s="114"/>
      <c r="JMA189" s="114"/>
      <c r="JMB189" s="114"/>
      <c r="JMC189" s="114"/>
      <c r="JMD189" s="114"/>
      <c r="JME189" s="114"/>
      <c r="JMF189" s="114"/>
      <c r="JMG189" s="114"/>
      <c r="JMH189" s="114"/>
      <c r="JMI189" s="114"/>
      <c r="JMJ189" s="114"/>
      <c r="JMK189" s="114"/>
      <c r="JML189" s="114"/>
      <c r="JMM189" s="114"/>
      <c r="JMN189" s="114"/>
      <c r="JMO189" s="114"/>
      <c r="JMP189" s="114"/>
      <c r="JMQ189" s="114"/>
      <c r="JMR189" s="114"/>
      <c r="JMS189" s="114"/>
      <c r="JMT189" s="114"/>
      <c r="JMU189" s="114"/>
      <c r="JMV189" s="114"/>
      <c r="JMW189" s="114"/>
      <c r="JMX189" s="114"/>
      <c r="JMY189" s="114"/>
      <c r="JMZ189" s="114"/>
      <c r="JNA189" s="114"/>
      <c r="JNB189" s="114"/>
      <c r="JNC189" s="114"/>
      <c r="JND189" s="114"/>
      <c r="JNE189" s="114"/>
      <c r="JNF189" s="114"/>
      <c r="JNG189" s="114"/>
      <c r="JNH189" s="114"/>
      <c r="JNI189" s="114"/>
      <c r="JNJ189" s="114"/>
      <c r="JNK189" s="114"/>
      <c r="JNL189" s="114"/>
      <c r="JNM189" s="114"/>
      <c r="JNN189" s="114"/>
      <c r="JNO189" s="114"/>
      <c r="JNP189" s="114"/>
      <c r="JNQ189" s="114"/>
      <c r="JNR189" s="114"/>
      <c r="JNS189" s="114"/>
      <c r="JNT189" s="114"/>
      <c r="JNU189" s="114"/>
      <c r="JNV189" s="114"/>
      <c r="JNW189" s="114"/>
      <c r="JNX189" s="114"/>
      <c r="JNY189" s="114"/>
      <c r="JNZ189" s="114"/>
      <c r="JOA189" s="114"/>
      <c r="JOB189" s="114"/>
      <c r="JOC189" s="114"/>
      <c r="JOD189" s="114"/>
      <c r="JOE189" s="114"/>
      <c r="JOF189" s="114"/>
      <c r="JOG189" s="114"/>
      <c r="JOH189" s="114"/>
      <c r="JOI189" s="114"/>
      <c r="JOJ189" s="114"/>
      <c r="JOK189" s="114"/>
      <c r="JOL189" s="114"/>
      <c r="JOM189" s="114"/>
      <c r="JON189" s="114"/>
      <c r="JOO189" s="114"/>
      <c r="JOP189" s="114"/>
      <c r="JOQ189" s="114"/>
      <c r="JOR189" s="114"/>
      <c r="JOS189" s="114"/>
      <c r="JOT189" s="114"/>
      <c r="JOU189" s="114"/>
      <c r="JOV189" s="114"/>
      <c r="JOW189" s="114"/>
      <c r="JOX189" s="114"/>
      <c r="JOY189" s="114"/>
      <c r="JOZ189" s="114"/>
      <c r="JPA189" s="114"/>
      <c r="JPB189" s="114"/>
      <c r="JPC189" s="114"/>
      <c r="JPD189" s="114"/>
      <c r="JPE189" s="114"/>
      <c r="JPF189" s="114"/>
      <c r="JPG189" s="114"/>
      <c r="JPH189" s="114"/>
      <c r="JPI189" s="114"/>
      <c r="JPJ189" s="114"/>
      <c r="JPK189" s="114"/>
      <c r="JPL189" s="114"/>
      <c r="JPM189" s="114"/>
      <c r="JPN189" s="114"/>
      <c r="JPO189" s="114"/>
      <c r="JPP189" s="114"/>
      <c r="JPQ189" s="114"/>
      <c r="JPR189" s="114"/>
      <c r="JPS189" s="114"/>
      <c r="JPT189" s="114"/>
      <c r="JPU189" s="114"/>
      <c r="JPV189" s="114"/>
      <c r="JPW189" s="114"/>
      <c r="JPX189" s="114"/>
      <c r="JPY189" s="114"/>
      <c r="JPZ189" s="114"/>
      <c r="JQA189" s="114"/>
      <c r="JQB189" s="114"/>
      <c r="JQC189" s="114"/>
      <c r="JQD189" s="114"/>
      <c r="JQE189" s="114"/>
      <c r="JQF189" s="114"/>
      <c r="JQG189" s="114"/>
      <c r="JQH189" s="114"/>
      <c r="JQI189" s="114"/>
      <c r="JQJ189" s="114"/>
      <c r="JQK189" s="114"/>
      <c r="JQL189" s="114"/>
      <c r="JQM189" s="114"/>
      <c r="JQN189" s="114"/>
      <c r="JQO189" s="114"/>
      <c r="JQP189" s="114"/>
      <c r="JQQ189" s="114"/>
      <c r="JQR189" s="114"/>
      <c r="JQS189" s="114"/>
      <c r="JQT189" s="114"/>
      <c r="JQU189" s="114"/>
      <c r="JQV189" s="114"/>
      <c r="JQW189" s="114"/>
      <c r="JQX189" s="114"/>
      <c r="JQY189" s="114"/>
      <c r="JQZ189" s="114"/>
      <c r="JRA189" s="114"/>
      <c r="JRB189" s="114"/>
      <c r="JRC189" s="114"/>
      <c r="JRD189" s="114"/>
      <c r="JRE189" s="114"/>
      <c r="JRF189" s="114"/>
      <c r="JRG189" s="114"/>
      <c r="JRH189" s="114"/>
      <c r="JRI189" s="114"/>
      <c r="JRJ189" s="114"/>
      <c r="JRK189" s="114"/>
      <c r="JRL189" s="114"/>
      <c r="JRM189" s="114"/>
      <c r="JRN189" s="114"/>
      <c r="JRO189" s="114"/>
      <c r="JRP189" s="114"/>
      <c r="JRQ189" s="114"/>
      <c r="JRR189" s="114"/>
      <c r="JRS189" s="114"/>
      <c r="JRT189" s="114"/>
      <c r="JRU189" s="114"/>
      <c r="JRV189" s="114"/>
      <c r="JRW189" s="114"/>
      <c r="JRX189" s="114"/>
      <c r="JRY189" s="114"/>
      <c r="JRZ189" s="114"/>
      <c r="JSA189" s="114"/>
      <c r="JSB189" s="114"/>
      <c r="JSC189" s="114"/>
      <c r="JSD189" s="114"/>
      <c r="JSE189" s="114"/>
      <c r="JSF189" s="114"/>
      <c r="JSG189" s="114"/>
      <c r="JSH189" s="114"/>
      <c r="JSI189" s="114"/>
      <c r="JSJ189" s="114"/>
      <c r="JSK189" s="114"/>
      <c r="JSL189" s="114"/>
      <c r="JSM189" s="114"/>
      <c r="JSN189" s="114"/>
      <c r="JSO189" s="114"/>
      <c r="JSP189" s="114"/>
      <c r="JSQ189" s="114"/>
      <c r="JSR189" s="114"/>
      <c r="JSS189" s="114"/>
      <c r="JST189" s="114"/>
      <c r="JSU189" s="114"/>
      <c r="JSV189" s="114"/>
      <c r="JSW189" s="114"/>
      <c r="JSX189" s="114"/>
      <c r="JSY189" s="114"/>
      <c r="JSZ189" s="114"/>
      <c r="JTA189" s="114"/>
      <c r="JTB189" s="114"/>
      <c r="JTC189" s="114"/>
      <c r="JTD189" s="114"/>
      <c r="JTE189" s="114"/>
      <c r="JTF189" s="114"/>
      <c r="JTG189" s="114"/>
      <c r="JTH189" s="114"/>
      <c r="JTI189" s="114"/>
      <c r="JTJ189" s="114"/>
      <c r="JTK189" s="114"/>
      <c r="JTL189" s="114"/>
      <c r="JTM189" s="114"/>
      <c r="JTN189" s="114"/>
      <c r="JTO189" s="114"/>
      <c r="JTP189" s="114"/>
      <c r="JTQ189" s="114"/>
      <c r="JTR189" s="114"/>
      <c r="JTS189" s="114"/>
      <c r="JTT189" s="114"/>
      <c r="JTU189" s="114"/>
      <c r="JTV189" s="114"/>
      <c r="JTW189" s="114"/>
      <c r="JTX189" s="114"/>
      <c r="JTY189" s="114"/>
      <c r="JTZ189" s="114"/>
      <c r="JUA189" s="114"/>
      <c r="JUB189" s="114"/>
      <c r="JUC189" s="114"/>
      <c r="JUD189" s="114"/>
      <c r="JUE189" s="114"/>
      <c r="JUF189" s="114"/>
      <c r="JUG189" s="114"/>
      <c r="JUH189" s="114"/>
      <c r="JUI189" s="114"/>
      <c r="JUJ189" s="114"/>
      <c r="JUK189" s="114"/>
      <c r="JUL189" s="114"/>
      <c r="JUM189" s="114"/>
      <c r="JUN189" s="114"/>
      <c r="JUO189" s="114"/>
      <c r="JUP189" s="114"/>
      <c r="JUQ189" s="114"/>
      <c r="JUR189" s="114"/>
      <c r="JUS189" s="114"/>
      <c r="JUT189" s="114"/>
      <c r="JUU189" s="114"/>
      <c r="JUV189" s="114"/>
      <c r="JUW189" s="114"/>
      <c r="JUX189" s="114"/>
      <c r="JUY189" s="114"/>
      <c r="JUZ189" s="114"/>
      <c r="JVA189" s="114"/>
      <c r="JVB189" s="114"/>
      <c r="JVC189" s="114"/>
      <c r="JVD189" s="114"/>
      <c r="JVE189" s="114"/>
      <c r="JVF189" s="114"/>
      <c r="JVG189" s="114"/>
      <c r="JVH189" s="114"/>
      <c r="JVI189" s="114"/>
      <c r="JVJ189" s="114"/>
      <c r="JVK189" s="114"/>
      <c r="JVL189" s="114"/>
      <c r="JVM189" s="114"/>
      <c r="JVN189" s="114"/>
      <c r="JVO189" s="114"/>
      <c r="JVP189" s="114"/>
      <c r="JVQ189" s="114"/>
      <c r="JVR189" s="114"/>
      <c r="JVS189" s="114"/>
      <c r="JVT189" s="114"/>
      <c r="JVU189" s="114"/>
      <c r="JVV189" s="114"/>
      <c r="JVW189" s="114"/>
      <c r="JVX189" s="114"/>
      <c r="JVY189" s="114"/>
      <c r="JVZ189" s="114"/>
      <c r="JWA189" s="114"/>
      <c r="JWB189" s="114"/>
      <c r="JWC189" s="114"/>
      <c r="JWD189" s="114"/>
      <c r="JWE189" s="114"/>
      <c r="JWF189" s="114"/>
      <c r="JWG189" s="114"/>
      <c r="JWH189" s="114"/>
      <c r="JWI189" s="114"/>
      <c r="JWJ189" s="114"/>
      <c r="JWK189" s="114"/>
      <c r="JWL189" s="114"/>
      <c r="JWM189" s="114"/>
      <c r="JWN189" s="114"/>
      <c r="JWO189" s="114"/>
      <c r="JWP189" s="114"/>
      <c r="JWQ189" s="114"/>
      <c r="JWR189" s="114"/>
      <c r="JWS189" s="114"/>
      <c r="JWT189" s="114"/>
      <c r="JWU189" s="114"/>
      <c r="JWV189" s="114"/>
      <c r="JWW189" s="114"/>
      <c r="JWX189" s="114"/>
      <c r="JWY189" s="114"/>
      <c r="JWZ189" s="114"/>
      <c r="JXA189" s="114"/>
      <c r="JXB189" s="114"/>
      <c r="JXC189" s="114"/>
      <c r="JXD189" s="114"/>
      <c r="JXE189" s="114"/>
      <c r="JXF189" s="114"/>
      <c r="JXG189" s="114"/>
      <c r="JXH189" s="114"/>
      <c r="JXI189" s="114"/>
      <c r="JXJ189" s="114"/>
      <c r="JXK189" s="114"/>
      <c r="JXL189" s="114"/>
      <c r="JXM189" s="114"/>
      <c r="JXN189" s="114"/>
      <c r="JXO189" s="114"/>
      <c r="JXP189" s="114"/>
      <c r="JXQ189" s="114"/>
      <c r="JXR189" s="114"/>
      <c r="JXS189" s="114"/>
      <c r="JXT189" s="114"/>
      <c r="JXU189" s="114"/>
      <c r="JXV189" s="114"/>
      <c r="JXW189" s="114"/>
      <c r="JXX189" s="114"/>
      <c r="JXY189" s="114"/>
      <c r="JXZ189" s="114"/>
      <c r="JYA189" s="114"/>
      <c r="JYB189" s="114"/>
      <c r="JYC189" s="114"/>
      <c r="JYD189" s="114"/>
      <c r="JYE189" s="114"/>
      <c r="JYF189" s="114"/>
      <c r="JYG189" s="114"/>
      <c r="JYH189" s="114"/>
      <c r="JYI189" s="114"/>
      <c r="JYJ189" s="114"/>
      <c r="JYK189" s="114"/>
      <c r="JYL189" s="114"/>
      <c r="JYM189" s="114"/>
      <c r="JYN189" s="114"/>
      <c r="JYO189" s="114"/>
      <c r="JYP189" s="114"/>
      <c r="JYQ189" s="114"/>
      <c r="JYR189" s="114"/>
      <c r="JYS189" s="114"/>
      <c r="JYT189" s="114"/>
      <c r="JYU189" s="114"/>
      <c r="JYV189" s="114"/>
      <c r="JYW189" s="114"/>
      <c r="JYX189" s="114"/>
      <c r="JYY189" s="114"/>
      <c r="JYZ189" s="114"/>
      <c r="JZA189" s="114"/>
      <c r="JZB189" s="114"/>
      <c r="JZC189" s="114"/>
      <c r="JZD189" s="114"/>
      <c r="JZE189" s="114"/>
      <c r="JZF189" s="114"/>
      <c r="JZG189" s="114"/>
      <c r="JZH189" s="114"/>
      <c r="JZI189" s="114"/>
      <c r="JZJ189" s="114"/>
      <c r="JZK189" s="114"/>
      <c r="JZL189" s="114"/>
      <c r="JZM189" s="114"/>
      <c r="JZN189" s="114"/>
      <c r="JZO189" s="114"/>
      <c r="JZP189" s="114"/>
      <c r="JZQ189" s="114"/>
      <c r="JZR189" s="114"/>
      <c r="JZS189" s="114"/>
      <c r="JZT189" s="114"/>
      <c r="JZU189" s="114"/>
      <c r="JZV189" s="114"/>
      <c r="JZW189" s="114"/>
      <c r="JZX189" s="114"/>
      <c r="JZY189" s="114"/>
      <c r="JZZ189" s="114"/>
      <c r="KAA189" s="114"/>
      <c r="KAB189" s="114"/>
      <c r="KAC189" s="114"/>
      <c r="KAD189" s="114"/>
      <c r="KAE189" s="114"/>
      <c r="KAF189" s="114"/>
      <c r="KAG189" s="114"/>
      <c r="KAH189" s="114"/>
      <c r="KAI189" s="114"/>
      <c r="KAJ189" s="114"/>
      <c r="KAK189" s="114"/>
      <c r="KAL189" s="114"/>
      <c r="KAM189" s="114"/>
      <c r="KAN189" s="114"/>
      <c r="KAO189" s="114"/>
      <c r="KAP189" s="114"/>
      <c r="KAQ189" s="114"/>
      <c r="KAR189" s="114"/>
      <c r="KAS189" s="114"/>
      <c r="KAT189" s="114"/>
      <c r="KAU189" s="114"/>
      <c r="KAV189" s="114"/>
      <c r="KAW189" s="114"/>
      <c r="KAX189" s="114"/>
      <c r="KAY189" s="114"/>
      <c r="KAZ189" s="114"/>
      <c r="KBA189" s="114"/>
      <c r="KBB189" s="114"/>
      <c r="KBC189" s="114"/>
      <c r="KBD189" s="114"/>
      <c r="KBE189" s="114"/>
      <c r="KBF189" s="114"/>
      <c r="KBG189" s="114"/>
      <c r="KBH189" s="114"/>
      <c r="KBI189" s="114"/>
      <c r="KBJ189" s="114"/>
      <c r="KBK189" s="114"/>
      <c r="KBL189" s="114"/>
      <c r="KBM189" s="114"/>
      <c r="KBN189" s="114"/>
      <c r="KBO189" s="114"/>
      <c r="KBP189" s="114"/>
      <c r="KBQ189" s="114"/>
      <c r="KBR189" s="114"/>
      <c r="KBS189" s="114"/>
      <c r="KBT189" s="114"/>
      <c r="KBU189" s="114"/>
      <c r="KBV189" s="114"/>
      <c r="KBW189" s="114"/>
      <c r="KBX189" s="114"/>
      <c r="KBY189" s="114"/>
      <c r="KBZ189" s="114"/>
      <c r="KCA189" s="114"/>
      <c r="KCB189" s="114"/>
      <c r="KCC189" s="114"/>
      <c r="KCD189" s="114"/>
      <c r="KCE189" s="114"/>
      <c r="KCF189" s="114"/>
      <c r="KCG189" s="114"/>
      <c r="KCH189" s="114"/>
      <c r="KCI189" s="114"/>
      <c r="KCJ189" s="114"/>
      <c r="KCK189" s="114"/>
      <c r="KCL189" s="114"/>
      <c r="KCM189" s="114"/>
      <c r="KCN189" s="114"/>
      <c r="KCO189" s="114"/>
      <c r="KCP189" s="114"/>
      <c r="KCQ189" s="114"/>
      <c r="KCR189" s="114"/>
      <c r="KCS189" s="114"/>
      <c r="KCT189" s="114"/>
      <c r="KCU189" s="114"/>
      <c r="KCV189" s="114"/>
      <c r="KCW189" s="114"/>
      <c r="KCX189" s="114"/>
      <c r="KCY189" s="114"/>
      <c r="KCZ189" s="114"/>
      <c r="KDA189" s="114"/>
      <c r="KDB189" s="114"/>
      <c r="KDC189" s="114"/>
      <c r="KDD189" s="114"/>
      <c r="KDE189" s="114"/>
      <c r="KDF189" s="114"/>
      <c r="KDG189" s="114"/>
      <c r="KDH189" s="114"/>
      <c r="KDI189" s="114"/>
      <c r="KDJ189" s="114"/>
      <c r="KDK189" s="114"/>
      <c r="KDL189" s="114"/>
      <c r="KDM189" s="114"/>
      <c r="KDN189" s="114"/>
      <c r="KDO189" s="114"/>
      <c r="KDP189" s="114"/>
      <c r="KDQ189" s="114"/>
      <c r="KDR189" s="114"/>
      <c r="KDS189" s="114"/>
      <c r="KDT189" s="114"/>
      <c r="KDU189" s="114"/>
      <c r="KDV189" s="114"/>
      <c r="KDW189" s="114"/>
      <c r="KDX189" s="114"/>
      <c r="KDY189" s="114"/>
      <c r="KDZ189" s="114"/>
      <c r="KEA189" s="114"/>
      <c r="KEB189" s="114"/>
      <c r="KEC189" s="114"/>
      <c r="KED189" s="114"/>
      <c r="KEE189" s="114"/>
      <c r="KEF189" s="114"/>
      <c r="KEG189" s="114"/>
      <c r="KEH189" s="114"/>
      <c r="KEI189" s="114"/>
      <c r="KEJ189" s="114"/>
      <c r="KEK189" s="114"/>
      <c r="KEL189" s="114"/>
      <c r="KEM189" s="114"/>
      <c r="KEN189" s="114"/>
      <c r="KEO189" s="114"/>
      <c r="KEP189" s="114"/>
      <c r="KEQ189" s="114"/>
      <c r="KER189" s="114"/>
      <c r="KES189" s="114"/>
      <c r="KET189" s="114"/>
      <c r="KEU189" s="114"/>
      <c r="KEV189" s="114"/>
      <c r="KEW189" s="114"/>
      <c r="KEX189" s="114"/>
      <c r="KEY189" s="114"/>
      <c r="KEZ189" s="114"/>
      <c r="KFA189" s="114"/>
      <c r="KFB189" s="114"/>
      <c r="KFC189" s="114"/>
      <c r="KFD189" s="114"/>
      <c r="KFE189" s="114"/>
      <c r="KFF189" s="114"/>
      <c r="KFG189" s="114"/>
      <c r="KFH189" s="114"/>
      <c r="KFI189" s="114"/>
      <c r="KFJ189" s="114"/>
      <c r="KFK189" s="114"/>
      <c r="KFL189" s="114"/>
      <c r="KFM189" s="114"/>
      <c r="KFN189" s="114"/>
      <c r="KFO189" s="114"/>
      <c r="KFP189" s="114"/>
      <c r="KFQ189" s="114"/>
      <c r="KFR189" s="114"/>
      <c r="KFS189" s="114"/>
      <c r="KFT189" s="114"/>
      <c r="KFU189" s="114"/>
      <c r="KFV189" s="114"/>
      <c r="KFW189" s="114"/>
      <c r="KFX189" s="114"/>
      <c r="KFY189" s="114"/>
      <c r="KFZ189" s="114"/>
      <c r="KGA189" s="114"/>
      <c r="KGB189" s="114"/>
      <c r="KGC189" s="114"/>
      <c r="KGD189" s="114"/>
      <c r="KGE189" s="114"/>
      <c r="KGF189" s="114"/>
      <c r="KGG189" s="114"/>
      <c r="KGH189" s="114"/>
      <c r="KGI189" s="114"/>
      <c r="KGJ189" s="114"/>
      <c r="KGK189" s="114"/>
      <c r="KGL189" s="114"/>
      <c r="KGM189" s="114"/>
      <c r="KGN189" s="114"/>
      <c r="KGO189" s="114"/>
      <c r="KGP189" s="114"/>
      <c r="KGQ189" s="114"/>
      <c r="KGR189" s="114"/>
      <c r="KGS189" s="114"/>
      <c r="KGT189" s="114"/>
      <c r="KGU189" s="114"/>
      <c r="KGV189" s="114"/>
      <c r="KGW189" s="114"/>
      <c r="KGX189" s="114"/>
      <c r="KGY189" s="114"/>
      <c r="KGZ189" s="114"/>
      <c r="KHA189" s="114"/>
      <c r="KHB189" s="114"/>
      <c r="KHC189" s="114"/>
      <c r="KHD189" s="114"/>
      <c r="KHE189" s="114"/>
      <c r="KHF189" s="114"/>
      <c r="KHG189" s="114"/>
      <c r="KHH189" s="114"/>
      <c r="KHI189" s="114"/>
      <c r="KHJ189" s="114"/>
      <c r="KHK189" s="114"/>
      <c r="KHL189" s="114"/>
      <c r="KHM189" s="114"/>
      <c r="KHN189" s="114"/>
      <c r="KHO189" s="114"/>
      <c r="KHP189" s="114"/>
      <c r="KHQ189" s="114"/>
      <c r="KHR189" s="114"/>
      <c r="KHS189" s="114"/>
      <c r="KHT189" s="114"/>
      <c r="KHU189" s="114"/>
      <c r="KHV189" s="114"/>
      <c r="KHW189" s="114"/>
      <c r="KHX189" s="114"/>
      <c r="KHY189" s="114"/>
      <c r="KHZ189" s="114"/>
      <c r="KIA189" s="114"/>
      <c r="KIB189" s="114"/>
      <c r="KIC189" s="114"/>
      <c r="KID189" s="114"/>
      <c r="KIE189" s="114"/>
      <c r="KIF189" s="114"/>
      <c r="KIG189" s="114"/>
      <c r="KIH189" s="114"/>
      <c r="KII189" s="114"/>
      <c r="KIJ189" s="114"/>
      <c r="KIK189" s="114"/>
      <c r="KIL189" s="114"/>
      <c r="KIM189" s="114"/>
      <c r="KIN189" s="114"/>
      <c r="KIO189" s="114"/>
      <c r="KIP189" s="114"/>
      <c r="KIQ189" s="114"/>
      <c r="KIR189" s="114"/>
      <c r="KIS189" s="114"/>
      <c r="KIT189" s="114"/>
      <c r="KIU189" s="114"/>
      <c r="KIV189" s="114"/>
      <c r="KIW189" s="114"/>
      <c r="KIX189" s="114"/>
      <c r="KIY189" s="114"/>
      <c r="KIZ189" s="114"/>
      <c r="KJA189" s="114"/>
      <c r="KJB189" s="114"/>
      <c r="KJC189" s="114"/>
      <c r="KJD189" s="114"/>
      <c r="KJE189" s="114"/>
      <c r="KJF189" s="114"/>
      <c r="KJG189" s="114"/>
      <c r="KJH189" s="114"/>
      <c r="KJI189" s="114"/>
      <c r="KJJ189" s="114"/>
      <c r="KJK189" s="114"/>
      <c r="KJL189" s="114"/>
      <c r="KJM189" s="114"/>
      <c r="KJN189" s="114"/>
      <c r="KJO189" s="114"/>
      <c r="KJP189" s="114"/>
      <c r="KJQ189" s="114"/>
      <c r="KJR189" s="114"/>
      <c r="KJS189" s="114"/>
      <c r="KJT189" s="114"/>
      <c r="KJU189" s="114"/>
      <c r="KJV189" s="114"/>
      <c r="KJW189" s="114"/>
      <c r="KJX189" s="114"/>
      <c r="KJY189" s="114"/>
      <c r="KJZ189" s="114"/>
      <c r="KKA189" s="114"/>
      <c r="KKB189" s="114"/>
      <c r="KKC189" s="114"/>
      <c r="KKD189" s="114"/>
      <c r="KKE189" s="114"/>
      <c r="KKF189" s="114"/>
      <c r="KKG189" s="114"/>
      <c r="KKH189" s="114"/>
      <c r="KKI189" s="114"/>
      <c r="KKJ189" s="114"/>
      <c r="KKK189" s="114"/>
      <c r="KKL189" s="114"/>
      <c r="KKM189" s="114"/>
      <c r="KKN189" s="114"/>
      <c r="KKO189" s="114"/>
      <c r="KKP189" s="114"/>
      <c r="KKQ189" s="114"/>
      <c r="KKR189" s="114"/>
      <c r="KKS189" s="114"/>
      <c r="KKT189" s="114"/>
      <c r="KKU189" s="114"/>
      <c r="KKV189" s="114"/>
      <c r="KKW189" s="114"/>
      <c r="KKX189" s="114"/>
      <c r="KKY189" s="114"/>
      <c r="KKZ189" s="114"/>
      <c r="KLA189" s="114"/>
      <c r="KLB189" s="114"/>
      <c r="KLC189" s="114"/>
      <c r="KLD189" s="114"/>
      <c r="KLE189" s="114"/>
      <c r="KLF189" s="114"/>
      <c r="KLG189" s="114"/>
      <c r="KLH189" s="114"/>
      <c r="KLI189" s="114"/>
      <c r="KLJ189" s="114"/>
      <c r="KLK189" s="114"/>
      <c r="KLL189" s="114"/>
      <c r="KLM189" s="114"/>
      <c r="KLN189" s="114"/>
      <c r="KLO189" s="114"/>
      <c r="KLP189" s="114"/>
      <c r="KLQ189" s="114"/>
      <c r="KLR189" s="114"/>
      <c r="KLS189" s="114"/>
      <c r="KLT189" s="114"/>
      <c r="KLU189" s="114"/>
      <c r="KLV189" s="114"/>
      <c r="KLW189" s="114"/>
      <c r="KLX189" s="114"/>
      <c r="KLY189" s="114"/>
      <c r="KLZ189" s="114"/>
      <c r="KMA189" s="114"/>
      <c r="KMB189" s="114"/>
      <c r="KMC189" s="114"/>
      <c r="KMD189" s="114"/>
      <c r="KME189" s="114"/>
      <c r="KMF189" s="114"/>
      <c r="KMG189" s="114"/>
      <c r="KMH189" s="114"/>
      <c r="KMI189" s="114"/>
      <c r="KMJ189" s="114"/>
      <c r="KMK189" s="114"/>
      <c r="KML189" s="114"/>
      <c r="KMM189" s="114"/>
      <c r="KMN189" s="114"/>
      <c r="KMO189" s="114"/>
      <c r="KMP189" s="114"/>
      <c r="KMQ189" s="114"/>
      <c r="KMR189" s="114"/>
      <c r="KMS189" s="114"/>
      <c r="KMT189" s="114"/>
      <c r="KMU189" s="114"/>
      <c r="KMV189" s="114"/>
      <c r="KMW189" s="114"/>
      <c r="KMX189" s="114"/>
      <c r="KMY189" s="114"/>
      <c r="KMZ189" s="114"/>
      <c r="KNA189" s="114"/>
      <c r="KNB189" s="114"/>
      <c r="KNC189" s="114"/>
      <c r="KND189" s="114"/>
      <c r="KNE189" s="114"/>
      <c r="KNF189" s="114"/>
      <c r="KNG189" s="114"/>
      <c r="KNH189" s="114"/>
      <c r="KNI189" s="114"/>
      <c r="KNJ189" s="114"/>
      <c r="KNK189" s="114"/>
      <c r="KNL189" s="114"/>
      <c r="KNM189" s="114"/>
      <c r="KNN189" s="114"/>
      <c r="KNO189" s="114"/>
      <c r="KNP189" s="114"/>
      <c r="KNQ189" s="114"/>
      <c r="KNR189" s="114"/>
      <c r="KNS189" s="114"/>
      <c r="KNT189" s="114"/>
      <c r="KNU189" s="114"/>
      <c r="KNV189" s="114"/>
      <c r="KNW189" s="114"/>
      <c r="KNX189" s="114"/>
      <c r="KNY189" s="114"/>
      <c r="KNZ189" s="114"/>
      <c r="KOA189" s="114"/>
      <c r="KOB189" s="114"/>
      <c r="KOC189" s="114"/>
      <c r="KOD189" s="114"/>
      <c r="KOE189" s="114"/>
      <c r="KOF189" s="114"/>
      <c r="KOG189" s="114"/>
      <c r="KOH189" s="114"/>
      <c r="KOI189" s="114"/>
      <c r="KOJ189" s="114"/>
      <c r="KOK189" s="114"/>
      <c r="KOL189" s="114"/>
      <c r="KOM189" s="114"/>
      <c r="KON189" s="114"/>
      <c r="KOO189" s="114"/>
      <c r="KOP189" s="114"/>
      <c r="KOQ189" s="114"/>
      <c r="KOR189" s="114"/>
      <c r="KOS189" s="114"/>
      <c r="KOT189" s="114"/>
      <c r="KOU189" s="114"/>
      <c r="KOV189" s="114"/>
      <c r="KOW189" s="114"/>
      <c r="KOX189" s="114"/>
      <c r="KOY189" s="114"/>
      <c r="KOZ189" s="114"/>
      <c r="KPA189" s="114"/>
      <c r="KPB189" s="114"/>
      <c r="KPC189" s="114"/>
      <c r="KPD189" s="114"/>
      <c r="KPE189" s="114"/>
      <c r="KPF189" s="114"/>
      <c r="KPG189" s="114"/>
      <c r="KPH189" s="114"/>
      <c r="KPI189" s="114"/>
      <c r="KPJ189" s="114"/>
      <c r="KPK189" s="114"/>
      <c r="KPL189" s="114"/>
      <c r="KPM189" s="114"/>
      <c r="KPN189" s="114"/>
      <c r="KPO189" s="114"/>
      <c r="KPP189" s="114"/>
      <c r="KPQ189" s="114"/>
      <c r="KPR189" s="114"/>
      <c r="KPS189" s="114"/>
      <c r="KPT189" s="114"/>
      <c r="KPU189" s="114"/>
      <c r="KPV189" s="114"/>
      <c r="KPW189" s="114"/>
      <c r="KPX189" s="114"/>
      <c r="KPY189" s="114"/>
      <c r="KPZ189" s="114"/>
      <c r="KQA189" s="114"/>
      <c r="KQB189" s="114"/>
      <c r="KQC189" s="114"/>
      <c r="KQD189" s="114"/>
      <c r="KQE189" s="114"/>
      <c r="KQF189" s="114"/>
      <c r="KQG189" s="114"/>
      <c r="KQH189" s="114"/>
      <c r="KQI189" s="114"/>
      <c r="KQJ189" s="114"/>
      <c r="KQK189" s="114"/>
      <c r="KQL189" s="114"/>
      <c r="KQM189" s="114"/>
      <c r="KQN189" s="114"/>
      <c r="KQO189" s="114"/>
      <c r="KQP189" s="114"/>
      <c r="KQQ189" s="114"/>
      <c r="KQR189" s="114"/>
      <c r="KQS189" s="114"/>
      <c r="KQT189" s="114"/>
      <c r="KQU189" s="114"/>
      <c r="KQV189" s="114"/>
      <c r="KQW189" s="114"/>
      <c r="KQX189" s="114"/>
      <c r="KQY189" s="114"/>
      <c r="KQZ189" s="114"/>
      <c r="KRA189" s="114"/>
      <c r="KRB189" s="114"/>
      <c r="KRC189" s="114"/>
      <c r="KRD189" s="114"/>
      <c r="KRE189" s="114"/>
      <c r="KRF189" s="114"/>
      <c r="KRG189" s="114"/>
      <c r="KRH189" s="114"/>
      <c r="KRI189" s="114"/>
      <c r="KRJ189" s="114"/>
      <c r="KRK189" s="114"/>
      <c r="KRL189" s="114"/>
      <c r="KRM189" s="114"/>
      <c r="KRN189" s="114"/>
      <c r="KRO189" s="114"/>
      <c r="KRP189" s="114"/>
      <c r="KRQ189" s="114"/>
      <c r="KRR189" s="114"/>
      <c r="KRS189" s="114"/>
      <c r="KRT189" s="114"/>
      <c r="KRU189" s="114"/>
      <c r="KRV189" s="114"/>
      <c r="KRW189" s="114"/>
      <c r="KRX189" s="114"/>
      <c r="KRY189" s="114"/>
      <c r="KRZ189" s="114"/>
      <c r="KSA189" s="114"/>
      <c r="KSB189" s="114"/>
      <c r="KSC189" s="114"/>
      <c r="KSD189" s="114"/>
      <c r="KSE189" s="114"/>
      <c r="KSF189" s="114"/>
      <c r="KSG189" s="114"/>
      <c r="KSH189" s="114"/>
      <c r="KSI189" s="114"/>
      <c r="KSJ189" s="114"/>
      <c r="KSK189" s="114"/>
      <c r="KSL189" s="114"/>
      <c r="KSM189" s="114"/>
      <c r="KSN189" s="114"/>
      <c r="KSO189" s="114"/>
      <c r="KSP189" s="114"/>
      <c r="KSQ189" s="114"/>
      <c r="KSR189" s="114"/>
      <c r="KSS189" s="114"/>
      <c r="KST189" s="114"/>
      <c r="KSU189" s="114"/>
      <c r="KSV189" s="114"/>
      <c r="KSW189" s="114"/>
      <c r="KSX189" s="114"/>
      <c r="KSY189" s="114"/>
      <c r="KSZ189" s="114"/>
      <c r="KTA189" s="114"/>
      <c r="KTB189" s="114"/>
      <c r="KTC189" s="114"/>
      <c r="KTD189" s="114"/>
      <c r="KTE189" s="114"/>
      <c r="KTF189" s="114"/>
      <c r="KTG189" s="114"/>
      <c r="KTH189" s="114"/>
      <c r="KTI189" s="114"/>
      <c r="KTJ189" s="114"/>
      <c r="KTK189" s="114"/>
      <c r="KTL189" s="114"/>
      <c r="KTM189" s="114"/>
      <c r="KTN189" s="114"/>
      <c r="KTO189" s="114"/>
      <c r="KTP189" s="114"/>
      <c r="KTQ189" s="114"/>
      <c r="KTR189" s="114"/>
      <c r="KTS189" s="114"/>
      <c r="KTT189" s="114"/>
      <c r="KTU189" s="114"/>
      <c r="KTV189" s="114"/>
      <c r="KTW189" s="114"/>
      <c r="KTX189" s="114"/>
      <c r="KTY189" s="114"/>
      <c r="KTZ189" s="114"/>
      <c r="KUA189" s="114"/>
      <c r="KUB189" s="114"/>
      <c r="KUC189" s="114"/>
      <c r="KUD189" s="114"/>
      <c r="KUE189" s="114"/>
      <c r="KUF189" s="114"/>
      <c r="KUG189" s="114"/>
      <c r="KUH189" s="114"/>
      <c r="KUI189" s="114"/>
      <c r="KUJ189" s="114"/>
      <c r="KUK189" s="114"/>
      <c r="KUL189" s="114"/>
      <c r="KUM189" s="114"/>
      <c r="KUN189" s="114"/>
      <c r="KUO189" s="114"/>
      <c r="KUP189" s="114"/>
      <c r="KUQ189" s="114"/>
      <c r="KUR189" s="114"/>
      <c r="KUS189" s="114"/>
      <c r="KUT189" s="114"/>
      <c r="KUU189" s="114"/>
      <c r="KUV189" s="114"/>
      <c r="KUW189" s="114"/>
      <c r="KUX189" s="114"/>
      <c r="KUY189" s="114"/>
      <c r="KUZ189" s="114"/>
      <c r="KVA189" s="114"/>
      <c r="KVB189" s="114"/>
      <c r="KVC189" s="114"/>
      <c r="KVD189" s="114"/>
      <c r="KVE189" s="114"/>
      <c r="KVF189" s="114"/>
      <c r="KVG189" s="114"/>
      <c r="KVH189" s="114"/>
      <c r="KVI189" s="114"/>
      <c r="KVJ189" s="114"/>
      <c r="KVK189" s="114"/>
      <c r="KVL189" s="114"/>
      <c r="KVM189" s="114"/>
      <c r="KVN189" s="114"/>
      <c r="KVO189" s="114"/>
      <c r="KVP189" s="114"/>
      <c r="KVQ189" s="114"/>
      <c r="KVR189" s="114"/>
      <c r="KVS189" s="114"/>
      <c r="KVT189" s="114"/>
      <c r="KVU189" s="114"/>
      <c r="KVV189" s="114"/>
      <c r="KVW189" s="114"/>
      <c r="KVX189" s="114"/>
      <c r="KVY189" s="114"/>
      <c r="KVZ189" s="114"/>
      <c r="KWA189" s="114"/>
      <c r="KWB189" s="114"/>
      <c r="KWC189" s="114"/>
      <c r="KWD189" s="114"/>
      <c r="KWE189" s="114"/>
      <c r="KWF189" s="114"/>
      <c r="KWG189" s="114"/>
      <c r="KWH189" s="114"/>
      <c r="KWI189" s="114"/>
      <c r="KWJ189" s="114"/>
      <c r="KWK189" s="114"/>
      <c r="KWL189" s="114"/>
      <c r="KWM189" s="114"/>
      <c r="KWN189" s="114"/>
      <c r="KWO189" s="114"/>
      <c r="KWP189" s="114"/>
      <c r="KWQ189" s="114"/>
      <c r="KWR189" s="114"/>
      <c r="KWS189" s="114"/>
      <c r="KWT189" s="114"/>
      <c r="KWU189" s="114"/>
      <c r="KWV189" s="114"/>
      <c r="KWW189" s="114"/>
      <c r="KWX189" s="114"/>
      <c r="KWY189" s="114"/>
      <c r="KWZ189" s="114"/>
      <c r="KXA189" s="114"/>
      <c r="KXB189" s="114"/>
      <c r="KXC189" s="114"/>
      <c r="KXD189" s="114"/>
      <c r="KXE189" s="114"/>
      <c r="KXF189" s="114"/>
      <c r="KXG189" s="114"/>
      <c r="KXH189" s="114"/>
      <c r="KXI189" s="114"/>
      <c r="KXJ189" s="114"/>
      <c r="KXK189" s="114"/>
      <c r="KXL189" s="114"/>
      <c r="KXM189" s="114"/>
      <c r="KXN189" s="114"/>
      <c r="KXO189" s="114"/>
      <c r="KXP189" s="114"/>
      <c r="KXQ189" s="114"/>
      <c r="KXR189" s="114"/>
      <c r="KXS189" s="114"/>
      <c r="KXT189" s="114"/>
      <c r="KXU189" s="114"/>
      <c r="KXV189" s="114"/>
      <c r="KXW189" s="114"/>
      <c r="KXX189" s="114"/>
      <c r="KXY189" s="114"/>
      <c r="KXZ189" s="114"/>
      <c r="KYA189" s="114"/>
      <c r="KYB189" s="114"/>
      <c r="KYC189" s="114"/>
      <c r="KYD189" s="114"/>
      <c r="KYE189" s="114"/>
      <c r="KYF189" s="114"/>
      <c r="KYG189" s="114"/>
      <c r="KYH189" s="114"/>
      <c r="KYI189" s="114"/>
      <c r="KYJ189" s="114"/>
      <c r="KYK189" s="114"/>
      <c r="KYL189" s="114"/>
      <c r="KYM189" s="114"/>
      <c r="KYN189" s="114"/>
      <c r="KYO189" s="114"/>
      <c r="KYP189" s="114"/>
      <c r="KYQ189" s="114"/>
      <c r="KYR189" s="114"/>
      <c r="KYS189" s="114"/>
      <c r="KYT189" s="114"/>
      <c r="KYU189" s="114"/>
      <c r="KYV189" s="114"/>
      <c r="KYW189" s="114"/>
      <c r="KYX189" s="114"/>
      <c r="KYY189" s="114"/>
      <c r="KYZ189" s="114"/>
      <c r="KZA189" s="114"/>
      <c r="KZB189" s="114"/>
      <c r="KZC189" s="114"/>
      <c r="KZD189" s="114"/>
      <c r="KZE189" s="114"/>
      <c r="KZF189" s="114"/>
      <c r="KZG189" s="114"/>
      <c r="KZH189" s="114"/>
      <c r="KZI189" s="114"/>
      <c r="KZJ189" s="114"/>
      <c r="KZK189" s="114"/>
      <c r="KZL189" s="114"/>
      <c r="KZM189" s="114"/>
      <c r="KZN189" s="114"/>
      <c r="KZO189" s="114"/>
      <c r="KZP189" s="114"/>
      <c r="KZQ189" s="114"/>
      <c r="KZR189" s="114"/>
      <c r="KZS189" s="114"/>
      <c r="KZT189" s="114"/>
      <c r="KZU189" s="114"/>
      <c r="KZV189" s="114"/>
      <c r="KZW189" s="114"/>
      <c r="KZX189" s="114"/>
      <c r="KZY189" s="114"/>
      <c r="KZZ189" s="114"/>
      <c r="LAA189" s="114"/>
      <c r="LAB189" s="114"/>
      <c r="LAC189" s="114"/>
      <c r="LAD189" s="114"/>
      <c r="LAE189" s="114"/>
      <c r="LAF189" s="114"/>
      <c r="LAG189" s="114"/>
      <c r="LAH189" s="114"/>
      <c r="LAI189" s="114"/>
      <c r="LAJ189" s="114"/>
      <c r="LAK189" s="114"/>
      <c r="LAL189" s="114"/>
      <c r="LAM189" s="114"/>
      <c r="LAN189" s="114"/>
      <c r="LAO189" s="114"/>
      <c r="LAP189" s="114"/>
      <c r="LAQ189" s="114"/>
      <c r="LAR189" s="114"/>
      <c r="LAS189" s="114"/>
      <c r="LAT189" s="114"/>
      <c r="LAU189" s="114"/>
      <c r="LAV189" s="114"/>
      <c r="LAW189" s="114"/>
      <c r="LAX189" s="114"/>
      <c r="LAY189" s="114"/>
      <c r="LAZ189" s="114"/>
      <c r="LBA189" s="114"/>
      <c r="LBB189" s="114"/>
      <c r="LBC189" s="114"/>
      <c r="LBD189" s="114"/>
      <c r="LBE189" s="114"/>
      <c r="LBF189" s="114"/>
      <c r="LBG189" s="114"/>
      <c r="LBH189" s="114"/>
      <c r="LBI189" s="114"/>
      <c r="LBJ189" s="114"/>
      <c r="LBK189" s="114"/>
      <c r="LBL189" s="114"/>
      <c r="LBM189" s="114"/>
      <c r="LBN189" s="114"/>
      <c r="LBO189" s="114"/>
      <c r="LBP189" s="114"/>
      <c r="LBQ189" s="114"/>
      <c r="LBR189" s="114"/>
      <c r="LBS189" s="114"/>
      <c r="LBT189" s="114"/>
      <c r="LBU189" s="114"/>
      <c r="LBV189" s="114"/>
      <c r="LBW189" s="114"/>
      <c r="LBX189" s="114"/>
      <c r="LBY189" s="114"/>
      <c r="LBZ189" s="114"/>
      <c r="LCA189" s="114"/>
      <c r="LCB189" s="114"/>
      <c r="LCC189" s="114"/>
      <c r="LCD189" s="114"/>
      <c r="LCE189" s="114"/>
      <c r="LCF189" s="114"/>
      <c r="LCG189" s="114"/>
      <c r="LCH189" s="114"/>
      <c r="LCI189" s="114"/>
      <c r="LCJ189" s="114"/>
      <c r="LCK189" s="114"/>
      <c r="LCL189" s="114"/>
      <c r="LCM189" s="114"/>
      <c r="LCN189" s="114"/>
      <c r="LCO189" s="114"/>
      <c r="LCP189" s="114"/>
      <c r="LCQ189" s="114"/>
      <c r="LCR189" s="114"/>
      <c r="LCS189" s="114"/>
      <c r="LCT189" s="114"/>
      <c r="LCU189" s="114"/>
      <c r="LCV189" s="114"/>
      <c r="LCW189" s="114"/>
      <c r="LCX189" s="114"/>
      <c r="LCY189" s="114"/>
      <c r="LCZ189" s="114"/>
      <c r="LDA189" s="114"/>
      <c r="LDB189" s="114"/>
      <c r="LDC189" s="114"/>
      <c r="LDD189" s="114"/>
      <c r="LDE189" s="114"/>
      <c r="LDF189" s="114"/>
      <c r="LDG189" s="114"/>
      <c r="LDH189" s="114"/>
      <c r="LDI189" s="114"/>
      <c r="LDJ189" s="114"/>
      <c r="LDK189" s="114"/>
      <c r="LDL189" s="114"/>
      <c r="LDM189" s="114"/>
      <c r="LDN189" s="114"/>
      <c r="LDO189" s="114"/>
      <c r="LDP189" s="114"/>
      <c r="LDQ189" s="114"/>
      <c r="LDR189" s="114"/>
      <c r="LDS189" s="114"/>
      <c r="LDT189" s="114"/>
      <c r="LDU189" s="114"/>
      <c r="LDV189" s="114"/>
      <c r="LDW189" s="114"/>
      <c r="LDX189" s="114"/>
      <c r="LDY189" s="114"/>
      <c r="LDZ189" s="114"/>
      <c r="LEA189" s="114"/>
      <c r="LEB189" s="114"/>
      <c r="LEC189" s="114"/>
      <c r="LED189" s="114"/>
      <c r="LEE189" s="114"/>
      <c r="LEF189" s="114"/>
      <c r="LEG189" s="114"/>
      <c r="LEH189" s="114"/>
      <c r="LEI189" s="114"/>
      <c r="LEJ189" s="114"/>
      <c r="LEK189" s="114"/>
      <c r="LEL189" s="114"/>
      <c r="LEM189" s="114"/>
      <c r="LEN189" s="114"/>
      <c r="LEO189" s="114"/>
      <c r="LEP189" s="114"/>
      <c r="LEQ189" s="114"/>
      <c r="LER189" s="114"/>
      <c r="LES189" s="114"/>
      <c r="LET189" s="114"/>
      <c r="LEU189" s="114"/>
      <c r="LEV189" s="114"/>
      <c r="LEW189" s="114"/>
      <c r="LEX189" s="114"/>
      <c r="LEY189" s="114"/>
      <c r="LEZ189" s="114"/>
      <c r="LFA189" s="114"/>
      <c r="LFB189" s="114"/>
      <c r="LFC189" s="114"/>
      <c r="LFD189" s="114"/>
      <c r="LFE189" s="114"/>
      <c r="LFF189" s="114"/>
      <c r="LFG189" s="114"/>
      <c r="LFH189" s="114"/>
      <c r="LFI189" s="114"/>
      <c r="LFJ189" s="114"/>
      <c r="LFK189" s="114"/>
      <c r="LFL189" s="114"/>
      <c r="LFM189" s="114"/>
      <c r="LFN189" s="114"/>
      <c r="LFO189" s="114"/>
      <c r="LFP189" s="114"/>
      <c r="LFQ189" s="114"/>
      <c r="LFR189" s="114"/>
      <c r="LFS189" s="114"/>
      <c r="LFT189" s="114"/>
      <c r="LFU189" s="114"/>
      <c r="LFV189" s="114"/>
      <c r="LFW189" s="114"/>
      <c r="LFX189" s="114"/>
      <c r="LFY189" s="114"/>
      <c r="LFZ189" s="114"/>
      <c r="LGA189" s="114"/>
      <c r="LGB189" s="114"/>
      <c r="LGC189" s="114"/>
      <c r="LGD189" s="114"/>
      <c r="LGE189" s="114"/>
      <c r="LGF189" s="114"/>
      <c r="LGG189" s="114"/>
      <c r="LGH189" s="114"/>
      <c r="LGI189" s="114"/>
      <c r="LGJ189" s="114"/>
      <c r="LGK189" s="114"/>
      <c r="LGL189" s="114"/>
      <c r="LGM189" s="114"/>
      <c r="LGN189" s="114"/>
      <c r="LGO189" s="114"/>
      <c r="LGP189" s="114"/>
      <c r="LGQ189" s="114"/>
      <c r="LGR189" s="114"/>
      <c r="LGS189" s="114"/>
      <c r="LGT189" s="114"/>
      <c r="LGU189" s="114"/>
      <c r="LGV189" s="114"/>
      <c r="LGW189" s="114"/>
      <c r="LGX189" s="114"/>
      <c r="LGY189" s="114"/>
      <c r="LGZ189" s="114"/>
      <c r="LHA189" s="114"/>
      <c r="LHB189" s="114"/>
      <c r="LHC189" s="114"/>
      <c r="LHD189" s="114"/>
      <c r="LHE189" s="114"/>
      <c r="LHF189" s="114"/>
      <c r="LHG189" s="114"/>
      <c r="LHH189" s="114"/>
      <c r="LHI189" s="114"/>
      <c r="LHJ189" s="114"/>
      <c r="LHK189" s="114"/>
      <c r="LHL189" s="114"/>
      <c r="LHM189" s="114"/>
      <c r="LHN189" s="114"/>
      <c r="LHO189" s="114"/>
      <c r="LHP189" s="114"/>
      <c r="LHQ189" s="114"/>
      <c r="LHR189" s="114"/>
      <c r="LHS189" s="114"/>
      <c r="LHT189" s="114"/>
      <c r="LHU189" s="114"/>
      <c r="LHV189" s="114"/>
      <c r="LHW189" s="114"/>
      <c r="LHX189" s="114"/>
      <c r="LHY189" s="114"/>
      <c r="LHZ189" s="114"/>
      <c r="LIA189" s="114"/>
      <c r="LIB189" s="114"/>
      <c r="LIC189" s="114"/>
      <c r="LID189" s="114"/>
      <c r="LIE189" s="114"/>
      <c r="LIF189" s="114"/>
      <c r="LIG189" s="114"/>
      <c r="LIH189" s="114"/>
      <c r="LII189" s="114"/>
      <c r="LIJ189" s="114"/>
      <c r="LIK189" s="114"/>
      <c r="LIL189" s="114"/>
      <c r="LIM189" s="114"/>
      <c r="LIN189" s="114"/>
      <c r="LIO189" s="114"/>
      <c r="LIP189" s="114"/>
      <c r="LIQ189" s="114"/>
      <c r="LIR189" s="114"/>
      <c r="LIS189" s="114"/>
      <c r="LIT189" s="114"/>
      <c r="LIU189" s="114"/>
      <c r="LIV189" s="114"/>
      <c r="LIW189" s="114"/>
      <c r="LIX189" s="114"/>
      <c r="LIY189" s="114"/>
      <c r="LIZ189" s="114"/>
      <c r="LJA189" s="114"/>
      <c r="LJB189" s="114"/>
      <c r="LJC189" s="114"/>
      <c r="LJD189" s="114"/>
      <c r="LJE189" s="114"/>
      <c r="LJF189" s="114"/>
      <c r="LJG189" s="114"/>
      <c r="LJH189" s="114"/>
      <c r="LJI189" s="114"/>
      <c r="LJJ189" s="114"/>
      <c r="LJK189" s="114"/>
      <c r="LJL189" s="114"/>
      <c r="LJM189" s="114"/>
      <c r="LJN189" s="114"/>
      <c r="LJO189" s="114"/>
      <c r="LJP189" s="114"/>
      <c r="LJQ189" s="114"/>
      <c r="LJR189" s="114"/>
      <c r="LJS189" s="114"/>
      <c r="LJT189" s="114"/>
      <c r="LJU189" s="114"/>
      <c r="LJV189" s="114"/>
      <c r="LJW189" s="114"/>
      <c r="LJX189" s="114"/>
      <c r="LJY189" s="114"/>
      <c r="LJZ189" s="114"/>
      <c r="LKA189" s="114"/>
      <c r="LKB189" s="114"/>
      <c r="LKC189" s="114"/>
      <c r="LKD189" s="114"/>
      <c r="LKE189" s="114"/>
      <c r="LKF189" s="114"/>
      <c r="LKG189" s="114"/>
      <c r="LKH189" s="114"/>
      <c r="LKI189" s="114"/>
      <c r="LKJ189" s="114"/>
      <c r="LKK189" s="114"/>
      <c r="LKL189" s="114"/>
      <c r="LKM189" s="114"/>
      <c r="LKN189" s="114"/>
      <c r="LKO189" s="114"/>
      <c r="LKP189" s="114"/>
      <c r="LKQ189" s="114"/>
      <c r="LKR189" s="114"/>
      <c r="LKS189" s="114"/>
      <c r="LKT189" s="114"/>
      <c r="LKU189" s="114"/>
      <c r="LKV189" s="114"/>
      <c r="LKW189" s="114"/>
      <c r="LKX189" s="114"/>
      <c r="LKY189" s="114"/>
      <c r="LKZ189" s="114"/>
      <c r="LLA189" s="114"/>
      <c r="LLB189" s="114"/>
      <c r="LLC189" s="114"/>
      <c r="LLD189" s="114"/>
      <c r="LLE189" s="114"/>
      <c r="LLF189" s="114"/>
      <c r="LLG189" s="114"/>
      <c r="LLH189" s="114"/>
      <c r="LLI189" s="114"/>
      <c r="LLJ189" s="114"/>
      <c r="LLK189" s="114"/>
      <c r="LLL189" s="114"/>
      <c r="LLM189" s="114"/>
      <c r="LLN189" s="114"/>
      <c r="LLO189" s="114"/>
      <c r="LLP189" s="114"/>
      <c r="LLQ189" s="114"/>
      <c r="LLR189" s="114"/>
      <c r="LLS189" s="114"/>
      <c r="LLT189" s="114"/>
      <c r="LLU189" s="114"/>
      <c r="LLV189" s="114"/>
      <c r="LLW189" s="114"/>
      <c r="LLX189" s="114"/>
      <c r="LLY189" s="114"/>
      <c r="LLZ189" s="114"/>
      <c r="LMA189" s="114"/>
      <c r="LMB189" s="114"/>
      <c r="LMC189" s="114"/>
      <c r="LMD189" s="114"/>
      <c r="LME189" s="114"/>
      <c r="LMF189" s="114"/>
      <c r="LMG189" s="114"/>
      <c r="LMH189" s="114"/>
      <c r="LMI189" s="114"/>
      <c r="LMJ189" s="114"/>
      <c r="LMK189" s="114"/>
      <c r="LML189" s="114"/>
      <c r="LMM189" s="114"/>
      <c r="LMN189" s="114"/>
      <c r="LMO189" s="114"/>
      <c r="LMP189" s="114"/>
      <c r="LMQ189" s="114"/>
      <c r="LMR189" s="114"/>
      <c r="LMS189" s="114"/>
      <c r="LMT189" s="114"/>
      <c r="LMU189" s="114"/>
      <c r="LMV189" s="114"/>
      <c r="LMW189" s="114"/>
      <c r="LMX189" s="114"/>
      <c r="LMY189" s="114"/>
      <c r="LMZ189" s="114"/>
      <c r="LNA189" s="114"/>
      <c r="LNB189" s="114"/>
      <c r="LNC189" s="114"/>
      <c r="LND189" s="114"/>
      <c r="LNE189" s="114"/>
      <c r="LNF189" s="114"/>
      <c r="LNG189" s="114"/>
      <c r="LNH189" s="114"/>
      <c r="LNI189" s="114"/>
      <c r="LNJ189" s="114"/>
      <c r="LNK189" s="114"/>
      <c r="LNL189" s="114"/>
      <c r="LNM189" s="114"/>
      <c r="LNN189" s="114"/>
      <c r="LNO189" s="114"/>
      <c r="LNP189" s="114"/>
      <c r="LNQ189" s="114"/>
      <c r="LNR189" s="114"/>
      <c r="LNS189" s="114"/>
      <c r="LNT189" s="114"/>
      <c r="LNU189" s="114"/>
      <c r="LNV189" s="114"/>
      <c r="LNW189" s="114"/>
      <c r="LNX189" s="114"/>
      <c r="LNY189" s="114"/>
      <c r="LNZ189" s="114"/>
      <c r="LOA189" s="114"/>
      <c r="LOB189" s="114"/>
      <c r="LOC189" s="114"/>
      <c r="LOD189" s="114"/>
      <c r="LOE189" s="114"/>
      <c r="LOF189" s="114"/>
      <c r="LOG189" s="114"/>
      <c r="LOH189" s="114"/>
      <c r="LOI189" s="114"/>
      <c r="LOJ189" s="114"/>
      <c r="LOK189" s="114"/>
      <c r="LOL189" s="114"/>
      <c r="LOM189" s="114"/>
      <c r="LON189" s="114"/>
      <c r="LOO189" s="114"/>
      <c r="LOP189" s="114"/>
      <c r="LOQ189" s="114"/>
      <c r="LOR189" s="114"/>
      <c r="LOS189" s="114"/>
      <c r="LOT189" s="114"/>
      <c r="LOU189" s="114"/>
      <c r="LOV189" s="114"/>
      <c r="LOW189" s="114"/>
      <c r="LOX189" s="114"/>
      <c r="LOY189" s="114"/>
      <c r="LOZ189" s="114"/>
      <c r="LPA189" s="114"/>
      <c r="LPB189" s="114"/>
      <c r="LPC189" s="114"/>
      <c r="LPD189" s="114"/>
      <c r="LPE189" s="114"/>
      <c r="LPF189" s="114"/>
      <c r="LPG189" s="114"/>
      <c r="LPH189" s="114"/>
      <c r="LPI189" s="114"/>
      <c r="LPJ189" s="114"/>
      <c r="LPK189" s="114"/>
      <c r="LPL189" s="114"/>
      <c r="LPM189" s="114"/>
      <c r="LPN189" s="114"/>
      <c r="LPO189" s="114"/>
      <c r="LPP189" s="114"/>
      <c r="LPQ189" s="114"/>
      <c r="LPR189" s="114"/>
      <c r="LPS189" s="114"/>
      <c r="LPT189" s="114"/>
      <c r="LPU189" s="114"/>
      <c r="LPV189" s="114"/>
      <c r="LPW189" s="114"/>
      <c r="LPX189" s="114"/>
      <c r="LPY189" s="114"/>
      <c r="LPZ189" s="114"/>
      <c r="LQA189" s="114"/>
      <c r="LQB189" s="114"/>
      <c r="LQC189" s="114"/>
      <c r="LQD189" s="114"/>
      <c r="LQE189" s="114"/>
      <c r="LQF189" s="114"/>
      <c r="LQG189" s="114"/>
      <c r="LQH189" s="114"/>
      <c r="LQI189" s="114"/>
      <c r="LQJ189" s="114"/>
      <c r="LQK189" s="114"/>
      <c r="LQL189" s="114"/>
      <c r="LQM189" s="114"/>
      <c r="LQN189" s="114"/>
      <c r="LQO189" s="114"/>
      <c r="LQP189" s="114"/>
      <c r="LQQ189" s="114"/>
      <c r="LQR189" s="114"/>
      <c r="LQS189" s="114"/>
      <c r="LQT189" s="114"/>
      <c r="LQU189" s="114"/>
      <c r="LQV189" s="114"/>
      <c r="LQW189" s="114"/>
      <c r="LQX189" s="114"/>
      <c r="LQY189" s="114"/>
      <c r="LQZ189" s="114"/>
      <c r="LRA189" s="114"/>
      <c r="LRB189" s="114"/>
      <c r="LRC189" s="114"/>
      <c r="LRD189" s="114"/>
      <c r="LRE189" s="114"/>
      <c r="LRF189" s="114"/>
      <c r="LRG189" s="114"/>
      <c r="LRH189" s="114"/>
      <c r="LRI189" s="114"/>
      <c r="LRJ189" s="114"/>
      <c r="LRK189" s="114"/>
      <c r="LRL189" s="114"/>
      <c r="LRM189" s="114"/>
      <c r="LRN189" s="114"/>
      <c r="LRO189" s="114"/>
      <c r="LRP189" s="114"/>
      <c r="LRQ189" s="114"/>
      <c r="LRR189" s="114"/>
      <c r="LRS189" s="114"/>
      <c r="LRT189" s="114"/>
      <c r="LRU189" s="114"/>
      <c r="LRV189" s="114"/>
      <c r="LRW189" s="114"/>
      <c r="LRX189" s="114"/>
      <c r="LRY189" s="114"/>
      <c r="LRZ189" s="114"/>
      <c r="LSA189" s="114"/>
      <c r="LSB189" s="114"/>
      <c r="LSC189" s="114"/>
      <c r="LSD189" s="114"/>
      <c r="LSE189" s="114"/>
      <c r="LSF189" s="114"/>
      <c r="LSG189" s="114"/>
      <c r="LSH189" s="114"/>
      <c r="LSI189" s="114"/>
      <c r="LSJ189" s="114"/>
      <c r="LSK189" s="114"/>
      <c r="LSL189" s="114"/>
      <c r="LSM189" s="114"/>
      <c r="LSN189" s="114"/>
      <c r="LSO189" s="114"/>
      <c r="LSP189" s="114"/>
      <c r="LSQ189" s="114"/>
      <c r="LSR189" s="114"/>
      <c r="LSS189" s="114"/>
      <c r="LST189" s="114"/>
      <c r="LSU189" s="114"/>
      <c r="LSV189" s="114"/>
      <c r="LSW189" s="114"/>
      <c r="LSX189" s="114"/>
      <c r="LSY189" s="114"/>
      <c r="LSZ189" s="114"/>
      <c r="LTA189" s="114"/>
      <c r="LTB189" s="114"/>
      <c r="LTC189" s="114"/>
      <c r="LTD189" s="114"/>
      <c r="LTE189" s="114"/>
      <c r="LTF189" s="114"/>
      <c r="LTG189" s="114"/>
      <c r="LTH189" s="114"/>
      <c r="LTI189" s="114"/>
      <c r="LTJ189" s="114"/>
      <c r="LTK189" s="114"/>
      <c r="LTL189" s="114"/>
      <c r="LTM189" s="114"/>
      <c r="LTN189" s="114"/>
      <c r="LTO189" s="114"/>
      <c r="LTP189" s="114"/>
      <c r="LTQ189" s="114"/>
      <c r="LTR189" s="114"/>
      <c r="LTS189" s="114"/>
      <c r="LTT189" s="114"/>
      <c r="LTU189" s="114"/>
      <c r="LTV189" s="114"/>
      <c r="LTW189" s="114"/>
      <c r="LTX189" s="114"/>
      <c r="LTY189" s="114"/>
      <c r="LTZ189" s="114"/>
      <c r="LUA189" s="114"/>
      <c r="LUB189" s="114"/>
      <c r="LUC189" s="114"/>
      <c r="LUD189" s="114"/>
      <c r="LUE189" s="114"/>
      <c r="LUF189" s="114"/>
      <c r="LUG189" s="114"/>
      <c r="LUH189" s="114"/>
      <c r="LUI189" s="114"/>
      <c r="LUJ189" s="114"/>
      <c r="LUK189" s="114"/>
      <c r="LUL189" s="114"/>
      <c r="LUM189" s="114"/>
      <c r="LUN189" s="114"/>
      <c r="LUO189" s="114"/>
      <c r="LUP189" s="114"/>
      <c r="LUQ189" s="114"/>
      <c r="LUR189" s="114"/>
      <c r="LUS189" s="114"/>
      <c r="LUT189" s="114"/>
      <c r="LUU189" s="114"/>
      <c r="LUV189" s="114"/>
      <c r="LUW189" s="114"/>
      <c r="LUX189" s="114"/>
      <c r="LUY189" s="114"/>
      <c r="LUZ189" s="114"/>
      <c r="LVA189" s="114"/>
      <c r="LVB189" s="114"/>
      <c r="LVC189" s="114"/>
      <c r="LVD189" s="114"/>
      <c r="LVE189" s="114"/>
      <c r="LVF189" s="114"/>
      <c r="LVG189" s="114"/>
      <c r="LVH189" s="114"/>
      <c r="LVI189" s="114"/>
      <c r="LVJ189" s="114"/>
      <c r="LVK189" s="114"/>
      <c r="LVL189" s="114"/>
      <c r="LVM189" s="114"/>
      <c r="LVN189" s="114"/>
      <c r="LVO189" s="114"/>
      <c r="LVP189" s="114"/>
      <c r="LVQ189" s="114"/>
      <c r="LVR189" s="114"/>
      <c r="LVS189" s="114"/>
      <c r="LVT189" s="114"/>
      <c r="LVU189" s="114"/>
      <c r="LVV189" s="114"/>
      <c r="LVW189" s="114"/>
      <c r="LVX189" s="114"/>
      <c r="LVY189" s="114"/>
      <c r="LVZ189" s="114"/>
      <c r="LWA189" s="114"/>
      <c r="LWB189" s="114"/>
      <c r="LWC189" s="114"/>
      <c r="LWD189" s="114"/>
      <c r="LWE189" s="114"/>
      <c r="LWF189" s="114"/>
      <c r="LWG189" s="114"/>
      <c r="LWH189" s="114"/>
      <c r="LWI189" s="114"/>
      <c r="LWJ189" s="114"/>
      <c r="LWK189" s="114"/>
      <c r="LWL189" s="114"/>
      <c r="LWM189" s="114"/>
      <c r="LWN189" s="114"/>
      <c r="LWO189" s="114"/>
      <c r="LWP189" s="114"/>
      <c r="LWQ189" s="114"/>
      <c r="LWR189" s="114"/>
      <c r="LWS189" s="114"/>
      <c r="LWT189" s="114"/>
      <c r="LWU189" s="114"/>
      <c r="LWV189" s="114"/>
      <c r="LWW189" s="114"/>
      <c r="LWX189" s="114"/>
      <c r="LWY189" s="114"/>
      <c r="LWZ189" s="114"/>
      <c r="LXA189" s="114"/>
      <c r="LXB189" s="114"/>
      <c r="LXC189" s="114"/>
      <c r="LXD189" s="114"/>
      <c r="LXE189" s="114"/>
      <c r="LXF189" s="114"/>
      <c r="LXG189" s="114"/>
      <c r="LXH189" s="114"/>
      <c r="LXI189" s="114"/>
      <c r="LXJ189" s="114"/>
      <c r="LXK189" s="114"/>
      <c r="LXL189" s="114"/>
      <c r="LXM189" s="114"/>
      <c r="LXN189" s="114"/>
      <c r="LXO189" s="114"/>
      <c r="LXP189" s="114"/>
      <c r="LXQ189" s="114"/>
      <c r="LXR189" s="114"/>
      <c r="LXS189" s="114"/>
      <c r="LXT189" s="114"/>
      <c r="LXU189" s="114"/>
      <c r="LXV189" s="114"/>
      <c r="LXW189" s="114"/>
      <c r="LXX189" s="114"/>
      <c r="LXY189" s="114"/>
      <c r="LXZ189" s="114"/>
      <c r="LYA189" s="114"/>
      <c r="LYB189" s="114"/>
      <c r="LYC189" s="114"/>
      <c r="LYD189" s="114"/>
      <c r="LYE189" s="114"/>
      <c r="LYF189" s="114"/>
      <c r="LYG189" s="114"/>
      <c r="LYH189" s="114"/>
      <c r="LYI189" s="114"/>
      <c r="LYJ189" s="114"/>
      <c r="LYK189" s="114"/>
      <c r="LYL189" s="114"/>
      <c r="LYM189" s="114"/>
      <c r="LYN189" s="114"/>
      <c r="LYO189" s="114"/>
      <c r="LYP189" s="114"/>
      <c r="LYQ189" s="114"/>
      <c r="LYR189" s="114"/>
      <c r="LYS189" s="114"/>
      <c r="LYT189" s="114"/>
      <c r="LYU189" s="114"/>
      <c r="LYV189" s="114"/>
      <c r="LYW189" s="114"/>
      <c r="LYX189" s="114"/>
      <c r="LYY189" s="114"/>
      <c r="LYZ189" s="114"/>
      <c r="LZA189" s="114"/>
      <c r="LZB189" s="114"/>
      <c r="LZC189" s="114"/>
      <c r="LZD189" s="114"/>
      <c r="LZE189" s="114"/>
      <c r="LZF189" s="114"/>
      <c r="LZG189" s="114"/>
      <c r="LZH189" s="114"/>
      <c r="LZI189" s="114"/>
      <c r="LZJ189" s="114"/>
      <c r="LZK189" s="114"/>
      <c r="LZL189" s="114"/>
      <c r="LZM189" s="114"/>
      <c r="LZN189" s="114"/>
      <c r="LZO189" s="114"/>
      <c r="LZP189" s="114"/>
      <c r="LZQ189" s="114"/>
      <c r="LZR189" s="114"/>
      <c r="LZS189" s="114"/>
      <c r="LZT189" s="114"/>
      <c r="LZU189" s="114"/>
      <c r="LZV189" s="114"/>
      <c r="LZW189" s="114"/>
      <c r="LZX189" s="114"/>
      <c r="LZY189" s="114"/>
      <c r="LZZ189" s="114"/>
      <c r="MAA189" s="114"/>
      <c r="MAB189" s="114"/>
      <c r="MAC189" s="114"/>
      <c r="MAD189" s="114"/>
      <c r="MAE189" s="114"/>
      <c r="MAF189" s="114"/>
      <c r="MAG189" s="114"/>
      <c r="MAH189" s="114"/>
      <c r="MAI189" s="114"/>
      <c r="MAJ189" s="114"/>
      <c r="MAK189" s="114"/>
      <c r="MAL189" s="114"/>
      <c r="MAM189" s="114"/>
      <c r="MAN189" s="114"/>
      <c r="MAO189" s="114"/>
      <c r="MAP189" s="114"/>
      <c r="MAQ189" s="114"/>
      <c r="MAR189" s="114"/>
      <c r="MAS189" s="114"/>
      <c r="MAT189" s="114"/>
      <c r="MAU189" s="114"/>
      <c r="MAV189" s="114"/>
      <c r="MAW189" s="114"/>
      <c r="MAX189" s="114"/>
      <c r="MAY189" s="114"/>
      <c r="MAZ189" s="114"/>
      <c r="MBA189" s="114"/>
      <c r="MBB189" s="114"/>
      <c r="MBC189" s="114"/>
      <c r="MBD189" s="114"/>
      <c r="MBE189" s="114"/>
      <c r="MBF189" s="114"/>
      <c r="MBG189" s="114"/>
      <c r="MBH189" s="114"/>
      <c r="MBI189" s="114"/>
      <c r="MBJ189" s="114"/>
      <c r="MBK189" s="114"/>
      <c r="MBL189" s="114"/>
      <c r="MBM189" s="114"/>
      <c r="MBN189" s="114"/>
      <c r="MBO189" s="114"/>
      <c r="MBP189" s="114"/>
      <c r="MBQ189" s="114"/>
      <c r="MBR189" s="114"/>
      <c r="MBS189" s="114"/>
      <c r="MBT189" s="114"/>
      <c r="MBU189" s="114"/>
      <c r="MBV189" s="114"/>
      <c r="MBW189" s="114"/>
      <c r="MBX189" s="114"/>
      <c r="MBY189" s="114"/>
      <c r="MBZ189" s="114"/>
      <c r="MCA189" s="114"/>
      <c r="MCB189" s="114"/>
      <c r="MCC189" s="114"/>
      <c r="MCD189" s="114"/>
      <c r="MCE189" s="114"/>
      <c r="MCF189" s="114"/>
      <c r="MCG189" s="114"/>
      <c r="MCH189" s="114"/>
      <c r="MCI189" s="114"/>
      <c r="MCJ189" s="114"/>
      <c r="MCK189" s="114"/>
      <c r="MCL189" s="114"/>
      <c r="MCM189" s="114"/>
      <c r="MCN189" s="114"/>
      <c r="MCO189" s="114"/>
      <c r="MCP189" s="114"/>
      <c r="MCQ189" s="114"/>
      <c r="MCR189" s="114"/>
      <c r="MCS189" s="114"/>
      <c r="MCT189" s="114"/>
      <c r="MCU189" s="114"/>
      <c r="MCV189" s="114"/>
      <c r="MCW189" s="114"/>
      <c r="MCX189" s="114"/>
      <c r="MCY189" s="114"/>
      <c r="MCZ189" s="114"/>
      <c r="MDA189" s="114"/>
      <c r="MDB189" s="114"/>
      <c r="MDC189" s="114"/>
      <c r="MDD189" s="114"/>
      <c r="MDE189" s="114"/>
      <c r="MDF189" s="114"/>
      <c r="MDG189" s="114"/>
      <c r="MDH189" s="114"/>
      <c r="MDI189" s="114"/>
      <c r="MDJ189" s="114"/>
      <c r="MDK189" s="114"/>
      <c r="MDL189" s="114"/>
      <c r="MDM189" s="114"/>
      <c r="MDN189" s="114"/>
      <c r="MDO189" s="114"/>
      <c r="MDP189" s="114"/>
      <c r="MDQ189" s="114"/>
      <c r="MDR189" s="114"/>
      <c r="MDS189" s="114"/>
      <c r="MDT189" s="114"/>
      <c r="MDU189" s="114"/>
      <c r="MDV189" s="114"/>
      <c r="MDW189" s="114"/>
      <c r="MDX189" s="114"/>
      <c r="MDY189" s="114"/>
      <c r="MDZ189" s="114"/>
      <c r="MEA189" s="114"/>
      <c r="MEB189" s="114"/>
      <c r="MEC189" s="114"/>
      <c r="MED189" s="114"/>
      <c r="MEE189" s="114"/>
      <c r="MEF189" s="114"/>
      <c r="MEG189" s="114"/>
      <c r="MEH189" s="114"/>
      <c r="MEI189" s="114"/>
      <c r="MEJ189" s="114"/>
      <c r="MEK189" s="114"/>
      <c r="MEL189" s="114"/>
      <c r="MEM189" s="114"/>
      <c r="MEN189" s="114"/>
      <c r="MEO189" s="114"/>
      <c r="MEP189" s="114"/>
      <c r="MEQ189" s="114"/>
      <c r="MER189" s="114"/>
      <c r="MES189" s="114"/>
      <c r="MET189" s="114"/>
      <c r="MEU189" s="114"/>
      <c r="MEV189" s="114"/>
      <c r="MEW189" s="114"/>
      <c r="MEX189" s="114"/>
      <c r="MEY189" s="114"/>
      <c r="MEZ189" s="114"/>
      <c r="MFA189" s="114"/>
      <c r="MFB189" s="114"/>
      <c r="MFC189" s="114"/>
      <c r="MFD189" s="114"/>
      <c r="MFE189" s="114"/>
      <c r="MFF189" s="114"/>
      <c r="MFG189" s="114"/>
      <c r="MFH189" s="114"/>
      <c r="MFI189" s="114"/>
      <c r="MFJ189" s="114"/>
      <c r="MFK189" s="114"/>
      <c r="MFL189" s="114"/>
      <c r="MFM189" s="114"/>
      <c r="MFN189" s="114"/>
      <c r="MFO189" s="114"/>
      <c r="MFP189" s="114"/>
      <c r="MFQ189" s="114"/>
      <c r="MFR189" s="114"/>
      <c r="MFS189" s="114"/>
      <c r="MFT189" s="114"/>
      <c r="MFU189" s="114"/>
      <c r="MFV189" s="114"/>
      <c r="MFW189" s="114"/>
      <c r="MFX189" s="114"/>
      <c r="MFY189" s="114"/>
      <c r="MFZ189" s="114"/>
      <c r="MGA189" s="114"/>
      <c r="MGB189" s="114"/>
      <c r="MGC189" s="114"/>
      <c r="MGD189" s="114"/>
      <c r="MGE189" s="114"/>
      <c r="MGF189" s="114"/>
      <c r="MGG189" s="114"/>
      <c r="MGH189" s="114"/>
      <c r="MGI189" s="114"/>
      <c r="MGJ189" s="114"/>
      <c r="MGK189" s="114"/>
      <c r="MGL189" s="114"/>
      <c r="MGM189" s="114"/>
      <c r="MGN189" s="114"/>
      <c r="MGO189" s="114"/>
      <c r="MGP189" s="114"/>
      <c r="MGQ189" s="114"/>
      <c r="MGR189" s="114"/>
      <c r="MGS189" s="114"/>
      <c r="MGT189" s="114"/>
      <c r="MGU189" s="114"/>
      <c r="MGV189" s="114"/>
      <c r="MGW189" s="114"/>
      <c r="MGX189" s="114"/>
      <c r="MGY189" s="114"/>
      <c r="MGZ189" s="114"/>
      <c r="MHA189" s="114"/>
      <c r="MHB189" s="114"/>
      <c r="MHC189" s="114"/>
      <c r="MHD189" s="114"/>
      <c r="MHE189" s="114"/>
      <c r="MHF189" s="114"/>
      <c r="MHG189" s="114"/>
      <c r="MHH189" s="114"/>
      <c r="MHI189" s="114"/>
      <c r="MHJ189" s="114"/>
      <c r="MHK189" s="114"/>
      <c r="MHL189" s="114"/>
      <c r="MHM189" s="114"/>
      <c r="MHN189" s="114"/>
      <c r="MHO189" s="114"/>
      <c r="MHP189" s="114"/>
      <c r="MHQ189" s="114"/>
      <c r="MHR189" s="114"/>
      <c r="MHS189" s="114"/>
      <c r="MHT189" s="114"/>
      <c r="MHU189" s="114"/>
      <c r="MHV189" s="114"/>
      <c r="MHW189" s="114"/>
      <c r="MHX189" s="114"/>
      <c r="MHY189" s="114"/>
      <c r="MHZ189" s="114"/>
      <c r="MIA189" s="114"/>
      <c r="MIB189" s="114"/>
      <c r="MIC189" s="114"/>
      <c r="MID189" s="114"/>
      <c r="MIE189" s="114"/>
      <c r="MIF189" s="114"/>
      <c r="MIG189" s="114"/>
      <c r="MIH189" s="114"/>
      <c r="MII189" s="114"/>
      <c r="MIJ189" s="114"/>
      <c r="MIK189" s="114"/>
      <c r="MIL189" s="114"/>
      <c r="MIM189" s="114"/>
      <c r="MIN189" s="114"/>
      <c r="MIO189" s="114"/>
      <c r="MIP189" s="114"/>
      <c r="MIQ189" s="114"/>
      <c r="MIR189" s="114"/>
      <c r="MIS189" s="114"/>
      <c r="MIT189" s="114"/>
      <c r="MIU189" s="114"/>
      <c r="MIV189" s="114"/>
      <c r="MIW189" s="114"/>
      <c r="MIX189" s="114"/>
      <c r="MIY189" s="114"/>
      <c r="MIZ189" s="114"/>
      <c r="MJA189" s="114"/>
      <c r="MJB189" s="114"/>
      <c r="MJC189" s="114"/>
      <c r="MJD189" s="114"/>
      <c r="MJE189" s="114"/>
      <c r="MJF189" s="114"/>
      <c r="MJG189" s="114"/>
      <c r="MJH189" s="114"/>
      <c r="MJI189" s="114"/>
      <c r="MJJ189" s="114"/>
      <c r="MJK189" s="114"/>
      <c r="MJL189" s="114"/>
      <c r="MJM189" s="114"/>
      <c r="MJN189" s="114"/>
      <c r="MJO189" s="114"/>
      <c r="MJP189" s="114"/>
      <c r="MJQ189" s="114"/>
      <c r="MJR189" s="114"/>
      <c r="MJS189" s="114"/>
      <c r="MJT189" s="114"/>
      <c r="MJU189" s="114"/>
      <c r="MJV189" s="114"/>
      <c r="MJW189" s="114"/>
      <c r="MJX189" s="114"/>
      <c r="MJY189" s="114"/>
      <c r="MJZ189" s="114"/>
      <c r="MKA189" s="114"/>
      <c r="MKB189" s="114"/>
      <c r="MKC189" s="114"/>
      <c r="MKD189" s="114"/>
      <c r="MKE189" s="114"/>
      <c r="MKF189" s="114"/>
      <c r="MKG189" s="114"/>
      <c r="MKH189" s="114"/>
      <c r="MKI189" s="114"/>
      <c r="MKJ189" s="114"/>
      <c r="MKK189" s="114"/>
      <c r="MKL189" s="114"/>
      <c r="MKM189" s="114"/>
      <c r="MKN189" s="114"/>
      <c r="MKO189" s="114"/>
      <c r="MKP189" s="114"/>
      <c r="MKQ189" s="114"/>
      <c r="MKR189" s="114"/>
      <c r="MKS189" s="114"/>
      <c r="MKT189" s="114"/>
      <c r="MKU189" s="114"/>
      <c r="MKV189" s="114"/>
      <c r="MKW189" s="114"/>
      <c r="MKX189" s="114"/>
      <c r="MKY189" s="114"/>
      <c r="MKZ189" s="114"/>
      <c r="MLA189" s="114"/>
      <c r="MLB189" s="114"/>
      <c r="MLC189" s="114"/>
      <c r="MLD189" s="114"/>
      <c r="MLE189" s="114"/>
      <c r="MLF189" s="114"/>
      <c r="MLG189" s="114"/>
      <c r="MLH189" s="114"/>
      <c r="MLI189" s="114"/>
      <c r="MLJ189" s="114"/>
      <c r="MLK189" s="114"/>
      <c r="MLL189" s="114"/>
      <c r="MLM189" s="114"/>
      <c r="MLN189" s="114"/>
      <c r="MLO189" s="114"/>
      <c r="MLP189" s="114"/>
      <c r="MLQ189" s="114"/>
      <c r="MLR189" s="114"/>
      <c r="MLS189" s="114"/>
      <c r="MLT189" s="114"/>
      <c r="MLU189" s="114"/>
      <c r="MLV189" s="114"/>
      <c r="MLW189" s="114"/>
      <c r="MLX189" s="114"/>
      <c r="MLY189" s="114"/>
      <c r="MLZ189" s="114"/>
      <c r="MMA189" s="114"/>
      <c r="MMB189" s="114"/>
      <c r="MMC189" s="114"/>
      <c r="MMD189" s="114"/>
      <c r="MME189" s="114"/>
      <c r="MMF189" s="114"/>
      <c r="MMG189" s="114"/>
      <c r="MMH189" s="114"/>
      <c r="MMI189" s="114"/>
      <c r="MMJ189" s="114"/>
      <c r="MMK189" s="114"/>
      <c r="MML189" s="114"/>
      <c r="MMM189" s="114"/>
      <c r="MMN189" s="114"/>
      <c r="MMO189" s="114"/>
      <c r="MMP189" s="114"/>
      <c r="MMQ189" s="114"/>
      <c r="MMR189" s="114"/>
      <c r="MMS189" s="114"/>
      <c r="MMT189" s="114"/>
      <c r="MMU189" s="114"/>
      <c r="MMV189" s="114"/>
      <c r="MMW189" s="114"/>
      <c r="MMX189" s="114"/>
      <c r="MMY189" s="114"/>
      <c r="MMZ189" s="114"/>
      <c r="MNA189" s="114"/>
      <c r="MNB189" s="114"/>
      <c r="MNC189" s="114"/>
      <c r="MND189" s="114"/>
      <c r="MNE189" s="114"/>
      <c r="MNF189" s="114"/>
      <c r="MNG189" s="114"/>
      <c r="MNH189" s="114"/>
      <c r="MNI189" s="114"/>
      <c r="MNJ189" s="114"/>
      <c r="MNK189" s="114"/>
      <c r="MNL189" s="114"/>
      <c r="MNM189" s="114"/>
      <c r="MNN189" s="114"/>
      <c r="MNO189" s="114"/>
      <c r="MNP189" s="114"/>
      <c r="MNQ189" s="114"/>
      <c r="MNR189" s="114"/>
      <c r="MNS189" s="114"/>
      <c r="MNT189" s="114"/>
      <c r="MNU189" s="114"/>
      <c r="MNV189" s="114"/>
      <c r="MNW189" s="114"/>
      <c r="MNX189" s="114"/>
      <c r="MNY189" s="114"/>
      <c r="MNZ189" s="114"/>
      <c r="MOA189" s="114"/>
      <c r="MOB189" s="114"/>
      <c r="MOC189" s="114"/>
      <c r="MOD189" s="114"/>
      <c r="MOE189" s="114"/>
      <c r="MOF189" s="114"/>
      <c r="MOG189" s="114"/>
      <c r="MOH189" s="114"/>
      <c r="MOI189" s="114"/>
      <c r="MOJ189" s="114"/>
      <c r="MOK189" s="114"/>
      <c r="MOL189" s="114"/>
      <c r="MOM189" s="114"/>
      <c r="MON189" s="114"/>
      <c r="MOO189" s="114"/>
      <c r="MOP189" s="114"/>
      <c r="MOQ189" s="114"/>
      <c r="MOR189" s="114"/>
      <c r="MOS189" s="114"/>
      <c r="MOT189" s="114"/>
      <c r="MOU189" s="114"/>
      <c r="MOV189" s="114"/>
      <c r="MOW189" s="114"/>
      <c r="MOX189" s="114"/>
      <c r="MOY189" s="114"/>
      <c r="MOZ189" s="114"/>
      <c r="MPA189" s="114"/>
      <c r="MPB189" s="114"/>
      <c r="MPC189" s="114"/>
      <c r="MPD189" s="114"/>
      <c r="MPE189" s="114"/>
      <c r="MPF189" s="114"/>
      <c r="MPG189" s="114"/>
      <c r="MPH189" s="114"/>
      <c r="MPI189" s="114"/>
      <c r="MPJ189" s="114"/>
      <c r="MPK189" s="114"/>
      <c r="MPL189" s="114"/>
      <c r="MPM189" s="114"/>
      <c r="MPN189" s="114"/>
      <c r="MPO189" s="114"/>
      <c r="MPP189" s="114"/>
      <c r="MPQ189" s="114"/>
      <c r="MPR189" s="114"/>
      <c r="MPS189" s="114"/>
      <c r="MPT189" s="114"/>
      <c r="MPU189" s="114"/>
      <c r="MPV189" s="114"/>
      <c r="MPW189" s="114"/>
      <c r="MPX189" s="114"/>
      <c r="MPY189" s="114"/>
      <c r="MPZ189" s="114"/>
      <c r="MQA189" s="114"/>
      <c r="MQB189" s="114"/>
      <c r="MQC189" s="114"/>
      <c r="MQD189" s="114"/>
      <c r="MQE189" s="114"/>
      <c r="MQF189" s="114"/>
      <c r="MQG189" s="114"/>
      <c r="MQH189" s="114"/>
      <c r="MQI189" s="114"/>
      <c r="MQJ189" s="114"/>
      <c r="MQK189" s="114"/>
      <c r="MQL189" s="114"/>
      <c r="MQM189" s="114"/>
      <c r="MQN189" s="114"/>
      <c r="MQO189" s="114"/>
      <c r="MQP189" s="114"/>
      <c r="MQQ189" s="114"/>
      <c r="MQR189" s="114"/>
      <c r="MQS189" s="114"/>
      <c r="MQT189" s="114"/>
      <c r="MQU189" s="114"/>
      <c r="MQV189" s="114"/>
      <c r="MQW189" s="114"/>
      <c r="MQX189" s="114"/>
      <c r="MQY189" s="114"/>
      <c r="MQZ189" s="114"/>
      <c r="MRA189" s="114"/>
      <c r="MRB189" s="114"/>
      <c r="MRC189" s="114"/>
      <c r="MRD189" s="114"/>
      <c r="MRE189" s="114"/>
      <c r="MRF189" s="114"/>
      <c r="MRG189" s="114"/>
      <c r="MRH189" s="114"/>
      <c r="MRI189" s="114"/>
      <c r="MRJ189" s="114"/>
      <c r="MRK189" s="114"/>
      <c r="MRL189" s="114"/>
      <c r="MRM189" s="114"/>
      <c r="MRN189" s="114"/>
      <c r="MRO189" s="114"/>
      <c r="MRP189" s="114"/>
      <c r="MRQ189" s="114"/>
      <c r="MRR189" s="114"/>
      <c r="MRS189" s="114"/>
      <c r="MRT189" s="114"/>
      <c r="MRU189" s="114"/>
      <c r="MRV189" s="114"/>
      <c r="MRW189" s="114"/>
      <c r="MRX189" s="114"/>
      <c r="MRY189" s="114"/>
      <c r="MRZ189" s="114"/>
      <c r="MSA189" s="114"/>
      <c r="MSB189" s="114"/>
      <c r="MSC189" s="114"/>
      <c r="MSD189" s="114"/>
      <c r="MSE189" s="114"/>
      <c r="MSF189" s="114"/>
      <c r="MSG189" s="114"/>
      <c r="MSH189" s="114"/>
      <c r="MSI189" s="114"/>
      <c r="MSJ189" s="114"/>
      <c r="MSK189" s="114"/>
      <c r="MSL189" s="114"/>
      <c r="MSM189" s="114"/>
      <c r="MSN189" s="114"/>
      <c r="MSO189" s="114"/>
      <c r="MSP189" s="114"/>
      <c r="MSQ189" s="114"/>
      <c r="MSR189" s="114"/>
      <c r="MSS189" s="114"/>
      <c r="MST189" s="114"/>
      <c r="MSU189" s="114"/>
      <c r="MSV189" s="114"/>
      <c r="MSW189" s="114"/>
      <c r="MSX189" s="114"/>
      <c r="MSY189" s="114"/>
      <c r="MSZ189" s="114"/>
      <c r="MTA189" s="114"/>
      <c r="MTB189" s="114"/>
      <c r="MTC189" s="114"/>
      <c r="MTD189" s="114"/>
      <c r="MTE189" s="114"/>
      <c r="MTF189" s="114"/>
      <c r="MTG189" s="114"/>
      <c r="MTH189" s="114"/>
      <c r="MTI189" s="114"/>
      <c r="MTJ189" s="114"/>
      <c r="MTK189" s="114"/>
      <c r="MTL189" s="114"/>
      <c r="MTM189" s="114"/>
      <c r="MTN189" s="114"/>
      <c r="MTO189" s="114"/>
      <c r="MTP189" s="114"/>
      <c r="MTQ189" s="114"/>
      <c r="MTR189" s="114"/>
      <c r="MTS189" s="114"/>
      <c r="MTT189" s="114"/>
      <c r="MTU189" s="114"/>
      <c r="MTV189" s="114"/>
      <c r="MTW189" s="114"/>
      <c r="MTX189" s="114"/>
      <c r="MTY189" s="114"/>
      <c r="MTZ189" s="114"/>
      <c r="MUA189" s="114"/>
      <c r="MUB189" s="114"/>
      <c r="MUC189" s="114"/>
      <c r="MUD189" s="114"/>
      <c r="MUE189" s="114"/>
      <c r="MUF189" s="114"/>
      <c r="MUG189" s="114"/>
      <c r="MUH189" s="114"/>
      <c r="MUI189" s="114"/>
      <c r="MUJ189" s="114"/>
      <c r="MUK189" s="114"/>
      <c r="MUL189" s="114"/>
      <c r="MUM189" s="114"/>
      <c r="MUN189" s="114"/>
      <c r="MUO189" s="114"/>
      <c r="MUP189" s="114"/>
      <c r="MUQ189" s="114"/>
      <c r="MUR189" s="114"/>
      <c r="MUS189" s="114"/>
      <c r="MUT189" s="114"/>
      <c r="MUU189" s="114"/>
      <c r="MUV189" s="114"/>
      <c r="MUW189" s="114"/>
      <c r="MUX189" s="114"/>
      <c r="MUY189" s="114"/>
      <c r="MUZ189" s="114"/>
      <c r="MVA189" s="114"/>
      <c r="MVB189" s="114"/>
      <c r="MVC189" s="114"/>
      <c r="MVD189" s="114"/>
      <c r="MVE189" s="114"/>
      <c r="MVF189" s="114"/>
      <c r="MVG189" s="114"/>
      <c r="MVH189" s="114"/>
      <c r="MVI189" s="114"/>
      <c r="MVJ189" s="114"/>
      <c r="MVK189" s="114"/>
      <c r="MVL189" s="114"/>
      <c r="MVM189" s="114"/>
      <c r="MVN189" s="114"/>
      <c r="MVO189" s="114"/>
      <c r="MVP189" s="114"/>
      <c r="MVQ189" s="114"/>
      <c r="MVR189" s="114"/>
      <c r="MVS189" s="114"/>
      <c r="MVT189" s="114"/>
      <c r="MVU189" s="114"/>
      <c r="MVV189" s="114"/>
      <c r="MVW189" s="114"/>
      <c r="MVX189" s="114"/>
      <c r="MVY189" s="114"/>
      <c r="MVZ189" s="114"/>
      <c r="MWA189" s="114"/>
      <c r="MWB189" s="114"/>
      <c r="MWC189" s="114"/>
      <c r="MWD189" s="114"/>
      <c r="MWE189" s="114"/>
      <c r="MWF189" s="114"/>
      <c r="MWG189" s="114"/>
      <c r="MWH189" s="114"/>
      <c r="MWI189" s="114"/>
      <c r="MWJ189" s="114"/>
      <c r="MWK189" s="114"/>
      <c r="MWL189" s="114"/>
      <c r="MWM189" s="114"/>
      <c r="MWN189" s="114"/>
      <c r="MWO189" s="114"/>
      <c r="MWP189" s="114"/>
      <c r="MWQ189" s="114"/>
      <c r="MWR189" s="114"/>
      <c r="MWS189" s="114"/>
      <c r="MWT189" s="114"/>
      <c r="MWU189" s="114"/>
      <c r="MWV189" s="114"/>
      <c r="MWW189" s="114"/>
      <c r="MWX189" s="114"/>
      <c r="MWY189" s="114"/>
      <c r="MWZ189" s="114"/>
      <c r="MXA189" s="114"/>
      <c r="MXB189" s="114"/>
      <c r="MXC189" s="114"/>
      <c r="MXD189" s="114"/>
      <c r="MXE189" s="114"/>
      <c r="MXF189" s="114"/>
      <c r="MXG189" s="114"/>
      <c r="MXH189" s="114"/>
      <c r="MXI189" s="114"/>
      <c r="MXJ189" s="114"/>
      <c r="MXK189" s="114"/>
      <c r="MXL189" s="114"/>
      <c r="MXM189" s="114"/>
      <c r="MXN189" s="114"/>
      <c r="MXO189" s="114"/>
      <c r="MXP189" s="114"/>
      <c r="MXQ189" s="114"/>
      <c r="MXR189" s="114"/>
      <c r="MXS189" s="114"/>
      <c r="MXT189" s="114"/>
      <c r="MXU189" s="114"/>
      <c r="MXV189" s="114"/>
      <c r="MXW189" s="114"/>
      <c r="MXX189" s="114"/>
      <c r="MXY189" s="114"/>
      <c r="MXZ189" s="114"/>
      <c r="MYA189" s="114"/>
      <c r="MYB189" s="114"/>
      <c r="MYC189" s="114"/>
      <c r="MYD189" s="114"/>
      <c r="MYE189" s="114"/>
      <c r="MYF189" s="114"/>
      <c r="MYG189" s="114"/>
      <c r="MYH189" s="114"/>
      <c r="MYI189" s="114"/>
      <c r="MYJ189" s="114"/>
      <c r="MYK189" s="114"/>
      <c r="MYL189" s="114"/>
      <c r="MYM189" s="114"/>
      <c r="MYN189" s="114"/>
      <c r="MYO189" s="114"/>
      <c r="MYP189" s="114"/>
      <c r="MYQ189" s="114"/>
      <c r="MYR189" s="114"/>
      <c r="MYS189" s="114"/>
      <c r="MYT189" s="114"/>
      <c r="MYU189" s="114"/>
      <c r="MYV189" s="114"/>
      <c r="MYW189" s="114"/>
      <c r="MYX189" s="114"/>
      <c r="MYY189" s="114"/>
      <c r="MYZ189" s="114"/>
      <c r="MZA189" s="114"/>
      <c r="MZB189" s="114"/>
      <c r="MZC189" s="114"/>
      <c r="MZD189" s="114"/>
      <c r="MZE189" s="114"/>
      <c r="MZF189" s="114"/>
      <c r="MZG189" s="114"/>
      <c r="MZH189" s="114"/>
      <c r="MZI189" s="114"/>
      <c r="MZJ189" s="114"/>
      <c r="MZK189" s="114"/>
      <c r="MZL189" s="114"/>
      <c r="MZM189" s="114"/>
      <c r="MZN189" s="114"/>
      <c r="MZO189" s="114"/>
      <c r="MZP189" s="114"/>
      <c r="MZQ189" s="114"/>
      <c r="MZR189" s="114"/>
      <c r="MZS189" s="114"/>
      <c r="MZT189" s="114"/>
      <c r="MZU189" s="114"/>
      <c r="MZV189" s="114"/>
      <c r="MZW189" s="114"/>
      <c r="MZX189" s="114"/>
      <c r="MZY189" s="114"/>
      <c r="MZZ189" s="114"/>
      <c r="NAA189" s="114"/>
      <c r="NAB189" s="114"/>
      <c r="NAC189" s="114"/>
      <c r="NAD189" s="114"/>
      <c r="NAE189" s="114"/>
      <c r="NAF189" s="114"/>
      <c r="NAG189" s="114"/>
      <c r="NAH189" s="114"/>
      <c r="NAI189" s="114"/>
      <c r="NAJ189" s="114"/>
      <c r="NAK189" s="114"/>
      <c r="NAL189" s="114"/>
      <c r="NAM189" s="114"/>
      <c r="NAN189" s="114"/>
      <c r="NAO189" s="114"/>
      <c r="NAP189" s="114"/>
      <c r="NAQ189" s="114"/>
      <c r="NAR189" s="114"/>
      <c r="NAS189" s="114"/>
      <c r="NAT189" s="114"/>
      <c r="NAU189" s="114"/>
      <c r="NAV189" s="114"/>
      <c r="NAW189" s="114"/>
      <c r="NAX189" s="114"/>
      <c r="NAY189" s="114"/>
      <c r="NAZ189" s="114"/>
      <c r="NBA189" s="114"/>
      <c r="NBB189" s="114"/>
      <c r="NBC189" s="114"/>
      <c r="NBD189" s="114"/>
      <c r="NBE189" s="114"/>
      <c r="NBF189" s="114"/>
      <c r="NBG189" s="114"/>
      <c r="NBH189" s="114"/>
      <c r="NBI189" s="114"/>
      <c r="NBJ189" s="114"/>
      <c r="NBK189" s="114"/>
      <c r="NBL189" s="114"/>
      <c r="NBM189" s="114"/>
      <c r="NBN189" s="114"/>
      <c r="NBO189" s="114"/>
      <c r="NBP189" s="114"/>
      <c r="NBQ189" s="114"/>
      <c r="NBR189" s="114"/>
      <c r="NBS189" s="114"/>
      <c r="NBT189" s="114"/>
      <c r="NBU189" s="114"/>
      <c r="NBV189" s="114"/>
      <c r="NBW189" s="114"/>
      <c r="NBX189" s="114"/>
      <c r="NBY189" s="114"/>
      <c r="NBZ189" s="114"/>
      <c r="NCA189" s="114"/>
      <c r="NCB189" s="114"/>
      <c r="NCC189" s="114"/>
      <c r="NCD189" s="114"/>
      <c r="NCE189" s="114"/>
      <c r="NCF189" s="114"/>
      <c r="NCG189" s="114"/>
      <c r="NCH189" s="114"/>
      <c r="NCI189" s="114"/>
      <c r="NCJ189" s="114"/>
      <c r="NCK189" s="114"/>
      <c r="NCL189" s="114"/>
      <c r="NCM189" s="114"/>
      <c r="NCN189" s="114"/>
      <c r="NCO189" s="114"/>
      <c r="NCP189" s="114"/>
      <c r="NCQ189" s="114"/>
      <c r="NCR189" s="114"/>
      <c r="NCS189" s="114"/>
      <c r="NCT189" s="114"/>
      <c r="NCU189" s="114"/>
      <c r="NCV189" s="114"/>
      <c r="NCW189" s="114"/>
      <c r="NCX189" s="114"/>
      <c r="NCY189" s="114"/>
      <c r="NCZ189" s="114"/>
      <c r="NDA189" s="114"/>
      <c r="NDB189" s="114"/>
      <c r="NDC189" s="114"/>
      <c r="NDD189" s="114"/>
      <c r="NDE189" s="114"/>
      <c r="NDF189" s="114"/>
      <c r="NDG189" s="114"/>
      <c r="NDH189" s="114"/>
      <c r="NDI189" s="114"/>
      <c r="NDJ189" s="114"/>
      <c r="NDK189" s="114"/>
      <c r="NDL189" s="114"/>
      <c r="NDM189" s="114"/>
      <c r="NDN189" s="114"/>
      <c r="NDO189" s="114"/>
      <c r="NDP189" s="114"/>
      <c r="NDQ189" s="114"/>
      <c r="NDR189" s="114"/>
      <c r="NDS189" s="114"/>
      <c r="NDT189" s="114"/>
      <c r="NDU189" s="114"/>
      <c r="NDV189" s="114"/>
      <c r="NDW189" s="114"/>
      <c r="NDX189" s="114"/>
      <c r="NDY189" s="114"/>
      <c r="NDZ189" s="114"/>
      <c r="NEA189" s="114"/>
      <c r="NEB189" s="114"/>
      <c r="NEC189" s="114"/>
      <c r="NED189" s="114"/>
      <c r="NEE189" s="114"/>
      <c r="NEF189" s="114"/>
      <c r="NEG189" s="114"/>
      <c r="NEH189" s="114"/>
      <c r="NEI189" s="114"/>
      <c r="NEJ189" s="114"/>
      <c r="NEK189" s="114"/>
      <c r="NEL189" s="114"/>
      <c r="NEM189" s="114"/>
      <c r="NEN189" s="114"/>
      <c r="NEO189" s="114"/>
      <c r="NEP189" s="114"/>
      <c r="NEQ189" s="114"/>
      <c r="NER189" s="114"/>
      <c r="NES189" s="114"/>
      <c r="NET189" s="114"/>
      <c r="NEU189" s="114"/>
      <c r="NEV189" s="114"/>
      <c r="NEW189" s="114"/>
      <c r="NEX189" s="114"/>
      <c r="NEY189" s="114"/>
      <c r="NEZ189" s="114"/>
      <c r="NFA189" s="114"/>
      <c r="NFB189" s="114"/>
      <c r="NFC189" s="114"/>
      <c r="NFD189" s="114"/>
      <c r="NFE189" s="114"/>
      <c r="NFF189" s="114"/>
      <c r="NFG189" s="114"/>
      <c r="NFH189" s="114"/>
      <c r="NFI189" s="114"/>
      <c r="NFJ189" s="114"/>
      <c r="NFK189" s="114"/>
      <c r="NFL189" s="114"/>
      <c r="NFM189" s="114"/>
      <c r="NFN189" s="114"/>
      <c r="NFO189" s="114"/>
      <c r="NFP189" s="114"/>
      <c r="NFQ189" s="114"/>
      <c r="NFR189" s="114"/>
      <c r="NFS189" s="114"/>
      <c r="NFT189" s="114"/>
      <c r="NFU189" s="114"/>
      <c r="NFV189" s="114"/>
      <c r="NFW189" s="114"/>
      <c r="NFX189" s="114"/>
      <c r="NFY189" s="114"/>
      <c r="NFZ189" s="114"/>
      <c r="NGA189" s="114"/>
      <c r="NGB189" s="114"/>
      <c r="NGC189" s="114"/>
      <c r="NGD189" s="114"/>
      <c r="NGE189" s="114"/>
      <c r="NGF189" s="114"/>
      <c r="NGG189" s="114"/>
      <c r="NGH189" s="114"/>
      <c r="NGI189" s="114"/>
      <c r="NGJ189" s="114"/>
      <c r="NGK189" s="114"/>
      <c r="NGL189" s="114"/>
      <c r="NGM189" s="114"/>
      <c r="NGN189" s="114"/>
      <c r="NGO189" s="114"/>
      <c r="NGP189" s="114"/>
      <c r="NGQ189" s="114"/>
      <c r="NGR189" s="114"/>
      <c r="NGS189" s="114"/>
      <c r="NGT189" s="114"/>
      <c r="NGU189" s="114"/>
      <c r="NGV189" s="114"/>
      <c r="NGW189" s="114"/>
      <c r="NGX189" s="114"/>
      <c r="NGY189" s="114"/>
      <c r="NGZ189" s="114"/>
      <c r="NHA189" s="114"/>
      <c r="NHB189" s="114"/>
      <c r="NHC189" s="114"/>
      <c r="NHD189" s="114"/>
      <c r="NHE189" s="114"/>
      <c r="NHF189" s="114"/>
      <c r="NHG189" s="114"/>
      <c r="NHH189" s="114"/>
      <c r="NHI189" s="114"/>
      <c r="NHJ189" s="114"/>
      <c r="NHK189" s="114"/>
      <c r="NHL189" s="114"/>
      <c r="NHM189" s="114"/>
      <c r="NHN189" s="114"/>
      <c r="NHO189" s="114"/>
      <c r="NHP189" s="114"/>
      <c r="NHQ189" s="114"/>
      <c r="NHR189" s="114"/>
      <c r="NHS189" s="114"/>
      <c r="NHT189" s="114"/>
      <c r="NHU189" s="114"/>
      <c r="NHV189" s="114"/>
      <c r="NHW189" s="114"/>
      <c r="NHX189" s="114"/>
      <c r="NHY189" s="114"/>
      <c r="NHZ189" s="114"/>
      <c r="NIA189" s="114"/>
      <c r="NIB189" s="114"/>
      <c r="NIC189" s="114"/>
      <c r="NID189" s="114"/>
      <c r="NIE189" s="114"/>
      <c r="NIF189" s="114"/>
      <c r="NIG189" s="114"/>
      <c r="NIH189" s="114"/>
      <c r="NII189" s="114"/>
      <c r="NIJ189" s="114"/>
      <c r="NIK189" s="114"/>
      <c r="NIL189" s="114"/>
      <c r="NIM189" s="114"/>
      <c r="NIN189" s="114"/>
      <c r="NIO189" s="114"/>
      <c r="NIP189" s="114"/>
      <c r="NIQ189" s="114"/>
      <c r="NIR189" s="114"/>
      <c r="NIS189" s="114"/>
      <c r="NIT189" s="114"/>
      <c r="NIU189" s="114"/>
      <c r="NIV189" s="114"/>
      <c r="NIW189" s="114"/>
      <c r="NIX189" s="114"/>
      <c r="NIY189" s="114"/>
      <c r="NIZ189" s="114"/>
      <c r="NJA189" s="114"/>
      <c r="NJB189" s="114"/>
      <c r="NJC189" s="114"/>
      <c r="NJD189" s="114"/>
      <c r="NJE189" s="114"/>
      <c r="NJF189" s="114"/>
      <c r="NJG189" s="114"/>
      <c r="NJH189" s="114"/>
      <c r="NJI189" s="114"/>
      <c r="NJJ189" s="114"/>
      <c r="NJK189" s="114"/>
      <c r="NJL189" s="114"/>
      <c r="NJM189" s="114"/>
      <c r="NJN189" s="114"/>
      <c r="NJO189" s="114"/>
      <c r="NJP189" s="114"/>
      <c r="NJQ189" s="114"/>
      <c r="NJR189" s="114"/>
      <c r="NJS189" s="114"/>
      <c r="NJT189" s="114"/>
      <c r="NJU189" s="114"/>
      <c r="NJV189" s="114"/>
      <c r="NJW189" s="114"/>
      <c r="NJX189" s="114"/>
      <c r="NJY189" s="114"/>
      <c r="NJZ189" s="114"/>
      <c r="NKA189" s="114"/>
      <c r="NKB189" s="114"/>
      <c r="NKC189" s="114"/>
      <c r="NKD189" s="114"/>
      <c r="NKE189" s="114"/>
      <c r="NKF189" s="114"/>
      <c r="NKG189" s="114"/>
      <c r="NKH189" s="114"/>
      <c r="NKI189" s="114"/>
      <c r="NKJ189" s="114"/>
      <c r="NKK189" s="114"/>
      <c r="NKL189" s="114"/>
      <c r="NKM189" s="114"/>
      <c r="NKN189" s="114"/>
      <c r="NKO189" s="114"/>
      <c r="NKP189" s="114"/>
      <c r="NKQ189" s="114"/>
      <c r="NKR189" s="114"/>
      <c r="NKS189" s="114"/>
      <c r="NKT189" s="114"/>
      <c r="NKU189" s="114"/>
      <c r="NKV189" s="114"/>
      <c r="NKW189" s="114"/>
      <c r="NKX189" s="114"/>
      <c r="NKY189" s="114"/>
      <c r="NKZ189" s="114"/>
      <c r="NLA189" s="114"/>
      <c r="NLB189" s="114"/>
      <c r="NLC189" s="114"/>
      <c r="NLD189" s="114"/>
      <c r="NLE189" s="114"/>
      <c r="NLF189" s="114"/>
      <c r="NLG189" s="114"/>
      <c r="NLH189" s="114"/>
      <c r="NLI189" s="114"/>
      <c r="NLJ189" s="114"/>
      <c r="NLK189" s="114"/>
      <c r="NLL189" s="114"/>
      <c r="NLM189" s="114"/>
      <c r="NLN189" s="114"/>
      <c r="NLO189" s="114"/>
      <c r="NLP189" s="114"/>
      <c r="NLQ189" s="114"/>
      <c r="NLR189" s="114"/>
      <c r="NLS189" s="114"/>
      <c r="NLT189" s="114"/>
      <c r="NLU189" s="114"/>
      <c r="NLV189" s="114"/>
      <c r="NLW189" s="114"/>
      <c r="NLX189" s="114"/>
      <c r="NLY189" s="114"/>
      <c r="NLZ189" s="114"/>
      <c r="NMA189" s="114"/>
      <c r="NMB189" s="114"/>
      <c r="NMC189" s="114"/>
      <c r="NMD189" s="114"/>
      <c r="NME189" s="114"/>
      <c r="NMF189" s="114"/>
      <c r="NMG189" s="114"/>
      <c r="NMH189" s="114"/>
      <c r="NMI189" s="114"/>
      <c r="NMJ189" s="114"/>
      <c r="NMK189" s="114"/>
      <c r="NML189" s="114"/>
      <c r="NMM189" s="114"/>
      <c r="NMN189" s="114"/>
      <c r="NMO189" s="114"/>
      <c r="NMP189" s="114"/>
      <c r="NMQ189" s="114"/>
      <c r="NMR189" s="114"/>
      <c r="NMS189" s="114"/>
      <c r="NMT189" s="114"/>
      <c r="NMU189" s="114"/>
      <c r="NMV189" s="114"/>
      <c r="NMW189" s="114"/>
      <c r="NMX189" s="114"/>
      <c r="NMY189" s="114"/>
      <c r="NMZ189" s="114"/>
      <c r="NNA189" s="114"/>
      <c r="NNB189" s="114"/>
      <c r="NNC189" s="114"/>
      <c r="NND189" s="114"/>
      <c r="NNE189" s="114"/>
      <c r="NNF189" s="114"/>
      <c r="NNG189" s="114"/>
      <c r="NNH189" s="114"/>
      <c r="NNI189" s="114"/>
      <c r="NNJ189" s="114"/>
      <c r="NNK189" s="114"/>
      <c r="NNL189" s="114"/>
      <c r="NNM189" s="114"/>
      <c r="NNN189" s="114"/>
      <c r="NNO189" s="114"/>
      <c r="NNP189" s="114"/>
      <c r="NNQ189" s="114"/>
      <c r="NNR189" s="114"/>
      <c r="NNS189" s="114"/>
      <c r="NNT189" s="114"/>
      <c r="NNU189" s="114"/>
      <c r="NNV189" s="114"/>
      <c r="NNW189" s="114"/>
      <c r="NNX189" s="114"/>
      <c r="NNY189" s="114"/>
      <c r="NNZ189" s="114"/>
      <c r="NOA189" s="114"/>
      <c r="NOB189" s="114"/>
      <c r="NOC189" s="114"/>
      <c r="NOD189" s="114"/>
      <c r="NOE189" s="114"/>
      <c r="NOF189" s="114"/>
      <c r="NOG189" s="114"/>
      <c r="NOH189" s="114"/>
      <c r="NOI189" s="114"/>
      <c r="NOJ189" s="114"/>
      <c r="NOK189" s="114"/>
      <c r="NOL189" s="114"/>
      <c r="NOM189" s="114"/>
      <c r="NON189" s="114"/>
      <c r="NOO189" s="114"/>
      <c r="NOP189" s="114"/>
      <c r="NOQ189" s="114"/>
      <c r="NOR189" s="114"/>
      <c r="NOS189" s="114"/>
      <c r="NOT189" s="114"/>
      <c r="NOU189" s="114"/>
      <c r="NOV189" s="114"/>
      <c r="NOW189" s="114"/>
      <c r="NOX189" s="114"/>
      <c r="NOY189" s="114"/>
      <c r="NOZ189" s="114"/>
      <c r="NPA189" s="114"/>
      <c r="NPB189" s="114"/>
      <c r="NPC189" s="114"/>
      <c r="NPD189" s="114"/>
      <c r="NPE189" s="114"/>
      <c r="NPF189" s="114"/>
      <c r="NPG189" s="114"/>
      <c r="NPH189" s="114"/>
      <c r="NPI189" s="114"/>
      <c r="NPJ189" s="114"/>
      <c r="NPK189" s="114"/>
      <c r="NPL189" s="114"/>
      <c r="NPM189" s="114"/>
      <c r="NPN189" s="114"/>
      <c r="NPO189" s="114"/>
      <c r="NPP189" s="114"/>
      <c r="NPQ189" s="114"/>
      <c r="NPR189" s="114"/>
      <c r="NPS189" s="114"/>
      <c r="NPT189" s="114"/>
      <c r="NPU189" s="114"/>
      <c r="NPV189" s="114"/>
      <c r="NPW189" s="114"/>
      <c r="NPX189" s="114"/>
      <c r="NPY189" s="114"/>
      <c r="NPZ189" s="114"/>
      <c r="NQA189" s="114"/>
      <c r="NQB189" s="114"/>
      <c r="NQC189" s="114"/>
      <c r="NQD189" s="114"/>
      <c r="NQE189" s="114"/>
      <c r="NQF189" s="114"/>
      <c r="NQG189" s="114"/>
      <c r="NQH189" s="114"/>
      <c r="NQI189" s="114"/>
      <c r="NQJ189" s="114"/>
      <c r="NQK189" s="114"/>
      <c r="NQL189" s="114"/>
      <c r="NQM189" s="114"/>
      <c r="NQN189" s="114"/>
      <c r="NQO189" s="114"/>
      <c r="NQP189" s="114"/>
      <c r="NQQ189" s="114"/>
      <c r="NQR189" s="114"/>
      <c r="NQS189" s="114"/>
      <c r="NQT189" s="114"/>
      <c r="NQU189" s="114"/>
      <c r="NQV189" s="114"/>
      <c r="NQW189" s="114"/>
      <c r="NQX189" s="114"/>
      <c r="NQY189" s="114"/>
      <c r="NQZ189" s="114"/>
      <c r="NRA189" s="114"/>
      <c r="NRB189" s="114"/>
      <c r="NRC189" s="114"/>
      <c r="NRD189" s="114"/>
      <c r="NRE189" s="114"/>
      <c r="NRF189" s="114"/>
      <c r="NRG189" s="114"/>
      <c r="NRH189" s="114"/>
      <c r="NRI189" s="114"/>
      <c r="NRJ189" s="114"/>
      <c r="NRK189" s="114"/>
      <c r="NRL189" s="114"/>
      <c r="NRM189" s="114"/>
      <c r="NRN189" s="114"/>
      <c r="NRO189" s="114"/>
      <c r="NRP189" s="114"/>
      <c r="NRQ189" s="114"/>
      <c r="NRR189" s="114"/>
      <c r="NRS189" s="114"/>
      <c r="NRT189" s="114"/>
      <c r="NRU189" s="114"/>
      <c r="NRV189" s="114"/>
      <c r="NRW189" s="114"/>
      <c r="NRX189" s="114"/>
      <c r="NRY189" s="114"/>
      <c r="NRZ189" s="114"/>
      <c r="NSA189" s="114"/>
      <c r="NSB189" s="114"/>
      <c r="NSC189" s="114"/>
      <c r="NSD189" s="114"/>
      <c r="NSE189" s="114"/>
      <c r="NSF189" s="114"/>
      <c r="NSG189" s="114"/>
      <c r="NSH189" s="114"/>
      <c r="NSI189" s="114"/>
      <c r="NSJ189" s="114"/>
      <c r="NSK189" s="114"/>
      <c r="NSL189" s="114"/>
      <c r="NSM189" s="114"/>
      <c r="NSN189" s="114"/>
      <c r="NSO189" s="114"/>
      <c r="NSP189" s="114"/>
      <c r="NSQ189" s="114"/>
      <c r="NSR189" s="114"/>
      <c r="NSS189" s="114"/>
      <c r="NST189" s="114"/>
      <c r="NSU189" s="114"/>
      <c r="NSV189" s="114"/>
      <c r="NSW189" s="114"/>
      <c r="NSX189" s="114"/>
      <c r="NSY189" s="114"/>
      <c r="NSZ189" s="114"/>
      <c r="NTA189" s="114"/>
      <c r="NTB189" s="114"/>
      <c r="NTC189" s="114"/>
      <c r="NTD189" s="114"/>
      <c r="NTE189" s="114"/>
      <c r="NTF189" s="114"/>
      <c r="NTG189" s="114"/>
      <c r="NTH189" s="114"/>
      <c r="NTI189" s="114"/>
      <c r="NTJ189" s="114"/>
      <c r="NTK189" s="114"/>
      <c r="NTL189" s="114"/>
      <c r="NTM189" s="114"/>
      <c r="NTN189" s="114"/>
      <c r="NTO189" s="114"/>
      <c r="NTP189" s="114"/>
      <c r="NTQ189" s="114"/>
      <c r="NTR189" s="114"/>
      <c r="NTS189" s="114"/>
      <c r="NTT189" s="114"/>
      <c r="NTU189" s="114"/>
      <c r="NTV189" s="114"/>
      <c r="NTW189" s="114"/>
      <c r="NTX189" s="114"/>
      <c r="NTY189" s="114"/>
      <c r="NTZ189" s="114"/>
      <c r="NUA189" s="114"/>
      <c r="NUB189" s="114"/>
      <c r="NUC189" s="114"/>
      <c r="NUD189" s="114"/>
      <c r="NUE189" s="114"/>
      <c r="NUF189" s="114"/>
      <c r="NUG189" s="114"/>
      <c r="NUH189" s="114"/>
      <c r="NUI189" s="114"/>
      <c r="NUJ189" s="114"/>
      <c r="NUK189" s="114"/>
      <c r="NUL189" s="114"/>
      <c r="NUM189" s="114"/>
      <c r="NUN189" s="114"/>
      <c r="NUO189" s="114"/>
      <c r="NUP189" s="114"/>
      <c r="NUQ189" s="114"/>
      <c r="NUR189" s="114"/>
      <c r="NUS189" s="114"/>
      <c r="NUT189" s="114"/>
      <c r="NUU189" s="114"/>
      <c r="NUV189" s="114"/>
      <c r="NUW189" s="114"/>
      <c r="NUX189" s="114"/>
      <c r="NUY189" s="114"/>
      <c r="NUZ189" s="114"/>
      <c r="NVA189" s="114"/>
      <c r="NVB189" s="114"/>
      <c r="NVC189" s="114"/>
      <c r="NVD189" s="114"/>
      <c r="NVE189" s="114"/>
      <c r="NVF189" s="114"/>
      <c r="NVG189" s="114"/>
      <c r="NVH189" s="114"/>
      <c r="NVI189" s="114"/>
      <c r="NVJ189" s="114"/>
      <c r="NVK189" s="114"/>
      <c r="NVL189" s="114"/>
      <c r="NVM189" s="114"/>
      <c r="NVN189" s="114"/>
      <c r="NVO189" s="114"/>
      <c r="NVP189" s="114"/>
      <c r="NVQ189" s="114"/>
      <c r="NVR189" s="114"/>
      <c r="NVS189" s="114"/>
      <c r="NVT189" s="114"/>
      <c r="NVU189" s="114"/>
      <c r="NVV189" s="114"/>
      <c r="NVW189" s="114"/>
      <c r="NVX189" s="114"/>
      <c r="NVY189" s="114"/>
      <c r="NVZ189" s="114"/>
      <c r="NWA189" s="114"/>
      <c r="NWB189" s="114"/>
      <c r="NWC189" s="114"/>
      <c r="NWD189" s="114"/>
      <c r="NWE189" s="114"/>
      <c r="NWF189" s="114"/>
      <c r="NWG189" s="114"/>
      <c r="NWH189" s="114"/>
      <c r="NWI189" s="114"/>
      <c r="NWJ189" s="114"/>
      <c r="NWK189" s="114"/>
      <c r="NWL189" s="114"/>
      <c r="NWM189" s="114"/>
      <c r="NWN189" s="114"/>
      <c r="NWO189" s="114"/>
      <c r="NWP189" s="114"/>
      <c r="NWQ189" s="114"/>
      <c r="NWR189" s="114"/>
      <c r="NWS189" s="114"/>
      <c r="NWT189" s="114"/>
      <c r="NWU189" s="114"/>
      <c r="NWV189" s="114"/>
      <c r="NWW189" s="114"/>
      <c r="NWX189" s="114"/>
      <c r="NWY189" s="114"/>
      <c r="NWZ189" s="114"/>
      <c r="NXA189" s="114"/>
      <c r="NXB189" s="114"/>
      <c r="NXC189" s="114"/>
      <c r="NXD189" s="114"/>
      <c r="NXE189" s="114"/>
      <c r="NXF189" s="114"/>
      <c r="NXG189" s="114"/>
      <c r="NXH189" s="114"/>
      <c r="NXI189" s="114"/>
      <c r="NXJ189" s="114"/>
      <c r="NXK189" s="114"/>
      <c r="NXL189" s="114"/>
      <c r="NXM189" s="114"/>
      <c r="NXN189" s="114"/>
      <c r="NXO189" s="114"/>
      <c r="NXP189" s="114"/>
      <c r="NXQ189" s="114"/>
      <c r="NXR189" s="114"/>
      <c r="NXS189" s="114"/>
      <c r="NXT189" s="114"/>
      <c r="NXU189" s="114"/>
      <c r="NXV189" s="114"/>
      <c r="NXW189" s="114"/>
      <c r="NXX189" s="114"/>
      <c r="NXY189" s="114"/>
      <c r="NXZ189" s="114"/>
      <c r="NYA189" s="114"/>
      <c r="NYB189" s="114"/>
      <c r="NYC189" s="114"/>
      <c r="NYD189" s="114"/>
      <c r="NYE189" s="114"/>
      <c r="NYF189" s="114"/>
      <c r="NYG189" s="114"/>
      <c r="NYH189" s="114"/>
      <c r="NYI189" s="114"/>
      <c r="NYJ189" s="114"/>
      <c r="NYK189" s="114"/>
      <c r="NYL189" s="114"/>
      <c r="NYM189" s="114"/>
      <c r="NYN189" s="114"/>
      <c r="NYO189" s="114"/>
      <c r="NYP189" s="114"/>
      <c r="NYQ189" s="114"/>
      <c r="NYR189" s="114"/>
      <c r="NYS189" s="114"/>
      <c r="NYT189" s="114"/>
      <c r="NYU189" s="114"/>
      <c r="NYV189" s="114"/>
      <c r="NYW189" s="114"/>
      <c r="NYX189" s="114"/>
      <c r="NYY189" s="114"/>
      <c r="NYZ189" s="114"/>
      <c r="NZA189" s="114"/>
      <c r="NZB189" s="114"/>
      <c r="NZC189" s="114"/>
      <c r="NZD189" s="114"/>
      <c r="NZE189" s="114"/>
      <c r="NZF189" s="114"/>
      <c r="NZG189" s="114"/>
      <c r="NZH189" s="114"/>
      <c r="NZI189" s="114"/>
      <c r="NZJ189" s="114"/>
      <c r="NZK189" s="114"/>
      <c r="NZL189" s="114"/>
      <c r="NZM189" s="114"/>
      <c r="NZN189" s="114"/>
      <c r="NZO189" s="114"/>
      <c r="NZP189" s="114"/>
      <c r="NZQ189" s="114"/>
      <c r="NZR189" s="114"/>
      <c r="NZS189" s="114"/>
      <c r="NZT189" s="114"/>
      <c r="NZU189" s="114"/>
      <c r="NZV189" s="114"/>
      <c r="NZW189" s="114"/>
      <c r="NZX189" s="114"/>
      <c r="NZY189" s="114"/>
      <c r="NZZ189" s="114"/>
      <c r="OAA189" s="114"/>
      <c r="OAB189" s="114"/>
      <c r="OAC189" s="114"/>
      <c r="OAD189" s="114"/>
      <c r="OAE189" s="114"/>
      <c r="OAF189" s="114"/>
      <c r="OAG189" s="114"/>
      <c r="OAH189" s="114"/>
      <c r="OAI189" s="114"/>
      <c r="OAJ189" s="114"/>
      <c r="OAK189" s="114"/>
      <c r="OAL189" s="114"/>
      <c r="OAM189" s="114"/>
      <c r="OAN189" s="114"/>
      <c r="OAO189" s="114"/>
      <c r="OAP189" s="114"/>
      <c r="OAQ189" s="114"/>
      <c r="OAR189" s="114"/>
      <c r="OAS189" s="114"/>
      <c r="OAT189" s="114"/>
      <c r="OAU189" s="114"/>
      <c r="OAV189" s="114"/>
      <c r="OAW189" s="114"/>
      <c r="OAX189" s="114"/>
      <c r="OAY189" s="114"/>
      <c r="OAZ189" s="114"/>
      <c r="OBA189" s="114"/>
      <c r="OBB189" s="114"/>
      <c r="OBC189" s="114"/>
      <c r="OBD189" s="114"/>
      <c r="OBE189" s="114"/>
      <c r="OBF189" s="114"/>
      <c r="OBG189" s="114"/>
      <c r="OBH189" s="114"/>
      <c r="OBI189" s="114"/>
      <c r="OBJ189" s="114"/>
      <c r="OBK189" s="114"/>
      <c r="OBL189" s="114"/>
      <c r="OBM189" s="114"/>
      <c r="OBN189" s="114"/>
      <c r="OBO189" s="114"/>
      <c r="OBP189" s="114"/>
      <c r="OBQ189" s="114"/>
      <c r="OBR189" s="114"/>
      <c r="OBS189" s="114"/>
      <c r="OBT189" s="114"/>
      <c r="OBU189" s="114"/>
      <c r="OBV189" s="114"/>
      <c r="OBW189" s="114"/>
      <c r="OBX189" s="114"/>
      <c r="OBY189" s="114"/>
      <c r="OBZ189" s="114"/>
      <c r="OCA189" s="114"/>
      <c r="OCB189" s="114"/>
      <c r="OCC189" s="114"/>
      <c r="OCD189" s="114"/>
      <c r="OCE189" s="114"/>
      <c r="OCF189" s="114"/>
      <c r="OCG189" s="114"/>
      <c r="OCH189" s="114"/>
      <c r="OCI189" s="114"/>
      <c r="OCJ189" s="114"/>
      <c r="OCK189" s="114"/>
      <c r="OCL189" s="114"/>
      <c r="OCM189" s="114"/>
      <c r="OCN189" s="114"/>
      <c r="OCO189" s="114"/>
      <c r="OCP189" s="114"/>
      <c r="OCQ189" s="114"/>
      <c r="OCR189" s="114"/>
      <c r="OCS189" s="114"/>
      <c r="OCT189" s="114"/>
      <c r="OCU189" s="114"/>
      <c r="OCV189" s="114"/>
      <c r="OCW189" s="114"/>
      <c r="OCX189" s="114"/>
      <c r="OCY189" s="114"/>
      <c r="OCZ189" s="114"/>
      <c r="ODA189" s="114"/>
      <c r="ODB189" s="114"/>
      <c r="ODC189" s="114"/>
      <c r="ODD189" s="114"/>
      <c r="ODE189" s="114"/>
      <c r="ODF189" s="114"/>
      <c r="ODG189" s="114"/>
      <c r="ODH189" s="114"/>
      <c r="ODI189" s="114"/>
      <c r="ODJ189" s="114"/>
      <c r="ODK189" s="114"/>
      <c r="ODL189" s="114"/>
      <c r="ODM189" s="114"/>
      <c r="ODN189" s="114"/>
      <c r="ODO189" s="114"/>
      <c r="ODP189" s="114"/>
      <c r="ODQ189" s="114"/>
      <c r="ODR189" s="114"/>
      <c r="ODS189" s="114"/>
      <c r="ODT189" s="114"/>
      <c r="ODU189" s="114"/>
      <c r="ODV189" s="114"/>
      <c r="ODW189" s="114"/>
      <c r="ODX189" s="114"/>
      <c r="ODY189" s="114"/>
      <c r="ODZ189" s="114"/>
      <c r="OEA189" s="114"/>
      <c r="OEB189" s="114"/>
      <c r="OEC189" s="114"/>
      <c r="OED189" s="114"/>
      <c r="OEE189" s="114"/>
      <c r="OEF189" s="114"/>
      <c r="OEG189" s="114"/>
      <c r="OEH189" s="114"/>
      <c r="OEI189" s="114"/>
      <c r="OEJ189" s="114"/>
      <c r="OEK189" s="114"/>
      <c r="OEL189" s="114"/>
      <c r="OEM189" s="114"/>
      <c r="OEN189" s="114"/>
      <c r="OEO189" s="114"/>
      <c r="OEP189" s="114"/>
      <c r="OEQ189" s="114"/>
      <c r="OER189" s="114"/>
      <c r="OES189" s="114"/>
      <c r="OET189" s="114"/>
      <c r="OEU189" s="114"/>
      <c r="OEV189" s="114"/>
      <c r="OEW189" s="114"/>
      <c r="OEX189" s="114"/>
      <c r="OEY189" s="114"/>
      <c r="OEZ189" s="114"/>
      <c r="OFA189" s="114"/>
      <c r="OFB189" s="114"/>
      <c r="OFC189" s="114"/>
      <c r="OFD189" s="114"/>
      <c r="OFE189" s="114"/>
      <c r="OFF189" s="114"/>
      <c r="OFG189" s="114"/>
      <c r="OFH189" s="114"/>
      <c r="OFI189" s="114"/>
      <c r="OFJ189" s="114"/>
      <c r="OFK189" s="114"/>
      <c r="OFL189" s="114"/>
      <c r="OFM189" s="114"/>
      <c r="OFN189" s="114"/>
      <c r="OFO189" s="114"/>
      <c r="OFP189" s="114"/>
      <c r="OFQ189" s="114"/>
      <c r="OFR189" s="114"/>
      <c r="OFS189" s="114"/>
      <c r="OFT189" s="114"/>
      <c r="OFU189" s="114"/>
      <c r="OFV189" s="114"/>
      <c r="OFW189" s="114"/>
      <c r="OFX189" s="114"/>
      <c r="OFY189" s="114"/>
      <c r="OFZ189" s="114"/>
      <c r="OGA189" s="114"/>
      <c r="OGB189" s="114"/>
      <c r="OGC189" s="114"/>
      <c r="OGD189" s="114"/>
      <c r="OGE189" s="114"/>
      <c r="OGF189" s="114"/>
      <c r="OGG189" s="114"/>
      <c r="OGH189" s="114"/>
      <c r="OGI189" s="114"/>
      <c r="OGJ189" s="114"/>
      <c r="OGK189" s="114"/>
      <c r="OGL189" s="114"/>
      <c r="OGM189" s="114"/>
      <c r="OGN189" s="114"/>
      <c r="OGO189" s="114"/>
      <c r="OGP189" s="114"/>
      <c r="OGQ189" s="114"/>
      <c r="OGR189" s="114"/>
      <c r="OGS189" s="114"/>
      <c r="OGT189" s="114"/>
      <c r="OGU189" s="114"/>
      <c r="OGV189" s="114"/>
      <c r="OGW189" s="114"/>
      <c r="OGX189" s="114"/>
      <c r="OGY189" s="114"/>
      <c r="OGZ189" s="114"/>
      <c r="OHA189" s="114"/>
      <c r="OHB189" s="114"/>
      <c r="OHC189" s="114"/>
      <c r="OHD189" s="114"/>
      <c r="OHE189" s="114"/>
      <c r="OHF189" s="114"/>
      <c r="OHG189" s="114"/>
      <c r="OHH189" s="114"/>
      <c r="OHI189" s="114"/>
      <c r="OHJ189" s="114"/>
      <c r="OHK189" s="114"/>
      <c r="OHL189" s="114"/>
      <c r="OHM189" s="114"/>
      <c r="OHN189" s="114"/>
      <c r="OHO189" s="114"/>
      <c r="OHP189" s="114"/>
      <c r="OHQ189" s="114"/>
      <c r="OHR189" s="114"/>
      <c r="OHS189" s="114"/>
      <c r="OHT189" s="114"/>
      <c r="OHU189" s="114"/>
      <c r="OHV189" s="114"/>
      <c r="OHW189" s="114"/>
      <c r="OHX189" s="114"/>
      <c r="OHY189" s="114"/>
      <c r="OHZ189" s="114"/>
      <c r="OIA189" s="114"/>
      <c r="OIB189" s="114"/>
      <c r="OIC189" s="114"/>
      <c r="OID189" s="114"/>
      <c r="OIE189" s="114"/>
      <c r="OIF189" s="114"/>
      <c r="OIG189" s="114"/>
      <c r="OIH189" s="114"/>
      <c r="OII189" s="114"/>
      <c r="OIJ189" s="114"/>
      <c r="OIK189" s="114"/>
      <c r="OIL189" s="114"/>
      <c r="OIM189" s="114"/>
      <c r="OIN189" s="114"/>
      <c r="OIO189" s="114"/>
      <c r="OIP189" s="114"/>
      <c r="OIQ189" s="114"/>
      <c r="OIR189" s="114"/>
      <c r="OIS189" s="114"/>
      <c r="OIT189" s="114"/>
      <c r="OIU189" s="114"/>
      <c r="OIV189" s="114"/>
      <c r="OIW189" s="114"/>
      <c r="OIX189" s="114"/>
      <c r="OIY189" s="114"/>
      <c r="OIZ189" s="114"/>
      <c r="OJA189" s="114"/>
      <c r="OJB189" s="114"/>
      <c r="OJC189" s="114"/>
      <c r="OJD189" s="114"/>
      <c r="OJE189" s="114"/>
      <c r="OJF189" s="114"/>
      <c r="OJG189" s="114"/>
      <c r="OJH189" s="114"/>
      <c r="OJI189" s="114"/>
      <c r="OJJ189" s="114"/>
      <c r="OJK189" s="114"/>
      <c r="OJL189" s="114"/>
      <c r="OJM189" s="114"/>
      <c r="OJN189" s="114"/>
      <c r="OJO189" s="114"/>
      <c r="OJP189" s="114"/>
      <c r="OJQ189" s="114"/>
      <c r="OJR189" s="114"/>
      <c r="OJS189" s="114"/>
      <c r="OJT189" s="114"/>
      <c r="OJU189" s="114"/>
      <c r="OJV189" s="114"/>
      <c r="OJW189" s="114"/>
      <c r="OJX189" s="114"/>
      <c r="OJY189" s="114"/>
      <c r="OJZ189" s="114"/>
      <c r="OKA189" s="114"/>
      <c r="OKB189" s="114"/>
      <c r="OKC189" s="114"/>
      <c r="OKD189" s="114"/>
      <c r="OKE189" s="114"/>
      <c r="OKF189" s="114"/>
      <c r="OKG189" s="114"/>
      <c r="OKH189" s="114"/>
      <c r="OKI189" s="114"/>
      <c r="OKJ189" s="114"/>
      <c r="OKK189" s="114"/>
      <c r="OKL189" s="114"/>
      <c r="OKM189" s="114"/>
      <c r="OKN189" s="114"/>
      <c r="OKO189" s="114"/>
      <c r="OKP189" s="114"/>
      <c r="OKQ189" s="114"/>
      <c r="OKR189" s="114"/>
      <c r="OKS189" s="114"/>
      <c r="OKT189" s="114"/>
      <c r="OKU189" s="114"/>
      <c r="OKV189" s="114"/>
      <c r="OKW189" s="114"/>
      <c r="OKX189" s="114"/>
      <c r="OKY189" s="114"/>
      <c r="OKZ189" s="114"/>
      <c r="OLA189" s="114"/>
      <c r="OLB189" s="114"/>
      <c r="OLC189" s="114"/>
      <c r="OLD189" s="114"/>
      <c r="OLE189" s="114"/>
      <c r="OLF189" s="114"/>
      <c r="OLG189" s="114"/>
      <c r="OLH189" s="114"/>
      <c r="OLI189" s="114"/>
      <c r="OLJ189" s="114"/>
      <c r="OLK189" s="114"/>
      <c r="OLL189" s="114"/>
      <c r="OLM189" s="114"/>
      <c r="OLN189" s="114"/>
      <c r="OLO189" s="114"/>
      <c r="OLP189" s="114"/>
      <c r="OLQ189" s="114"/>
      <c r="OLR189" s="114"/>
      <c r="OLS189" s="114"/>
      <c r="OLT189" s="114"/>
      <c r="OLU189" s="114"/>
      <c r="OLV189" s="114"/>
      <c r="OLW189" s="114"/>
      <c r="OLX189" s="114"/>
      <c r="OLY189" s="114"/>
      <c r="OLZ189" s="114"/>
      <c r="OMA189" s="114"/>
      <c r="OMB189" s="114"/>
      <c r="OMC189" s="114"/>
      <c r="OMD189" s="114"/>
      <c r="OME189" s="114"/>
      <c r="OMF189" s="114"/>
      <c r="OMG189" s="114"/>
      <c r="OMH189" s="114"/>
      <c r="OMI189" s="114"/>
      <c r="OMJ189" s="114"/>
      <c r="OMK189" s="114"/>
      <c r="OML189" s="114"/>
      <c r="OMM189" s="114"/>
      <c r="OMN189" s="114"/>
      <c r="OMO189" s="114"/>
      <c r="OMP189" s="114"/>
      <c r="OMQ189" s="114"/>
      <c r="OMR189" s="114"/>
      <c r="OMS189" s="114"/>
      <c r="OMT189" s="114"/>
      <c r="OMU189" s="114"/>
      <c r="OMV189" s="114"/>
      <c r="OMW189" s="114"/>
      <c r="OMX189" s="114"/>
      <c r="OMY189" s="114"/>
      <c r="OMZ189" s="114"/>
      <c r="ONA189" s="114"/>
      <c r="ONB189" s="114"/>
      <c r="ONC189" s="114"/>
      <c r="OND189" s="114"/>
      <c r="ONE189" s="114"/>
      <c r="ONF189" s="114"/>
      <c r="ONG189" s="114"/>
      <c r="ONH189" s="114"/>
      <c r="ONI189" s="114"/>
      <c r="ONJ189" s="114"/>
      <c r="ONK189" s="114"/>
      <c r="ONL189" s="114"/>
      <c r="ONM189" s="114"/>
      <c r="ONN189" s="114"/>
      <c r="ONO189" s="114"/>
      <c r="ONP189" s="114"/>
      <c r="ONQ189" s="114"/>
      <c r="ONR189" s="114"/>
      <c r="ONS189" s="114"/>
      <c r="ONT189" s="114"/>
      <c r="ONU189" s="114"/>
      <c r="ONV189" s="114"/>
      <c r="ONW189" s="114"/>
      <c r="ONX189" s="114"/>
      <c r="ONY189" s="114"/>
      <c r="ONZ189" s="114"/>
      <c r="OOA189" s="114"/>
      <c r="OOB189" s="114"/>
      <c r="OOC189" s="114"/>
      <c r="OOD189" s="114"/>
      <c r="OOE189" s="114"/>
      <c r="OOF189" s="114"/>
      <c r="OOG189" s="114"/>
      <c r="OOH189" s="114"/>
      <c r="OOI189" s="114"/>
      <c r="OOJ189" s="114"/>
      <c r="OOK189" s="114"/>
      <c r="OOL189" s="114"/>
      <c r="OOM189" s="114"/>
      <c r="OON189" s="114"/>
      <c r="OOO189" s="114"/>
      <c r="OOP189" s="114"/>
      <c r="OOQ189" s="114"/>
      <c r="OOR189" s="114"/>
      <c r="OOS189" s="114"/>
      <c r="OOT189" s="114"/>
      <c r="OOU189" s="114"/>
      <c r="OOV189" s="114"/>
      <c r="OOW189" s="114"/>
      <c r="OOX189" s="114"/>
      <c r="OOY189" s="114"/>
      <c r="OOZ189" s="114"/>
      <c r="OPA189" s="114"/>
      <c r="OPB189" s="114"/>
      <c r="OPC189" s="114"/>
      <c r="OPD189" s="114"/>
      <c r="OPE189" s="114"/>
      <c r="OPF189" s="114"/>
      <c r="OPG189" s="114"/>
      <c r="OPH189" s="114"/>
      <c r="OPI189" s="114"/>
      <c r="OPJ189" s="114"/>
      <c r="OPK189" s="114"/>
      <c r="OPL189" s="114"/>
      <c r="OPM189" s="114"/>
      <c r="OPN189" s="114"/>
      <c r="OPO189" s="114"/>
      <c r="OPP189" s="114"/>
      <c r="OPQ189" s="114"/>
      <c r="OPR189" s="114"/>
      <c r="OPS189" s="114"/>
      <c r="OPT189" s="114"/>
      <c r="OPU189" s="114"/>
      <c r="OPV189" s="114"/>
      <c r="OPW189" s="114"/>
      <c r="OPX189" s="114"/>
      <c r="OPY189" s="114"/>
      <c r="OPZ189" s="114"/>
      <c r="OQA189" s="114"/>
      <c r="OQB189" s="114"/>
      <c r="OQC189" s="114"/>
      <c r="OQD189" s="114"/>
      <c r="OQE189" s="114"/>
      <c r="OQF189" s="114"/>
      <c r="OQG189" s="114"/>
      <c r="OQH189" s="114"/>
      <c r="OQI189" s="114"/>
      <c r="OQJ189" s="114"/>
      <c r="OQK189" s="114"/>
      <c r="OQL189" s="114"/>
      <c r="OQM189" s="114"/>
      <c r="OQN189" s="114"/>
      <c r="OQO189" s="114"/>
      <c r="OQP189" s="114"/>
      <c r="OQQ189" s="114"/>
      <c r="OQR189" s="114"/>
      <c r="OQS189" s="114"/>
      <c r="OQT189" s="114"/>
      <c r="OQU189" s="114"/>
      <c r="OQV189" s="114"/>
      <c r="OQW189" s="114"/>
      <c r="OQX189" s="114"/>
      <c r="OQY189" s="114"/>
      <c r="OQZ189" s="114"/>
      <c r="ORA189" s="114"/>
      <c r="ORB189" s="114"/>
      <c r="ORC189" s="114"/>
      <c r="ORD189" s="114"/>
      <c r="ORE189" s="114"/>
      <c r="ORF189" s="114"/>
      <c r="ORG189" s="114"/>
      <c r="ORH189" s="114"/>
      <c r="ORI189" s="114"/>
      <c r="ORJ189" s="114"/>
      <c r="ORK189" s="114"/>
      <c r="ORL189" s="114"/>
      <c r="ORM189" s="114"/>
      <c r="ORN189" s="114"/>
      <c r="ORO189" s="114"/>
      <c r="ORP189" s="114"/>
      <c r="ORQ189" s="114"/>
      <c r="ORR189" s="114"/>
      <c r="ORS189" s="114"/>
      <c r="ORT189" s="114"/>
      <c r="ORU189" s="114"/>
      <c r="ORV189" s="114"/>
      <c r="ORW189" s="114"/>
      <c r="ORX189" s="114"/>
      <c r="ORY189" s="114"/>
      <c r="ORZ189" s="114"/>
      <c r="OSA189" s="114"/>
      <c r="OSB189" s="114"/>
      <c r="OSC189" s="114"/>
      <c r="OSD189" s="114"/>
      <c r="OSE189" s="114"/>
      <c r="OSF189" s="114"/>
      <c r="OSG189" s="114"/>
      <c r="OSH189" s="114"/>
      <c r="OSI189" s="114"/>
      <c r="OSJ189" s="114"/>
      <c r="OSK189" s="114"/>
      <c r="OSL189" s="114"/>
      <c r="OSM189" s="114"/>
      <c r="OSN189" s="114"/>
      <c r="OSO189" s="114"/>
      <c r="OSP189" s="114"/>
      <c r="OSQ189" s="114"/>
      <c r="OSR189" s="114"/>
      <c r="OSS189" s="114"/>
      <c r="OST189" s="114"/>
      <c r="OSU189" s="114"/>
      <c r="OSV189" s="114"/>
      <c r="OSW189" s="114"/>
      <c r="OSX189" s="114"/>
      <c r="OSY189" s="114"/>
      <c r="OSZ189" s="114"/>
      <c r="OTA189" s="114"/>
      <c r="OTB189" s="114"/>
      <c r="OTC189" s="114"/>
      <c r="OTD189" s="114"/>
      <c r="OTE189" s="114"/>
      <c r="OTF189" s="114"/>
      <c r="OTG189" s="114"/>
      <c r="OTH189" s="114"/>
      <c r="OTI189" s="114"/>
      <c r="OTJ189" s="114"/>
      <c r="OTK189" s="114"/>
      <c r="OTL189" s="114"/>
      <c r="OTM189" s="114"/>
      <c r="OTN189" s="114"/>
      <c r="OTO189" s="114"/>
      <c r="OTP189" s="114"/>
      <c r="OTQ189" s="114"/>
      <c r="OTR189" s="114"/>
      <c r="OTS189" s="114"/>
      <c r="OTT189" s="114"/>
      <c r="OTU189" s="114"/>
      <c r="OTV189" s="114"/>
      <c r="OTW189" s="114"/>
      <c r="OTX189" s="114"/>
      <c r="OTY189" s="114"/>
      <c r="OTZ189" s="114"/>
      <c r="OUA189" s="114"/>
      <c r="OUB189" s="114"/>
      <c r="OUC189" s="114"/>
      <c r="OUD189" s="114"/>
      <c r="OUE189" s="114"/>
      <c r="OUF189" s="114"/>
      <c r="OUG189" s="114"/>
      <c r="OUH189" s="114"/>
      <c r="OUI189" s="114"/>
      <c r="OUJ189" s="114"/>
      <c r="OUK189" s="114"/>
      <c r="OUL189" s="114"/>
      <c r="OUM189" s="114"/>
      <c r="OUN189" s="114"/>
      <c r="OUO189" s="114"/>
      <c r="OUP189" s="114"/>
      <c r="OUQ189" s="114"/>
      <c r="OUR189" s="114"/>
      <c r="OUS189" s="114"/>
      <c r="OUT189" s="114"/>
      <c r="OUU189" s="114"/>
      <c r="OUV189" s="114"/>
      <c r="OUW189" s="114"/>
      <c r="OUX189" s="114"/>
      <c r="OUY189" s="114"/>
      <c r="OUZ189" s="114"/>
      <c r="OVA189" s="114"/>
      <c r="OVB189" s="114"/>
      <c r="OVC189" s="114"/>
      <c r="OVD189" s="114"/>
      <c r="OVE189" s="114"/>
      <c r="OVF189" s="114"/>
      <c r="OVG189" s="114"/>
      <c r="OVH189" s="114"/>
      <c r="OVI189" s="114"/>
      <c r="OVJ189" s="114"/>
      <c r="OVK189" s="114"/>
      <c r="OVL189" s="114"/>
      <c r="OVM189" s="114"/>
      <c r="OVN189" s="114"/>
      <c r="OVO189" s="114"/>
      <c r="OVP189" s="114"/>
      <c r="OVQ189" s="114"/>
      <c r="OVR189" s="114"/>
      <c r="OVS189" s="114"/>
      <c r="OVT189" s="114"/>
      <c r="OVU189" s="114"/>
      <c r="OVV189" s="114"/>
      <c r="OVW189" s="114"/>
      <c r="OVX189" s="114"/>
      <c r="OVY189" s="114"/>
      <c r="OVZ189" s="114"/>
      <c r="OWA189" s="114"/>
      <c r="OWB189" s="114"/>
      <c r="OWC189" s="114"/>
      <c r="OWD189" s="114"/>
      <c r="OWE189" s="114"/>
      <c r="OWF189" s="114"/>
      <c r="OWG189" s="114"/>
      <c r="OWH189" s="114"/>
      <c r="OWI189" s="114"/>
      <c r="OWJ189" s="114"/>
      <c r="OWK189" s="114"/>
      <c r="OWL189" s="114"/>
      <c r="OWM189" s="114"/>
      <c r="OWN189" s="114"/>
      <c r="OWO189" s="114"/>
      <c r="OWP189" s="114"/>
      <c r="OWQ189" s="114"/>
      <c r="OWR189" s="114"/>
      <c r="OWS189" s="114"/>
      <c r="OWT189" s="114"/>
      <c r="OWU189" s="114"/>
      <c r="OWV189" s="114"/>
      <c r="OWW189" s="114"/>
      <c r="OWX189" s="114"/>
      <c r="OWY189" s="114"/>
      <c r="OWZ189" s="114"/>
      <c r="OXA189" s="114"/>
      <c r="OXB189" s="114"/>
      <c r="OXC189" s="114"/>
      <c r="OXD189" s="114"/>
      <c r="OXE189" s="114"/>
      <c r="OXF189" s="114"/>
      <c r="OXG189" s="114"/>
      <c r="OXH189" s="114"/>
      <c r="OXI189" s="114"/>
      <c r="OXJ189" s="114"/>
      <c r="OXK189" s="114"/>
      <c r="OXL189" s="114"/>
      <c r="OXM189" s="114"/>
      <c r="OXN189" s="114"/>
      <c r="OXO189" s="114"/>
      <c r="OXP189" s="114"/>
      <c r="OXQ189" s="114"/>
      <c r="OXR189" s="114"/>
      <c r="OXS189" s="114"/>
      <c r="OXT189" s="114"/>
      <c r="OXU189" s="114"/>
      <c r="OXV189" s="114"/>
      <c r="OXW189" s="114"/>
      <c r="OXX189" s="114"/>
      <c r="OXY189" s="114"/>
      <c r="OXZ189" s="114"/>
      <c r="OYA189" s="114"/>
      <c r="OYB189" s="114"/>
      <c r="OYC189" s="114"/>
      <c r="OYD189" s="114"/>
      <c r="OYE189" s="114"/>
      <c r="OYF189" s="114"/>
      <c r="OYG189" s="114"/>
      <c r="OYH189" s="114"/>
      <c r="OYI189" s="114"/>
      <c r="OYJ189" s="114"/>
      <c r="OYK189" s="114"/>
      <c r="OYL189" s="114"/>
      <c r="OYM189" s="114"/>
      <c r="OYN189" s="114"/>
      <c r="OYO189" s="114"/>
      <c r="OYP189" s="114"/>
      <c r="OYQ189" s="114"/>
      <c r="OYR189" s="114"/>
      <c r="OYS189" s="114"/>
      <c r="OYT189" s="114"/>
      <c r="OYU189" s="114"/>
      <c r="OYV189" s="114"/>
      <c r="OYW189" s="114"/>
      <c r="OYX189" s="114"/>
      <c r="OYY189" s="114"/>
      <c r="OYZ189" s="114"/>
      <c r="OZA189" s="114"/>
      <c r="OZB189" s="114"/>
      <c r="OZC189" s="114"/>
      <c r="OZD189" s="114"/>
      <c r="OZE189" s="114"/>
      <c r="OZF189" s="114"/>
      <c r="OZG189" s="114"/>
      <c r="OZH189" s="114"/>
      <c r="OZI189" s="114"/>
      <c r="OZJ189" s="114"/>
      <c r="OZK189" s="114"/>
      <c r="OZL189" s="114"/>
      <c r="OZM189" s="114"/>
      <c r="OZN189" s="114"/>
      <c r="OZO189" s="114"/>
      <c r="OZP189" s="114"/>
      <c r="OZQ189" s="114"/>
      <c r="OZR189" s="114"/>
      <c r="OZS189" s="114"/>
      <c r="OZT189" s="114"/>
      <c r="OZU189" s="114"/>
      <c r="OZV189" s="114"/>
      <c r="OZW189" s="114"/>
      <c r="OZX189" s="114"/>
      <c r="OZY189" s="114"/>
      <c r="OZZ189" s="114"/>
      <c r="PAA189" s="114"/>
      <c r="PAB189" s="114"/>
      <c r="PAC189" s="114"/>
      <c r="PAD189" s="114"/>
      <c r="PAE189" s="114"/>
      <c r="PAF189" s="114"/>
      <c r="PAG189" s="114"/>
      <c r="PAH189" s="114"/>
      <c r="PAI189" s="114"/>
      <c r="PAJ189" s="114"/>
      <c r="PAK189" s="114"/>
      <c r="PAL189" s="114"/>
      <c r="PAM189" s="114"/>
      <c r="PAN189" s="114"/>
      <c r="PAO189" s="114"/>
      <c r="PAP189" s="114"/>
      <c r="PAQ189" s="114"/>
      <c r="PAR189" s="114"/>
      <c r="PAS189" s="114"/>
      <c r="PAT189" s="114"/>
      <c r="PAU189" s="114"/>
      <c r="PAV189" s="114"/>
      <c r="PAW189" s="114"/>
      <c r="PAX189" s="114"/>
      <c r="PAY189" s="114"/>
      <c r="PAZ189" s="114"/>
      <c r="PBA189" s="114"/>
      <c r="PBB189" s="114"/>
      <c r="PBC189" s="114"/>
      <c r="PBD189" s="114"/>
      <c r="PBE189" s="114"/>
      <c r="PBF189" s="114"/>
      <c r="PBG189" s="114"/>
      <c r="PBH189" s="114"/>
      <c r="PBI189" s="114"/>
      <c r="PBJ189" s="114"/>
      <c r="PBK189" s="114"/>
      <c r="PBL189" s="114"/>
      <c r="PBM189" s="114"/>
      <c r="PBN189" s="114"/>
      <c r="PBO189" s="114"/>
      <c r="PBP189" s="114"/>
      <c r="PBQ189" s="114"/>
      <c r="PBR189" s="114"/>
      <c r="PBS189" s="114"/>
      <c r="PBT189" s="114"/>
      <c r="PBU189" s="114"/>
      <c r="PBV189" s="114"/>
      <c r="PBW189" s="114"/>
      <c r="PBX189" s="114"/>
      <c r="PBY189" s="114"/>
      <c r="PBZ189" s="114"/>
      <c r="PCA189" s="114"/>
      <c r="PCB189" s="114"/>
      <c r="PCC189" s="114"/>
      <c r="PCD189" s="114"/>
      <c r="PCE189" s="114"/>
      <c r="PCF189" s="114"/>
      <c r="PCG189" s="114"/>
      <c r="PCH189" s="114"/>
      <c r="PCI189" s="114"/>
      <c r="PCJ189" s="114"/>
      <c r="PCK189" s="114"/>
      <c r="PCL189" s="114"/>
      <c r="PCM189" s="114"/>
      <c r="PCN189" s="114"/>
      <c r="PCO189" s="114"/>
      <c r="PCP189" s="114"/>
      <c r="PCQ189" s="114"/>
      <c r="PCR189" s="114"/>
      <c r="PCS189" s="114"/>
      <c r="PCT189" s="114"/>
      <c r="PCU189" s="114"/>
      <c r="PCV189" s="114"/>
      <c r="PCW189" s="114"/>
      <c r="PCX189" s="114"/>
      <c r="PCY189" s="114"/>
      <c r="PCZ189" s="114"/>
      <c r="PDA189" s="114"/>
      <c r="PDB189" s="114"/>
      <c r="PDC189" s="114"/>
      <c r="PDD189" s="114"/>
      <c r="PDE189" s="114"/>
      <c r="PDF189" s="114"/>
      <c r="PDG189" s="114"/>
      <c r="PDH189" s="114"/>
      <c r="PDI189" s="114"/>
      <c r="PDJ189" s="114"/>
      <c r="PDK189" s="114"/>
      <c r="PDL189" s="114"/>
      <c r="PDM189" s="114"/>
      <c r="PDN189" s="114"/>
      <c r="PDO189" s="114"/>
      <c r="PDP189" s="114"/>
      <c r="PDQ189" s="114"/>
      <c r="PDR189" s="114"/>
      <c r="PDS189" s="114"/>
      <c r="PDT189" s="114"/>
      <c r="PDU189" s="114"/>
      <c r="PDV189" s="114"/>
      <c r="PDW189" s="114"/>
      <c r="PDX189" s="114"/>
      <c r="PDY189" s="114"/>
      <c r="PDZ189" s="114"/>
      <c r="PEA189" s="114"/>
      <c r="PEB189" s="114"/>
      <c r="PEC189" s="114"/>
      <c r="PED189" s="114"/>
      <c r="PEE189" s="114"/>
      <c r="PEF189" s="114"/>
      <c r="PEG189" s="114"/>
      <c r="PEH189" s="114"/>
      <c r="PEI189" s="114"/>
      <c r="PEJ189" s="114"/>
      <c r="PEK189" s="114"/>
      <c r="PEL189" s="114"/>
      <c r="PEM189" s="114"/>
      <c r="PEN189" s="114"/>
      <c r="PEO189" s="114"/>
      <c r="PEP189" s="114"/>
      <c r="PEQ189" s="114"/>
      <c r="PER189" s="114"/>
      <c r="PES189" s="114"/>
      <c r="PET189" s="114"/>
      <c r="PEU189" s="114"/>
      <c r="PEV189" s="114"/>
      <c r="PEW189" s="114"/>
      <c r="PEX189" s="114"/>
      <c r="PEY189" s="114"/>
      <c r="PEZ189" s="114"/>
      <c r="PFA189" s="114"/>
      <c r="PFB189" s="114"/>
      <c r="PFC189" s="114"/>
      <c r="PFD189" s="114"/>
      <c r="PFE189" s="114"/>
      <c r="PFF189" s="114"/>
      <c r="PFG189" s="114"/>
      <c r="PFH189" s="114"/>
      <c r="PFI189" s="114"/>
      <c r="PFJ189" s="114"/>
      <c r="PFK189" s="114"/>
      <c r="PFL189" s="114"/>
      <c r="PFM189" s="114"/>
      <c r="PFN189" s="114"/>
      <c r="PFO189" s="114"/>
      <c r="PFP189" s="114"/>
      <c r="PFQ189" s="114"/>
      <c r="PFR189" s="114"/>
      <c r="PFS189" s="114"/>
      <c r="PFT189" s="114"/>
      <c r="PFU189" s="114"/>
      <c r="PFV189" s="114"/>
      <c r="PFW189" s="114"/>
      <c r="PFX189" s="114"/>
      <c r="PFY189" s="114"/>
      <c r="PFZ189" s="114"/>
      <c r="PGA189" s="114"/>
      <c r="PGB189" s="114"/>
      <c r="PGC189" s="114"/>
      <c r="PGD189" s="114"/>
      <c r="PGE189" s="114"/>
      <c r="PGF189" s="114"/>
      <c r="PGG189" s="114"/>
      <c r="PGH189" s="114"/>
      <c r="PGI189" s="114"/>
      <c r="PGJ189" s="114"/>
      <c r="PGK189" s="114"/>
      <c r="PGL189" s="114"/>
      <c r="PGM189" s="114"/>
      <c r="PGN189" s="114"/>
      <c r="PGO189" s="114"/>
      <c r="PGP189" s="114"/>
      <c r="PGQ189" s="114"/>
      <c r="PGR189" s="114"/>
      <c r="PGS189" s="114"/>
      <c r="PGT189" s="114"/>
      <c r="PGU189" s="114"/>
      <c r="PGV189" s="114"/>
      <c r="PGW189" s="114"/>
      <c r="PGX189" s="114"/>
      <c r="PGY189" s="114"/>
      <c r="PGZ189" s="114"/>
      <c r="PHA189" s="114"/>
      <c r="PHB189" s="114"/>
      <c r="PHC189" s="114"/>
      <c r="PHD189" s="114"/>
      <c r="PHE189" s="114"/>
      <c r="PHF189" s="114"/>
      <c r="PHG189" s="114"/>
      <c r="PHH189" s="114"/>
      <c r="PHI189" s="114"/>
      <c r="PHJ189" s="114"/>
      <c r="PHK189" s="114"/>
      <c r="PHL189" s="114"/>
      <c r="PHM189" s="114"/>
      <c r="PHN189" s="114"/>
      <c r="PHO189" s="114"/>
      <c r="PHP189" s="114"/>
      <c r="PHQ189" s="114"/>
      <c r="PHR189" s="114"/>
      <c r="PHS189" s="114"/>
      <c r="PHT189" s="114"/>
      <c r="PHU189" s="114"/>
      <c r="PHV189" s="114"/>
      <c r="PHW189" s="114"/>
      <c r="PHX189" s="114"/>
      <c r="PHY189" s="114"/>
      <c r="PHZ189" s="114"/>
      <c r="PIA189" s="114"/>
      <c r="PIB189" s="114"/>
      <c r="PIC189" s="114"/>
      <c r="PID189" s="114"/>
      <c r="PIE189" s="114"/>
      <c r="PIF189" s="114"/>
      <c r="PIG189" s="114"/>
      <c r="PIH189" s="114"/>
      <c r="PII189" s="114"/>
      <c r="PIJ189" s="114"/>
      <c r="PIK189" s="114"/>
      <c r="PIL189" s="114"/>
      <c r="PIM189" s="114"/>
      <c r="PIN189" s="114"/>
      <c r="PIO189" s="114"/>
      <c r="PIP189" s="114"/>
      <c r="PIQ189" s="114"/>
      <c r="PIR189" s="114"/>
      <c r="PIS189" s="114"/>
      <c r="PIT189" s="114"/>
      <c r="PIU189" s="114"/>
      <c r="PIV189" s="114"/>
      <c r="PIW189" s="114"/>
      <c r="PIX189" s="114"/>
      <c r="PIY189" s="114"/>
      <c r="PIZ189" s="114"/>
      <c r="PJA189" s="114"/>
      <c r="PJB189" s="114"/>
      <c r="PJC189" s="114"/>
      <c r="PJD189" s="114"/>
      <c r="PJE189" s="114"/>
      <c r="PJF189" s="114"/>
      <c r="PJG189" s="114"/>
      <c r="PJH189" s="114"/>
      <c r="PJI189" s="114"/>
      <c r="PJJ189" s="114"/>
      <c r="PJK189" s="114"/>
      <c r="PJL189" s="114"/>
      <c r="PJM189" s="114"/>
      <c r="PJN189" s="114"/>
      <c r="PJO189" s="114"/>
      <c r="PJP189" s="114"/>
      <c r="PJQ189" s="114"/>
      <c r="PJR189" s="114"/>
      <c r="PJS189" s="114"/>
      <c r="PJT189" s="114"/>
      <c r="PJU189" s="114"/>
      <c r="PJV189" s="114"/>
      <c r="PJW189" s="114"/>
      <c r="PJX189" s="114"/>
      <c r="PJY189" s="114"/>
      <c r="PJZ189" s="114"/>
      <c r="PKA189" s="114"/>
      <c r="PKB189" s="114"/>
      <c r="PKC189" s="114"/>
      <c r="PKD189" s="114"/>
      <c r="PKE189" s="114"/>
      <c r="PKF189" s="114"/>
      <c r="PKG189" s="114"/>
      <c r="PKH189" s="114"/>
      <c r="PKI189" s="114"/>
      <c r="PKJ189" s="114"/>
      <c r="PKK189" s="114"/>
      <c r="PKL189" s="114"/>
      <c r="PKM189" s="114"/>
      <c r="PKN189" s="114"/>
      <c r="PKO189" s="114"/>
      <c r="PKP189" s="114"/>
      <c r="PKQ189" s="114"/>
      <c r="PKR189" s="114"/>
      <c r="PKS189" s="114"/>
      <c r="PKT189" s="114"/>
      <c r="PKU189" s="114"/>
      <c r="PKV189" s="114"/>
      <c r="PKW189" s="114"/>
      <c r="PKX189" s="114"/>
      <c r="PKY189" s="114"/>
      <c r="PKZ189" s="114"/>
      <c r="PLA189" s="114"/>
      <c r="PLB189" s="114"/>
      <c r="PLC189" s="114"/>
      <c r="PLD189" s="114"/>
      <c r="PLE189" s="114"/>
      <c r="PLF189" s="114"/>
      <c r="PLG189" s="114"/>
      <c r="PLH189" s="114"/>
      <c r="PLI189" s="114"/>
      <c r="PLJ189" s="114"/>
      <c r="PLK189" s="114"/>
      <c r="PLL189" s="114"/>
      <c r="PLM189" s="114"/>
      <c r="PLN189" s="114"/>
      <c r="PLO189" s="114"/>
      <c r="PLP189" s="114"/>
      <c r="PLQ189" s="114"/>
      <c r="PLR189" s="114"/>
      <c r="PLS189" s="114"/>
      <c r="PLT189" s="114"/>
      <c r="PLU189" s="114"/>
      <c r="PLV189" s="114"/>
      <c r="PLW189" s="114"/>
      <c r="PLX189" s="114"/>
      <c r="PLY189" s="114"/>
      <c r="PLZ189" s="114"/>
      <c r="PMA189" s="114"/>
      <c r="PMB189" s="114"/>
      <c r="PMC189" s="114"/>
      <c r="PMD189" s="114"/>
      <c r="PME189" s="114"/>
      <c r="PMF189" s="114"/>
      <c r="PMG189" s="114"/>
      <c r="PMH189" s="114"/>
      <c r="PMI189" s="114"/>
      <c r="PMJ189" s="114"/>
      <c r="PMK189" s="114"/>
      <c r="PML189" s="114"/>
      <c r="PMM189" s="114"/>
      <c r="PMN189" s="114"/>
      <c r="PMO189" s="114"/>
      <c r="PMP189" s="114"/>
      <c r="PMQ189" s="114"/>
      <c r="PMR189" s="114"/>
      <c r="PMS189" s="114"/>
      <c r="PMT189" s="114"/>
      <c r="PMU189" s="114"/>
      <c r="PMV189" s="114"/>
      <c r="PMW189" s="114"/>
      <c r="PMX189" s="114"/>
      <c r="PMY189" s="114"/>
      <c r="PMZ189" s="114"/>
      <c r="PNA189" s="114"/>
      <c r="PNB189" s="114"/>
      <c r="PNC189" s="114"/>
      <c r="PND189" s="114"/>
      <c r="PNE189" s="114"/>
      <c r="PNF189" s="114"/>
      <c r="PNG189" s="114"/>
      <c r="PNH189" s="114"/>
      <c r="PNI189" s="114"/>
      <c r="PNJ189" s="114"/>
      <c r="PNK189" s="114"/>
      <c r="PNL189" s="114"/>
      <c r="PNM189" s="114"/>
      <c r="PNN189" s="114"/>
      <c r="PNO189" s="114"/>
      <c r="PNP189" s="114"/>
      <c r="PNQ189" s="114"/>
      <c r="PNR189" s="114"/>
      <c r="PNS189" s="114"/>
      <c r="PNT189" s="114"/>
      <c r="PNU189" s="114"/>
      <c r="PNV189" s="114"/>
      <c r="PNW189" s="114"/>
      <c r="PNX189" s="114"/>
      <c r="PNY189" s="114"/>
      <c r="PNZ189" s="114"/>
      <c r="POA189" s="114"/>
      <c r="POB189" s="114"/>
      <c r="POC189" s="114"/>
      <c r="POD189" s="114"/>
      <c r="POE189" s="114"/>
      <c r="POF189" s="114"/>
      <c r="POG189" s="114"/>
      <c r="POH189" s="114"/>
      <c r="POI189" s="114"/>
      <c r="POJ189" s="114"/>
      <c r="POK189" s="114"/>
      <c r="POL189" s="114"/>
      <c r="POM189" s="114"/>
      <c r="PON189" s="114"/>
      <c r="POO189" s="114"/>
      <c r="POP189" s="114"/>
      <c r="POQ189" s="114"/>
      <c r="POR189" s="114"/>
      <c r="POS189" s="114"/>
      <c r="POT189" s="114"/>
      <c r="POU189" s="114"/>
      <c r="POV189" s="114"/>
      <c r="POW189" s="114"/>
      <c r="POX189" s="114"/>
      <c r="POY189" s="114"/>
      <c r="POZ189" s="114"/>
      <c r="PPA189" s="114"/>
      <c r="PPB189" s="114"/>
      <c r="PPC189" s="114"/>
      <c r="PPD189" s="114"/>
      <c r="PPE189" s="114"/>
      <c r="PPF189" s="114"/>
      <c r="PPG189" s="114"/>
      <c r="PPH189" s="114"/>
      <c r="PPI189" s="114"/>
      <c r="PPJ189" s="114"/>
      <c r="PPK189" s="114"/>
      <c r="PPL189" s="114"/>
      <c r="PPM189" s="114"/>
      <c r="PPN189" s="114"/>
      <c r="PPO189" s="114"/>
      <c r="PPP189" s="114"/>
      <c r="PPQ189" s="114"/>
      <c r="PPR189" s="114"/>
      <c r="PPS189" s="114"/>
      <c r="PPT189" s="114"/>
      <c r="PPU189" s="114"/>
      <c r="PPV189" s="114"/>
      <c r="PPW189" s="114"/>
      <c r="PPX189" s="114"/>
      <c r="PPY189" s="114"/>
      <c r="PPZ189" s="114"/>
      <c r="PQA189" s="114"/>
      <c r="PQB189" s="114"/>
      <c r="PQC189" s="114"/>
      <c r="PQD189" s="114"/>
      <c r="PQE189" s="114"/>
      <c r="PQF189" s="114"/>
      <c r="PQG189" s="114"/>
      <c r="PQH189" s="114"/>
      <c r="PQI189" s="114"/>
      <c r="PQJ189" s="114"/>
      <c r="PQK189" s="114"/>
      <c r="PQL189" s="114"/>
      <c r="PQM189" s="114"/>
      <c r="PQN189" s="114"/>
      <c r="PQO189" s="114"/>
      <c r="PQP189" s="114"/>
      <c r="PQQ189" s="114"/>
      <c r="PQR189" s="114"/>
      <c r="PQS189" s="114"/>
      <c r="PQT189" s="114"/>
      <c r="PQU189" s="114"/>
      <c r="PQV189" s="114"/>
      <c r="PQW189" s="114"/>
      <c r="PQX189" s="114"/>
      <c r="PQY189" s="114"/>
      <c r="PQZ189" s="114"/>
      <c r="PRA189" s="114"/>
      <c r="PRB189" s="114"/>
      <c r="PRC189" s="114"/>
      <c r="PRD189" s="114"/>
      <c r="PRE189" s="114"/>
      <c r="PRF189" s="114"/>
      <c r="PRG189" s="114"/>
      <c r="PRH189" s="114"/>
      <c r="PRI189" s="114"/>
      <c r="PRJ189" s="114"/>
      <c r="PRK189" s="114"/>
      <c r="PRL189" s="114"/>
      <c r="PRM189" s="114"/>
      <c r="PRN189" s="114"/>
      <c r="PRO189" s="114"/>
      <c r="PRP189" s="114"/>
      <c r="PRQ189" s="114"/>
      <c r="PRR189" s="114"/>
      <c r="PRS189" s="114"/>
      <c r="PRT189" s="114"/>
      <c r="PRU189" s="114"/>
      <c r="PRV189" s="114"/>
      <c r="PRW189" s="114"/>
      <c r="PRX189" s="114"/>
      <c r="PRY189" s="114"/>
      <c r="PRZ189" s="114"/>
      <c r="PSA189" s="114"/>
      <c r="PSB189" s="114"/>
      <c r="PSC189" s="114"/>
      <c r="PSD189" s="114"/>
      <c r="PSE189" s="114"/>
      <c r="PSF189" s="114"/>
      <c r="PSG189" s="114"/>
      <c r="PSH189" s="114"/>
      <c r="PSI189" s="114"/>
      <c r="PSJ189" s="114"/>
      <c r="PSK189" s="114"/>
      <c r="PSL189" s="114"/>
      <c r="PSM189" s="114"/>
      <c r="PSN189" s="114"/>
      <c r="PSO189" s="114"/>
      <c r="PSP189" s="114"/>
      <c r="PSQ189" s="114"/>
      <c r="PSR189" s="114"/>
      <c r="PSS189" s="114"/>
      <c r="PST189" s="114"/>
      <c r="PSU189" s="114"/>
      <c r="PSV189" s="114"/>
      <c r="PSW189" s="114"/>
      <c r="PSX189" s="114"/>
      <c r="PSY189" s="114"/>
      <c r="PSZ189" s="114"/>
      <c r="PTA189" s="114"/>
      <c r="PTB189" s="114"/>
      <c r="PTC189" s="114"/>
      <c r="PTD189" s="114"/>
      <c r="PTE189" s="114"/>
      <c r="PTF189" s="114"/>
      <c r="PTG189" s="114"/>
      <c r="PTH189" s="114"/>
      <c r="PTI189" s="114"/>
      <c r="PTJ189" s="114"/>
      <c r="PTK189" s="114"/>
      <c r="PTL189" s="114"/>
      <c r="PTM189" s="114"/>
      <c r="PTN189" s="114"/>
      <c r="PTO189" s="114"/>
      <c r="PTP189" s="114"/>
      <c r="PTQ189" s="114"/>
      <c r="PTR189" s="114"/>
      <c r="PTS189" s="114"/>
      <c r="PTT189" s="114"/>
      <c r="PTU189" s="114"/>
      <c r="PTV189" s="114"/>
      <c r="PTW189" s="114"/>
      <c r="PTX189" s="114"/>
      <c r="PTY189" s="114"/>
      <c r="PTZ189" s="114"/>
      <c r="PUA189" s="114"/>
      <c r="PUB189" s="114"/>
      <c r="PUC189" s="114"/>
      <c r="PUD189" s="114"/>
      <c r="PUE189" s="114"/>
      <c r="PUF189" s="114"/>
      <c r="PUG189" s="114"/>
      <c r="PUH189" s="114"/>
      <c r="PUI189" s="114"/>
      <c r="PUJ189" s="114"/>
      <c r="PUK189" s="114"/>
      <c r="PUL189" s="114"/>
      <c r="PUM189" s="114"/>
      <c r="PUN189" s="114"/>
      <c r="PUO189" s="114"/>
      <c r="PUP189" s="114"/>
      <c r="PUQ189" s="114"/>
      <c r="PUR189" s="114"/>
      <c r="PUS189" s="114"/>
      <c r="PUT189" s="114"/>
      <c r="PUU189" s="114"/>
      <c r="PUV189" s="114"/>
      <c r="PUW189" s="114"/>
      <c r="PUX189" s="114"/>
      <c r="PUY189" s="114"/>
      <c r="PUZ189" s="114"/>
      <c r="PVA189" s="114"/>
      <c r="PVB189" s="114"/>
      <c r="PVC189" s="114"/>
      <c r="PVD189" s="114"/>
      <c r="PVE189" s="114"/>
      <c r="PVF189" s="114"/>
      <c r="PVG189" s="114"/>
      <c r="PVH189" s="114"/>
      <c r="PVI189" s="114"/>
      <c r="PVJ189" s="114"/>
      <c r="PVK189" s="114"/>
      <c r="PVL189" s="114"/>
      <c r="PVM189" s="114"/>
      <c r="PVN189" s="114"/>
      <c r="PVO189" s="114"/>
      <c r="PVP189" s="114"/>
      <c r="PVQ189" s="114"/>
      <c r="PVR189" s="114"/>
      <c r="PVS189" s="114"/>
      <c r="PVT189" s="114"/>
      <c r="PVU189" s="114"/>
      <c r="PVV189" s="114"/>
      <c r="PVW189" s="114"/>
      <c r="PVX189" s="114"/>
      <c r="PVY189" s="114"/>
      <c r="PVZ189" s="114"/>
      <c r="PWA189" s="114"/>
      <c r="PWB189" s="114"/>
      <c r="PWC189" s="114"/>
      <c r="PWD189" s="114"/>
      <c r="PWE189" s="114"/>
      <c r="PWF189" s="114"/>
      <c r="PWG189" s="114"/>
      <c r="PWH189" s="114"/>
      <c r="PWI189" s="114"/>
      <c r="PWJ189" s="114"/>
      <c r="PWK189" s="114"/>
      <c r="PWL189" s="114"/>
      <c r="PWM189" s="114"/>
      <c r="PWN189" s="114"/>
      <c r="PWO189" s="114"/>
      <c r="PWP189" s="114"/>
      <c r="PWQ189" s="114"/>
      <c r="PWR189" s="114"/>
      <c r="PWS189" s="114"/>
      <c r="PWT189" s="114"/>
      <c r="PWU189" s="114"/>
      <c r="PWV189" s="114"/>
      <c r="PWW189" s="114"/>
      <c r="PWX189" s="114"/>
      <c r="PWY189" s="114"/>
      <c r="PWZ189" s="114"/>
      <c r="PXA189" s="114"/>
      <c r="PXB189" s="114"/>
      <c r="PXC189" s="114"/>
      <c r="PXD189" s="114"/>
      <c r="PXE189" s="114"/>
      <c r="PXF189" s="114"/>
      <c r="PXG189" s="114"/>
      <c r="PXH189" s="114"/>
      <c r="PXI189" s="114"/>
      <c r="PXJ189" s="114"/>
      <c r="PXK189" s="114"/>
      <c r="PXL189" s="114"/>
      <c r="PXM189" s="114"/>
      <c r="PXN189" s="114"/>
      <c r="PXO189" s="114"/>
      <c r="PXP189" s="114"/>
      <c r="PXQ189" s="114"/>
      <c r="PXR189" s="114"/>
      <c r="PXS189" s="114"/>
      <c r="PXT189" s="114"/>
      <c r="PXU189" s="114"/>
      <c r="PXV189" s="114"/>
      <c r="PXW189" s="114"/>
      <c r="PXX189" s="114"/>
      <c r="PXY189" s="114"/>
      <c r="PXZ189" s="114"/>
      <c r="PYA189" s="114"/>
      <c r="PYB189" s="114"/>
      <c r="PYC189" s="114"/>
      <c r="PYD189" s="114"/>
      <c r="PYE189" s="114"/>
      <c r="PYF189" s="114"/>
      <c r="PYG189" s="114"/>
      <c r="PYH189" s="114"/>
      <c r="PYI189" s="114"/>
      <c r="PYJ189" s="114"/>
      <c r="PYK189" s="114"/>
      <c r="PYL189" s="114"/>
      <c r="PYM189" s="114"/>
      <c r="PYN189" s="114"/>
      <c r="PYO189" s="114"/>
      <c r="PYP189" s="114"/>
      <c r="PYQ189" s="114"/>
      <c r="PYR189" s="114"/>
      <c r="PYS189" s="114"/>
      <c r="PYT189" s="114"/>
      <c r="PYU189" s="114"/>
      <c r="PYV189" s="114"/>
      <c r="PYW189" s="114"/>
      <c r="PYX189" s="114"/>
      <c r="PYY189" s="114"/>
      <c r="PYZ189" s="114"/>
      <c r="PZA189" s="114"/>
      <c r="PZB189" s="114"/>
      <c r="PZC189" s="114"/>
      <c r="PZD189" s="114"/>
      <c r="PZE189" s="114"/>
      <c r="PZF189" s="114"/>
      <c r="PZG189" s="114"/>
      <c r="PZH189" s="114"/>
      <c r="PZI189" s="114"/>
      <c r="PZJ189" s="114"/>
      <c r="PZK189" s="114"/>
      <c r="PZL189" s="114"/>
      <c r="PZM189" s="114"/>
      <c r="PZN189" s="114"/>
      <c r="PZO189" s="114"/>
      <c r="PZP189" s="114"/>
      <c r="PZQ189" s="114"/>
      <c r="PZR189" s="114"/>
      <c r="PZS189" s="114"/>
      <c r="PZT189" s="114"/>
      <c r="PZU189" s="114"/>
      <c r="PZV189" s="114"/>
      <c r="PZW189" s="114"/>
      <c r="PZX189" s="114"/>
      <c r="PZY189" s="114"/>
      <c r="PZZ189" s="114"/>
      <c r="QAA189" s="114"/>
      <c r="QAB189" s="114"/>
      <c r="QAC189" s="114"/>
      <c r="QAD189" s="114"/>
      <c r="QAE189" s="114"/>
      <c r="QAF189" s="114"/>
      <c r="QAG189" s="114"/>
      <c r="QAH189" s="114"/>
      <c r="QAI189" s="114"/>
      <c r="QAJ189" s="114"/>
      <c r="QAK189" s="114"/>
      <c r="QAL189" s="114"/>
      <c r="QAM189" s="114"/>
      <c r="QAN189" s="114"/>
      <c r="QAO189" s="114"/>
      <c r="QAP189" s="114"/>
      <c r="QAQ189" s="114"/>
      <c r="QAR189" s="114"/>
      <c r="QAS189" s="114"/>
      <c r="QAT189" s="114"/>
      <c r="QAU189" s="114"/>
      <c r="QAV189" s="114"/>
      <c r="QAW189" s="114"/>
      <c r="QAX189" s="114"/>
      <c r="QAY189" s="114"/>
      <c r="QAZ189" s="114"/>
      <c r="QBA189" s="114"/>
      <c r="QBB189" s="114"/>
      <c r="QBC189" s="114"/>
      <c r="QBD189" s="114"/>
      <c r="QBE189" s="114"/>
      <c r="QBF189" s="114"/>
      <c r="QBG189" s="114"/>
      <c r="QBH189" s="114"/>
      <c r="QBI189" s="114"/>
      <c r="QBJ189" s="114"/>
      <c r="QBK189" s="114"/>
      <c r="QBL189" s="114"/>
      <c r="QBM189" s="114"/>
      <c r="QBN189" s="114"/>
      <c r="QBO189" s="114"/>
      <c r="QBP189" s="114"/>
      <c r="QBQ189" s="114"/>
      <c r="QBR189" s="114"/>
      <c r="QBS189" s="114"/>
      <c r="QBT189" s="114"/>
      <c r="QBU189" s="114"/>
      <c r="QBV189" s="114"/>
      <c r="QBW189" s="114"/>
      <c r="QBX189" s="114"/>
      <c r="QBY189" s="114"/>
      <c r="QBZ189" s="114"/>
      <c r="QCA189" s="114"/>
      <c r="QCB189" s="114"/>
      <c r="QCC189" s="114"/>
      <c r="QCD189" s="114"/>
      <c r="QCE189" s="114"/>
      <c r="QCF189" s="114"/>
      <c r="QCG189" s="114"/>
      <c r="QCH189" s="114"/>
      <c r="QCI189" s="114"/>
      <c r="QCJ189" s="114"/>
      <c r="QCK189" s="114"/>
      <c r="QCL189" s="114"/>
      <c r="QCM189" s="114"/>
      <c r="QCN189" s="114"/>
      <c r="QCO189" s="114"/>
      <c r="QCP189" s="114"/>
      <c r="QCQ189" s="114"/>
      <c r="QCR189" s="114"/>
      <c r="QCS189" s="114"/>
      <c r="QCT189" s="114"/>
      <c r="QCU189" s="114"/>
      <c r="QCV189" s="114"/>
      <c r="QCW189" s="114"/>
      <c r="QCX189" s="114"/>
      <c r="QCY189" s="114"/>
      <c r="QCZ189" s="114"/>
      <c r="QDA189" s="114"/>
      <c r="QDB189" s="114"/>
      <c r="QDC189" s="114"/>
      <c r="QDD189" s="114"/>
      <c r="QDE189" s="114"/>
      <c r="QDF189" s="114"/>
      <c r="QDG189" s="114"/>
      <c r="QDH189" s="114"/>
      <c r="QDI189" s="114"/>
      <c r="QDJ189" s="114"/>
      <c r="QDK189" s="114"/>
      <c r="QDL189" s="114"/>
      <c r="QDM189" s="114"/>
      <c r="QDN189" s="114"/>
      <c r="QDO189" s="114"/>
      <c r="QDP189" s="114"/>
      <c r="QDQ189" s="114"/>
      <c r="QDR189" s="114"/>
      <c r="QDS189" s="114"/>
      <c r="QDT189" s="114"/>
      <c r="QDU189" s="114"/>
      <c r="QDV189" s="114"/>
      <c r="QDW189" s="114"/>
      <c r="QDX189" s="114"/>
      <c r="QDY189" s="114"/>
      <c r="QDZ189" s="114"/>
      <c r="QEA189" s="114"/>
      <c r="QEB189" s="114"/>
      <c r="QEC189" s="114"/>
      <c r="QED189" s="114"/>
      <c r="QEE189" s="114"/>
      <c r="QEF189" s="114"/>
      <c r="QEG189" s="114"/>
      <c r="QEH189" s="114"/>
      <c r="QEI189" s="114"/>
      <c r="QEJ189" s="114"/>
      <c r="QEK189" s="114"/>
      <c r="QEL189" s="114"/>
      <c r="QEM189" s="114"/>
      <c r="QEN189" s="114"/>
      <c r="QEO189" s="114"/>
      <c r="QEP189" s="114"/>
      <c r="QEQ189" s="114"/>
      <c r="QER189" s="114"/>
      <c r="QES189" s="114"/>
      <c r="QET189" s="114"/>
      <c r="QEU189" s="114"/>
      <c r="QEV189" s="114"/>
      <c r="QEW189" s="114"/>
      <c r="QEX189" s="114"/>
      <c r="QEY189" s="114"/>
      <c r="QEZ189" s="114"/>
      <c r="QFA189" s="114"/>
      <c r="QFB189" s="114"/>
      <c r="QFC189" s="114"/>
      <c r="QFD189" s="114"/>
      <c r="QFE189" s="114"/>
      <c r="QFF189" s="114"/>
      <c r="QFG189" s="114"/>
      <c r="QFH189" s="114"/>
      <c r="QFI189" s="114"/>
      <c r="QFJ189" s="114"/>
      <c r="QFK189" s="114"/>
      <c r="QFL189" s="114"/>
      <c r="QFM189" s="114"/>
      <c r="QFN189" s="114"/>
      <c r="QFO189" s="114"/>
      <c r="QFP189" s="114"/>
      <c r="QFQ189" s="114"/>
      <c r="QFR189" s="114"/>
      <c r="QFS189" s="114"/>
      <c r="QFT189" s="114"/>
      <c r="QFU189" s="114"/>
      <c r="QFV189" s="114"/>
      <c r="QFW189" s="114"/>
      <c r="QFX189" s="114"/>
      <c r="QFY189" s="114"/>
      <c r="QFZ189" s="114"/>
      <c r="QGA189" s="114"/>
      <c r="QGB189" s="114"/>
      <c r="QGC189" s="114"/>
      <c r="QGD189" s="114"/>
      <c r="QGE189" s="114"/>
      <c r="QGF189" s="114"/>
      <c r="QGG189" s="114"/>
      <c r="QGH189" s="114"/>
      <c r="QGI189" s="114"/>
      <c r="QGJ189" s="114"/>
      <c r="QGK189" s="114"/>
      <c r="QGL189" s="114"/>
      <c r="QGM189" s="114"/>
      <c r="QGN189" s="114"/>
      <c r="QGO189" s="114"/>
      <c r="QGP189" s="114"/>
      <c r="QGQ189" s="114"/>
      <c r="QGR189" s="114"/>
      <c r="QGS189" s="114"/>
      <c r="QGT189" s="114"/>
      <c r="QGU189" s="114"/>
      <c r="QGV189" s="114"/>
      <c r="QGW189" s="114"/>
      <c r="QGX189" s="114"/>
      <c r="QGY189" s="114"/>
      <c r="QGZ189" s="114"/>
      <c r="QHA189" s="114"/>
      <c r="QHB189" s="114"/>
      <c r="QHC189" s="114"/>
      <c r="QHD189" s="114"/>
      <c r="QHE189" s="114"/>
      <c r="QHF189" s="114"/>
      <c r="QHG189" s="114"/>
      <c r="QHH189" s="114"/>
      <c r="QHI189" s="114"/>
      <c r="QHJ189" s="114"/>
      <c r="QHK189" s="114"/>
      <c r="QHL189" s="114"/>
      <c r="QHM189" s="114"/>
      <c r="QHN189" s="114"/>
      <c r="QHO189" s="114"/>
      <c r="QHP189" s="114"/>
      <c r="QHQ189" s="114"/>
      <c r="QHR189" s="114"/>
      <c r="QHS189" s="114"/>
      <c r="QHT189" s="114"/>
      <c r="QHU189" s="114"/>
      <c r="QHV189" s="114"/>
      <c r="QHW189" s="114"/>
      <c r="QHX189" s="114"/>
      <c r="QHY189" s="114"/>
      <c r="QHZ189" s="114"/>
      <c r="QIA189" s="114"/>
      <c r="QIB189" s="114"/>
      <c r="QIC189" s="114"/>
      <c r="QID189" s="114"/>
      <c r="QIE189" s="114"/>
      <c r="QIF189" s="114"/>
      <c r="QIG189" s="114"/>
      <c r="QIH189" s="114"/>
      <c r="QII189" s="114"/>
      <c r="QIJ189" s="114"/>
      <c r="QIK189" s="114"/>
      <c r="QIL189" s="114"/>
      <c r="QIM189" s="114"/>
      <c r="QIN189" s="114"/>
      <c r="QIO189" s="114"/>
      <c r="QIP189" s="114"/>
      <c r="QIQ189" s="114"/>
      <c r="QIR189" s="114"/>
      <c r="QIS189" s="114"/>
      <c r="QIT189" s="114"/>
      <c r="QIU189" s="114"/>
      <c r="QIV189" s="114"/>
      <c r="QIW189" s="114"/>
      <c r="QIX189" s="114"/>
      <c r="QIY189" s="114"/>
      <c r="QIZ189" s="114"/>
      <c r="QJA189" s="114"/>
      <c r="QJB189" s="114"/>
      <c r="QJC189" s="114"/>
      <c r="QJD189" s="114"/>
      <c r="QJE189" s="114"/>
      <c r="QJF189" s="114"/>
      <c r="QJG189" s="114"/>
      <c r="QJH189" s="114"/>
      <c r="QJI189" s="114"/>
      <c r="QJJ189" s="114"/>
      <c r="QJK189" s="114"/>
      <c r="QJL189" s="114"/>
      <c r="QJM189" s="114"/>
      <c r="QJN189" s="114"/>
      <c r="QJO189" s="114"/>
      <c r="QJP189" s="114"/>
      <c r="QJQ189" s="114"/>
      <c r="QJR189" s="114"/>
      <c r="QJS189" s="114"/>
      <c r="QJT189" s="114"/>
      <c r="QJU189" s="114"/>
      <c r="QJV189" s="114"/>
      <c r="QJW189" s="114"/>
      <c r="QJX189" s="114"/>
      <c r="QJY189" s="114"/>
      <c r="QJZ189" s="114"/>
      <c r="QKA189" s="114"/>
      <c r="QKB189" s="114"/>
      <c r="QKC189" s="114"/>
      <c r="QKD189" s="114"/>
      <c r="QKE189" s="114"/>
      <c r="QKF189" s="114"/>
      <c r="QKG189" s="114"/>
      <c r="QKH189" s="114"/>
      <c r="QKI189" s="114"/>
      <c r="QKJ189" s="114"/>
      <c r="QKK189" s="114"/>
      <c r="QKL189" s="114"/>
      <c r="QKM189" s="114"/>
      <c r="QKN189" s="114"/>
      <c r="QKO189" s="114"/>
      <c r="QKP189" s="114"/>
      <c r="QKQ189" s="114"/>
      <c r="QKR189" s="114"/>
      <c r="QKS189" s="114"/>
      <c r="QKT189" s="114"/>
      <c r="QKU189" s="114"/>
      <c r="QKV189" s="114"/>
      <c r="QKW189" s="114"/>
      <c r="QKX189" s="114"/>
      <c r="QKY189" s="114"/>
      <c r="QKZ189" s="114"/>
      <c r="QLA189" s="114"/>
      <c r="QLB189" s="114"/>
      <c r="QLC189" s="114"/>
      <c r="QLD189" s="114"/>
      <c r="QLE189" s="114"/>
      <c r="QLF189" s="114"/>
      <c r="QLG189" s="114"/>
      <c r="QLH189" s="114"/>
      <c r="QLI189" s="114"/>
      <c r="QLJ189" s="114"/>
      <c r="QLK189" s="114"/>
      <c r="QLL189" s="114"/>
      <c r="QLM189" s="114"/>
      <c r="QLN189" s="114"/>
      <c r="QLO189" s="114"/>
      <c r="QLP189" s="114"/>
      <c r="QLQ189" s="114"/>
      <c r="QLR189" s="114"/>
      <c r="QLS189" s="114"/>
      <c r="QLT189" s="114"/>
      <c r="QLU189" s="114"/>
      <c r="QLV189" s="114"/>
      <c r="QLW189" s="114"/>
      <c r="QLX189" s="114"/>
      <c r="QLY189" s="114"/>
      <c r="QLZ189" s="114"/>
      <c r="QMA189" s="114"/>
      <c r="QMB189" s="114"/>
      <c r="QMC189" s="114"/>
      <c r="QMD189" s="114"/>
      <c r="QME189" s="114"/>
      <c r="QMF189" s="114"/>
      <c r="QMG189" s="114"/>
      <c r="QMH189" s="114"/>
      <c r="QMI189" s="114"/>
      <c r="QMJ189" s="114"/>
      <c r="QMK189" s="114"/>
      <c r="QML189" s="114"/>
      <c r="QMM189" s="114"/>
      <c r="QMN189" s="114"/>
      <c r="QMO189" s="114"/>
      <c r="QMP189" s="114"/>
      <c r="QMQ189" s="114"/>
      <c r="QMR189" s="114"/>
      <c r="QMS189" s="114"/>
      <c r="QMT189" s="114"/>
      <c r="QMU189" s="114"/>
      <c r="QMV189" s="114"/>
      <c r="QMW189" s="114"/>
      <c r="QMX189" s="114"/>
      <c r="QMY189" s="114"/>
      <c r="QMZ189" s="114"/>
      <c r="QNA189" s="114"/>
      <c r="QNB189" s="114"/>
      <c r="QNC189" s="114"/>
      <c r="QND189" s="114"/>
      <c r="QNE189" s="114"/>
      <c r="QNF189" s="114"/>
      <c r="QNG189" s="114"/>
      <c r="QNH189" s="114"/>
      <c r="QNI189" s="114"/>
      <c r="QNJ189" s="114"/>
      <c r="QNK189" s="114"/>
      <c r="QNL189" s="114"/>
      <c r="QNM189" s="114"/>
      <c r="QNN189" s="114"/>
      <c r="QNO189" s="114"/>
      <c r="QNP189" s="114"/>
      <c r="QNQ189" s="114"/>
      <c r="QNR189" s="114"/>
      <c r="QNS189" s="114"/>
      <c r="QNT189" s="114"/>
      <c r="QNU189" s="114"/>
      <c r="QNV189" s="114"/>
      <c r="QNW189" s="114"/>
      <c r="QNX189" s="114"/>
      <c r="QNY189" s="114"/>
      <c r="QNZ189" s="114"/>
      <c r="QOA189" s="114"/>
      <c r="QOB189" s="114"/>
      <c r="QOC189" s="114"/>
      <c r="QOD189" s="114"/>
      <c r="QOE189" s="114"/>
      <c r="QOF189" s="114"/>
      <c r="QOG189" s="114"/>
      <c r="QOH189" s="114"/>
      <c r="QOI189" s="114"/>
      <c r="QOJ189" s="114"/>
      <c r="QOK189" s="114"/>
      <c r="QOL189" s="114"/>
      <c r="QOM189" s="114"/>
      <c r="QON189" s="114"/>
      <c r="QOO189" s="114"/>
      <c r="QOP189" s="114"/>
      <c r="QOQ189" s="114"/>
      <c r="QOR189" s="114"/>
      <c r="QOS189" s="114"/>
      <c r="QOT189" s="114"/>
      <c r="QOU189" s="114"/>
      <c r="QOV189" s="114"/>
      <c r="QOW189" s="114"/>
      <c r="QOX189" s="114"/>
      <c r="QOY189" s="114"/>
      <c r="QOZ189" s="114"/>
      <c r="QPA189" s="114"/>
      <c r="QPB189" s="114"/>
      <c r="QPC189" s="114"/>
      <c r="QPD189" s="114"/>
      <c r="QPE189" s="114"/>
      <c r="QPF189" s="114"/>
      <c r="QPG189" s="114"/>
      <c r="QPH189" s="114"/>
      <c r="QPI189" s="114"/>
      <c r="QPJ189" s="114"/>
      <c r="QPK189" s="114"/>
      <c r="QPL189" s="114"/>
      <c r="QPM189" s="114"/>
      <c r="QPN189" s="114"/>
      <c r="QPO189" s="114"/>
      <c r="QPP189" s="114"/>
      <c r="QPQ189" s="114"/>
      <c r="QPR189" s="114"/>
      <c r="QPS189" s="114"/>
      <c r="QPT189" s="114"/>
      <c r="QPU189" s="114"/>
      <c r="QPV189" s="114"/>
      <c r="QPW189" s="114"/>
      <c r="QPX189" s="114"/>
      <c r="QPY189" s="114"/>
      <c r="QPZ189" s="114"/>
      <c r="QQA189" s="114"/>
      <c r="QQB189" s="114"/>
      <c r="QQC189" s="114"/>
      <c r="QQD189" s="114"/>
      <c r="QQE189" s="114"/>
      <c r="QQF189" s="114"/>
      <c r="QQG189" s="114"/>
      <c r="QQH189" s="114"/>
      <c r="QQI189" s="114"/>
      <c r="QQJ189" s="114"/>
      <c r="QQK189" s="114"/>
      <c r="QQL189" s="114"/>
      <c r="QQM189" s="114"/>
      <c r="QQN189" s="114"/>
      <c r="QQO189" s="114"/>
      <c r="QQP189" s="114"/>
      <c r="QQQ189" s="114"/>
      <c r="QQR189" s="114"/>
      <c r="QQS189" s="114"/>
      <c r="QQT189" s="114"/>
      <c r="QQU189" s="114"/>
      <c r="QQV189" s="114"/>
      <c r="QQW189" s="114"/>
      <c r="QQX189" s="114"/>
      <c r="QQY189" s="114"/>
      <c r="QQZ189" s="114"/>
      <c r="QRA189" s="114"/>
      <c r="QRB189" s="114"/>
      <c r="QRC189" s="114"/>
      <c r="QRD189" s="114"/>
      <c r="QRE189" s="114"/>
      <c r="QRF189" s="114"/>
      <c r="QRG189" s="114"/>
      <c r="QRH189" s="114"/>
      <c r="QRI189" s="114"/>
      <c r="QRJ189" s="114"/>
      <c r="QRK189" s="114"/>
      <c r="QRL189" s="114"/>
      <c r="QRM189" s="114"/>
      <c r="QRN189" s="114"/>
      <c r="QRO189" s="114"/>
      <c r="QRP189" s="114"/>
      <c r="QRQ189" s="114"/>
      <c r="QRR189" s="114"/>
      <c r="QRS189" s="114"/>
      <c r="QRT189" s="114"/>
      <c r="QRU189" s="114"/>
      <c r="QRV189" s="114"/>
      <c r="QRW189" s="114"/>
      <c r="QRX189" s="114"/>
      <c r="QRY189" s="114"/>
      <c r="QRZ189" s="114"/>
      <c r="QSA189" s="114"/>
      <c r="QSB189" s="114"/>
      <c r="QSC189" s="114"/>
      <c r="QSD189" s="114"/>
      <c r="QSE189" s="114"/>
      <c r="QSF189" s="114"/>
      <c r="QSG189" s="114"/>
      <c r="QSH189" s="114"/>
      <c r="QSI189" s="114"/>
      <c r="QSJ189" s="114"/>
      <c r="QSK189" s="114"/>
      <c r="QSL189" s="114"/>
      <c r="QSM189" s="114"/>
      <c r="QSN189" s="114"/>
      <c r="QSO189" s="114"/>
      <c r="QSP189" s="114"/>
      <c r="QSQ189" s="114"/>
      <c r="QSR189" s="114"/>
      <c r="QSS189" s="114"/>
      <c r="QST189" s="114"/>
      <c r="QSU189" s="114"/>
      <c r="QSV189" s="114"/>
      <c r="QSW189" s="114"/>
      <c r="QSX189" s="114"/>
      <c r="QSY189" s="114"/>
      <c r="QSZ189" s="114"/>
      <c r="QTA189" s="114"/>
      <c r="QTB189" s="114"/>
      <c r="QTC189" s="114"/>
      <c r="QTD189" s="114"/>
      <c r="QTE189" s="114"/>
      <c r="QTF189" s="114"/>
      <c r="QTG189" s="114"/>
      <c r="QTH189" s="114"/>
      <c r="QTI189" s="114"/>
      <c r="QTJ189" s="114"/>
      <c r="QTK189" s="114"/>
      <c r="QTL189" s="114"/>
      <c r="QTM189" s="114"/>
      <c r="QTN189" s="114"/>
      <c r="QTO189" s="114"/>
      <c r="QTP189" s="114"/>
      <c r="QTQ189" s="114"/>
      <c r="QTR189" s="114"/>
      <c r="QTS189" s="114"/>
      <c r="QTT189" s="114"/>
      <c r="QTU189" s="114"/>
      <c r="QTV189" s="114"/>
      <c r="QTW189" s="114"/>
      <c r="QTX189" s="114"/>
      <c r="QTY189" s="114"/>
      <c r="QTZ189" s="114"/>
      <c r="QUA189" s="114"/>
      <c r="QUB189" s="114"/>
      <c r="QUC189" s="114"/>
      <c r="QUD189" s="114"/>
      <c r="QUE189" s="114"/>
      <c r="QUF189" s="114"/>
      <c r="QUG189" s="114"/>
      <c r="QUH189" s="114"/>
      <c r="QUI189" s="114"/>
      <c r="QUJ189" s="114"/>
      <c r="QUK189" s="114"/>
      <c r="QUL189" s="114"/>
      <c r="QUM189" s="114"/>
      <c r="QUN189" s="114"/>
      <c r="QUO189" s="114"/>
      <c r="QUP189" s="114"/>
      <c r="QUQ189" s="114"/>
      <c r="QUR189" s="114"/>
      <c r="QUS189" s="114"/>
      <c r="QUT189" s="114"/>
      <c r="QUU189" s="114"/>
      <c r="QUV189" s="114"/>
      <c r="QUW189" s="114"/>
      <c r="QUX189" s="114"/>
      <c r="QUY189" s="114"/>
      <c r="QUZ189" s="114"/>
      <c r="QVA189" s="114"/>
      <c r="QVB189" s="114"/>
      <c r="QVC189" s="114"/>
      <c r="QVD189" s="114"/>
      <c r="QVE189" s="114"/>
      <c r="QVF189" s="114"/>
      <c r="QVG189" s="114"/>
      <c r="QVH189" s="114"/>
      <c r="QVI189" s="114"/>
      <c r="QVJ189" s="114"/>
      <c r="QVK189" s="114"/>
      <c r="QVL189" s="114"/>
      <c r="QVM189" s="114"/>
      <c r="QVN189" s="114"/>
      <c r="QVO189" s="114"/>
      <c r="QVP189" s="114"/>
      <c r="QVQ189" s="114"/>
      <c r="QVR189" s="114"/>
      <c r="QVS189" s="114"/>
      <c r="QVT189" s="114"/>
      <c r="QVU189" s="114"/>
      <c r="QVV189" s="114"/>
      <c r="QVW189" s="114"/>
      <c r="QVX189" s="114"/>
      <c r="QVY189" s="114"/>
      <c r="QVZ189" s="114"/>
      <c r="QWA189" s="114"/>
      <c r="QWB189" s="114"/>
      <c r="QWC189" s="114"/>
      <c r="QWD189" s="114"/>
      <c r="QWE189" s="114"/>
      <c r="QWF189" s="114"/>
      <c r="QWG189" s="114"/>
      <c r="QWH189" s="114"/>
      <c r="QWI189" s="114"/>
      <c r="QWJ189" s="114"/>
      <c r="QWK189" s="114"/>
      <c r="QWL189" s="114"/>
      <c r="QWM189" s="114"/>
      <c r="QWN189" s="114"/>
      <c r="QWO189" s="114"/>
      <c r="QWP189" s="114"/>
      <c r="QWQ189" s="114"/>
      <c r="QWR189" s="114"/>
      <c r="QWS189" s="114"/>
      <c r="QWT189" s="114"/>
      <c r="QWU189" s="114"/>
      <c r="QWV189" s="114"/>
      <c r="QWW189" s="114"/>
      <c r="QWX189" s="114"/>
      <c r="QWY189" s="114"/>
      <c r="QWZ189" s="114"/>
      <c r="QXA189" s="114"/>
      <c r="QXB189" s="114"/>
      <c r="QXC189" s="114"/>
      <c r="QXD189" s="114"/>
      <c r="QXE189" s="114"/>
      <c r="QXF189" s="114"/>
      <c r="QXG189" s="114"/>
      <c r="QXH189" s="114"/>
      <c r="QXI189" s="114"/>
      <c r="QXJ189" s="114"/>
      <c r="QXK189" s="114"/>
      <c r="QXL189" s="114"/>
      <c r="QXM189" s="114"/>
      <c r="QXN189" s="114"/>
      <c r="QXO189" s="114"/>
      <c r="QXP189" s="114"/>
      <c r="QXQ189" s="114"/>
      <c r="QXR189" s="114"/>
      <c r="QXS189" s="114"/>
      <c r="QXT189" s="114"/>
      <c r="QXU189" s="114"/>
      <c r="QXV189" s="114"/>
      <c r="QXW189" s="114"/>
      <c r="QXX189" s="114"/>
      <c r="QXY189" s="114"/>
      <c r="QXZ189" s="114"/>
      <c r="QYA189" s="114"/>
      <c r="QYB189" s="114"/>
      <c r="QYC189" s="114"/>
      <c r="QYD189" s="114"/>
      <c r="QYE189" s="114"/>
      <c r="QYF189" s="114"/>
      <c r="QYG189" s="114"/>
      <c r="QYH189" s="114"/>
      <c r="QYI189" s="114"/>
      <c r="QYJ189" s="114"/>
      <c r="QYK189" s="114"/>
      <c r="QYL189" s="114"/>
      <c r="QYM189" s="114"/>
      <c r="QYN189" s="114"/>
      <c r="QYO189" s="114"/>
      <c r="QYP189" s="114"/>
      <c r="QYQ189" s="114"/>
      <c r="QYR189" s="114"/>
      <c r="QYS189" s="114"/>
      <c r="QYT189" s="114"/>
      <c r="QYU189" s="114"/>
      <c r="QYV189" s="114"/>
      <c r="QYW189" s="114"/>
      <c r="QYX189" s="114"/>
      <c r="QYY189" s="114"/>
      <c r="QYZ189" s="114"/>
      <c r="QZA189" s="114"/>
      <c r="QZB189" s="114"/>
      <c r="QZC189" s="114"/>
      <c r="QZD189" s="114"/>
      <c r="QZE189" s="114"/>
      <c r="QZF189" s="114"/>
      <c r="QZG189" s="114"/>
      <c r="QZH189" s="114"/>
      <c r="QZI189" s="114"/>
      <c r="QZJ189" s="114"/>
      <c r="QZK189" s="114"/>
      <c r="QZL189" s="114"/>
      <c r="QZM189" s="114"/>
      <c r="QZN189" s="114"/>
      <c r="QZO189" s="114"/>
      <c r="QZP189" s="114"/>
      <c r="QZQ189" s="114"/>
      <c r="QZR189" s="114"/>
      <c r="QZS189" s="114"/>
      <c r="QZT189" s="114"/>
      <c r="QZU189" s="114"/>
      <c r="QZV189" s="114"/>
      <c r="QZW189" s="114"/>
      <c r="QZX189" s="114"/>
      <c r="QZY189" s="114"/>
      <c r="QZZ189" s="114"/>
      <c r="RAA189" s="114"/>
      <c r="RAB189" s="114"/>
      <c r="RAC189" s="114"/>
      <c r="RAD189" s="114"/>
      <c r="RAE189" s="114"/>
      <c r="RAF189" s="114"/>
      <c r="RAG189" s="114"/>
      <c r="RAH189" s="114"/>
      <c r="RAI189" s="114"/>
      <c r="RAJ189" s="114"/>
      <c r="RAK189" s="114"/>
      <c r="RAL189" s="114"/>
      <c r="RAM189" s="114"/>
      <c r="RAN189" s="114"/>
      <c r="RAO189" s="114"/>
      <c r="RAP189" s="114"/>
      <c r="RAQ189" s="114"/>
      <c r="RAR189" s="114"/>
      <c r="RAS189" s="114"/>
      <c r="RAT189" s="114"/>
      <c r="RAU189" s="114"/>
      <c r="RAV189" s="114"/>
      <c r="RAW189" s="114"/>
      <c r="RAX189" s="114"/>
      <c r="RAY189" s="114"/>
      <c r="RAZ189" s="114"/>
      <c r="RBA189" s="114"/>
      <c r="RBB189" s="114"/>
      <c r="RBC189" s="114"/>
      <c r="RBD189" s="114"/>
      <c r="RBE189" s="114"/>
      <c r="RBF189" s="114"/>
      <c r="RBG189" s="114"/>
      <c r="RBH189" s="114"/>
      <c r="RBI189" s="114"/>
      <c r="RBJ189" s="114"/>
      <c r="RBK189" s="114"/>
      <c r="RBL189" s="114"/>
      <c r="RBM189" s="114"/>
      <c r="RBN189" s="114"/>
      <c r="RBO189" s="114"/>
      <c r="RBP189" s="114"/>
      <c r="RBQ189" s="114"/>
      <c r="RBR189" s="114"/>
      <c r="RBS189" s="114"/>
      <c r="RBT189" s="114"/>
      <c r="RBU189" s="114"/>
      <c r="RBV189" s="114"/>
      <c r="RBW189" s="114"/>
      <c r="RBX189" s="114"/>
      <c r="RBY189" s="114"/>
      <c r="RBZ189" s="114"/>
      <c r="RCA189" s="114"/>
      <c r="RCB189" s="114"/>
      <c r="RCC189" s="114"/>
      <c r="RCD189" s="114"/>
      <c r="RCE189" s="114"/>
      <c r="RCF189" s="114"/>
      <c r="RCG189" s="114"/>
      <c r="RCH189" s="114"/>
      <c r="RCI189" s="114"/>
      <c r="RCJ189" s="114"/>
      <c r="RCK189" s="114"/>
      <c r="RCL189" s="114"/>
      <c r="RCM189" s="114"/>
      <c r="RCN189" s="114"/>
      <c r="RCO189" s="114"/>
      <c r="RCP189" s="114"/>
      <c r="RCQ189" s="114"/>
      <c r="RCR189" s="114"/>
      <c r="RCS189" s="114"/>
      <c r="RCT189" s="114"/>
      <c r="RCU189" s="114"/>
      <c r="RCV189" s="114"/>
      <c r="RCW189" s="114"/>
      <c r="RCX189" s="114"/>
      <c r="RCY189" s="114"/>
      <c r="RCZ189" s="114"/>
      <c r="RDA189" s="114"/>
      <c r="RDB189" s="114"/>
      <c r="RDC189" s="114"/>
      <c r="RDD189" s="114"/>
      <c r="RDE189" s="114"/>
      <c r="RDF189" s="114"/>
      <c r="RDG189" s="114"/>
      <c r="RDH189" s="114"/>
      <c r="RDI189" s="114"/>
      <c r="RDJ189" s="114"/>
      <c r="RDK189" s="114"/>
      <c r="RDL189" s="114"/>
      <c r="RDM189" s="114"/>
      <c r="RDN189" s="114"/>
      <c r="RDO189" s="114"/>
      <c r="RDP189" s="114"/>
      <c r="RDQ189" s="114"/>
      <c r="RDR189" s="114"/>
      <c r="RDS189" s="114"/>
      <c r="RDT189" s="114"/>
      <c r="RDU189" s="114"/>
      <c r="RDV189" s="114"/>
      <c r="RDW189" s="114"/>
      <c r="RDX189" s="114"/>
      <c r="RDY189" s="114"/>
      <c r="RDZ189" s="114"/>
      <c r="REA189" s="114"/>
      <c r="REB189" s="114"/>
      <c r="REC189" s="114"/>
      <c r="RED189" s="114"/>
      <c r="REE189" s="114"/>
      <c r="REF189" s="114"/>
      <c r="REG189" s="114"/>
      <c r="REH189" s="114"/>
      <c r="REI189" s="114"/>
      <c r="REJ189" s="114"/>
      <c r="REK189" s="114"/>
      <c r="REL189" s="114"/>
      <c r="REM189" s="114"/>
      <c r="REN189" s="114"/>
      <c r="REO189" s="114"/>
      <c r="REP189" s="114"/>
      <c r="REQ189" s="114"/>
      <c r="RER189" s="114"/>
      <c r="RES189" s="114"/>
      <c r="RET189" s="114"/>
      <c r="REU189" s="114"/>
      <c r="REV189" s="114"/>
      <c r="REW189" s="114"/>
      <c r="REX189" s="114"/>
      <c r="REY189" s="114"/>
      <c r="REZ189" s="114"/>
      <c r="RFA189" s="114"/>
      <c r="RFB189" s="114"/>
      <c r="RFC189" s="114"/>
      <c r="RFD189" s="114"/>
      <c r="RFE189" s="114"/>
      <c r="RFF189" s="114"/>
      <c r="RFG189" s="114"/>
      <c r="RFH189" s="114"/>
      <c r="RFI189" s="114"/>
      <c r="RFJ189" s="114"/>
      <c r="RFK189" s="114"/>
      <c r="RFL189" s="114"/>
      <c r="RFM189" s="114"/>
      <c r="RFN189" s="114"/>
      <c r="RFO189" s="114"/>
      <c r="RFP189" s="114"/>
      <c r="RFQ189" s="114"/>
      <c r="RFR189" s="114"/>
      <c r="RFS189" s="114"/>
      <c r="RFT189" s="114"/>
      <c r="RFU189" s="114"/>
      <c r="RFV189" s="114"/>
      <c r="RFW189" s="114"/>
      <c r="RFX189" s="114"/>
      <c r="RFY189" s="114"/>
      <c r="RFZ189" s="114"/>
      <c r="RGA189" s="114"/>
      <c r="RGB189" s="114"/>
      <c r="RGC189" s="114"/>
      <c r="RGD189" s="114"/>
      <c r="RGE189" s="114"/>
      <c r="RGF189" s="114"/>
      <c r="RGG189" s="114"/>
      <c r="RGH189" s="114"/>
      <c r="RGI189" s="114"/>
      <c r="RGJ189" s="114"/>
      <c r="RGK189" s="114"/>
      <c r="RGL189" s="114"/>
      <c r="RGM189" s="114"/>
      <c r="RGN189" s="114"/>
      <c r="RGO189" s="114"/>
      <c r="RGP189" s="114"/>
      <c r="RGQ189" s="114"/>
      <c r="RGR189" s="114"/>
      <c r="RGS189" s="114"/>
      <c r="RGT189" s="114"/>
      <c r="RGU189" s="114"/>
      <c r="RGV189" s="114"/>
      <c r="RGW189" s="114"/>
      <c r="RGX189" s="114"/>
      <c r="RGY189" s="114"/>
      <c r="RGZ189" s="114"/>
      <c r="RHA189" s="114"/>
      <c r="RHB189" s="114"/>
      <c r="RHC189" s="114"/>
      <c r="RHD189" s="114"/>
      <c r="RHE189" s="114"/>
      <c r="RHF189" s="114"/>
      <c r="RHG189" s="114"/>
      <c r="RHH189" s="114"/>
      <c r="RHI189" s="114"/>
      <c r="RHJ189" s="114"/>
      <c r="RHK189" s="114"/>
      <c r="RHL189" s="114"/>
      <c r="RHM189" s="114"/>
      <c r="RHN189" s="114"/>
      <c r="RHO189" s="114"/>
      <c r="RHP189" s="114"/>
      <c r="RHQ189" s="114"/>
      <c r="RHR189" s="114"/>
      <c r="RHS189" s="114"/>
      <c r="RHT189" s="114"/>
      <c r="RHU189" s="114"/>
      <c r="RHV189" s="114"/>
      <c r="RHW189" s="114"/>
      <c r="RHX189" s="114"/>
      <c r="RHY189" s="114"/>
      <c r="RHZ189" s="114"/>
      <c r="RIA189" s="114"/>
      <c r="RIB189" s="114"/>
      <c r="RIC189" s="114"/>
      <c r="RID189" s="114"/>
      <c r="RIE189" s="114"/>
      <c r="RIF189" s="114"/>
      <c r="RIG189" s="114"/>
      <c r="RIH189" s="114"/>
      <c r="RII189" s="114"/>
      <c r="RIJ189" s="114"/>
      <c r="RIK189" s="114"/>
      <c r="RIL189" s="114"/>
      <c r="RIM189" s="114"/>
      <c r="RIN189" s="114"/>
      <c r="RIO189" s="114"/>
      <c r="RIP189" s="114"/>
      <c r="RIQ189" s="114"/>
      <c r="RIR189" s="114"/>
      <c r="RIS189" s="114"/>
      <c r="RIT189" s="114"/>
      <c r="RIU189" s="114"/>
      <c r="RIV189" s="114"/>
      <c r="RIW189" s="114"/>
      <c r="RIX189" s="114"/>
      <c r="RIY189" s="114"/>
      <c r="RIZ189" s="114"/>
      <c r="RJA189" s="114"/>
      <c r="RJB189" s="114"/>
      <c r="RJC189" s="114"/>
      <c r="RJD189" s="114"/>
      <c r="RJE189" s="114"/>
      <c r="RJF189" s="114"/>
      <c r="RJG189" s="114"/>
      <c r="RJH189" s="114"/>
      <c r="RJI189" s="114"/>
      <c r="RJJ189" s="114"/>
      <c r="RJK189" s="114"/>
      <c r="RJL189" s="114"/>
      <c r="RJM189" s="114"/>
      <c r="RJN189" s="114"/>
      <c r="RJO189" s="114"/>
      <c r="RJP189" s="114"/>
      <c r="RJQ189" s="114"/>
      <c r="RJR189" s="114"/>
      <c r="RJS189" s="114"/>
      <c r="RJT189" s="114"/>
      <c r="RJU189" s="114"/>
      <c r="RJV189" s="114"/>
      <c r="RJW189" s="114"/>
      <c r="RJX189" s="114"/>
      <c r="RJY189" s="114"/>
      <c r="RJZ189" s="114"/>
      <c r="RKA189" s="114"/>
      <c r="RKB189" s="114"/>
      <c r="RKC189" s="114"/>
      <c r="RKD189" s="114"/>
      <c r="RKE189" s="114"/>
      <c r="RKF189" s="114"/>
      <c r="RKG189" s="114"/>
      <c r="RKH189" s="114"/>
      <c r="RKI189" s="114"/>
      <c r="RKJ189" s="114"/>
      <c r="RKK189" s="114"/>
      <c r="RKL189" s="114"/>
      <c r="RKM189" s="114"/>
      <c r="RKN189" s="114"/>
      <c r="RKO189" s="114"/>
      <c r="RKP189" s="114"/>
      <c r="RKQ189" s="114"/>
      <c r="RKR189" s="114"/>
      <c r="RKS189" s="114"/>
      <c r="RKT189" s="114"/>
      <c r="RKU189" s="114"/>
      <c r="RKV189" s="114"/>
      <c r="RKW189" s="114"/>
      <c r="RKX189" s="114"/>
      <c r="RKY189" s="114"/>
      <c r="RKZ189" s="114"/>
      <c r="RLA189" s="114"/>
      <c r="RLB189" s="114"/>
      <c r="RLC189" s="114"/>
      <c r="RLD189" s="114"/>
      <c r="RLE189" s="114"/>
      <c r="RLF189" s="114"/>
      <c r="RLG189" s="114"/>
      <c r="RLH189" s="114"/>
      <c r="RLI189" s="114"/>
      <c r="RLJ189" s="114"/>
      <c r="RLK189" s="114"/>
      <c r="RLL189" s="114"/>
      <c r="RLM189" s="114"/>
      <c r="RLN189" s="114"/>
      <c r="RLO189" s="114"/>
      <c r="RLP189" s="114"/>
      <c r="RLQ189" s="114"/>
      <c r="RLR189" s="114"/>
      <c r="RLS189" s="114"/>
      <c r="RLT189" s="114"/>
      <c r="RLU189" s="114"/>
      <c r="RLV189" s="114"/>
      <c r="RLW189" s="114"/>
      <c r="RLX189" s="114"/>
      <c r="RLY189" s="114"/>
      <c r="RLZ189" s="114"/>
      <c r="RMA189" s="114"/>
      <c r="RMB189" s="114"/>
      <c r="RMC189" s="114"/>
      <c r="RMD189" s="114"/>
      <c r="RME189" s="114"/>
      <c r="RMF189" s="114"/>
      <c r="RMG189" s="114"/>
      <c r="RMH189" s="114"/>
      <c r="RMI189" s="114"/>
      <c r="RMJ189" s="114"/>
      <c r="RMK189" s="114"/>
      <c r="RML189" s="114"/>
      <c r="RMM189" s="114"/>
      <c r="RMN189" s="114"/>
      <c r="RMO189" s="114"/>
      <c r="RMP189" s="114"/>
      <c r="RMQ189" s="114"/>
      <c r="RMR189" s="114"/>
      <c r="RMS189" s="114"/>
      <c r="RMT189" s="114"/>
      <c r="RMU189" s="114"/>
      <c r="RMV189" s="114"/>
      <c r="RMW189" s="114"/>
      <c r="RMX189" s="114"/>
      <c r="RMY189" s="114"/>
      <c r="RMZ189" s="114"/>
      <c r="RNA189" s="114"/>
      <c r="RNB189" s="114"/>
      <c r="RNC189" s="114"/>
      <c r="RND189" s="114"/>
      <c r="RNE189" s="114"/>
      <c r="RNF189" s="114"/>
      <c r="RNG189" s="114"/>
      <c r="RNH189" s="114"/>
      <c r="RNI189" s="114"/>
      <c r="RNJ189" s="114"/>
      <c r="RNK189" s="114"/>
      <c r="RNL189" s="114"/>
      <c r="RNM189" s="114"/>
      <c r="RNN189" s="114"/>
      <c r="RNO189" s="114"/>
      <c r="RNP189" s="114"/>
      <c r="RNQ189" s="114"/>
      <c r="RNR189" s="114"/>
      <c r="RNS189" s="114"/>
      <c r="RNT189" s="114"/>
      <c r="RNU189" s="114"/>
      <c r="RNV189" s="114"/>
      <c r="RNW189" s="114"/>
      <c r="RNX189" s="114"/>
      <c r="RNY189" s="114"/>
      <c r="RNZ189" s="114"/>
      <c r="ROA189" s="114"/>
      <c r="ROB189" s="114"/>
      <c r="ROC189" s="114"/>
      <c r="ROD189" s="114"/>
      <c r="ROE189" s="114"/>
      <c r="ROF189" s="114"/>
      <c r="ROG189" s="114"/>
      <c r="ROH189" s="114"/>
      <c r="ROI189" s="114"/>
      <c r="ROJ189" s="114"/>
      <c r="ROK189" s="114"/>
      <c r="ROL189" s="114"/>
      <c r="ROM189" s="114"/>
      <c r="RON189" s="114"/>
      <c r="ROO189" s="114"/>
      <c r="ROP189" s="114"/>
      <c r="ROQ189" s="114"/>
      <c r="ROR189" s="114"/>
      <c r="ROS189" s="114"/>
      <c r="ROT189" s="114"/>
      <c r="ROU189" s="114"/>
      <c r="ROV189" s="114"/>
      <c r="ROW189" s="114"/>
      <c r="ROX189" s="114"/>
      <c r="ROY189" s="114"/>
      <c r="ROZ189" s="114"/>
      <c r="RPA189" s="114"/>
      <c r="RPB189" s="114"/>
      <c r="RPC189" s="114"/>
      <c r="RPD189" s="114"/>
      <c r="RPE189" s="114"/>
      <c r="RPF189" s="114"/>
      <c r="RPG189" s="114"/>
      <c r="RPH189" s="114"/>
      <c r="RPI189" s="114"/>
      <c r="RPJ189" s="114"/>
      <c r="RPK189" s="114"/>
      <c r="RPL189" s="114"/>
      <c r="RPM189" s="114"/>
      <c r="RPN189" s="114"/>
      <c r="RPO189" s="114"/>
      <c r="RPP189" s="114"/>
      <c r="RPQ189" s="114"/>
      <c r="RPR189" s="114"/>
      <c r="RPS189" s="114"/>
      <c r="RPT189" s="114"/>
      <c r="RPU189" s="114"/>
      <c r="RPV189" s="114"/>
      <c r="RPW189" s="114"/>
      <c r="RPX189" s="114"/>
      <c r="RPY189" s="114"/>
      <c r="RPZ189" s="114"/>
      <c r="RQA189" s="114"/>
      <c r="RQB189" s="114"/>
      <c r="RQC189" s="114"/>
      <c r="RQD189" s="114"/>
      <c r="RQE189" s="114"/>
      <c r="RQF189" s="114"/>
      <c r="RQG189" s="114"/>
      <c r="RQH189" s="114"/>
      <c r="RQI189" s="114"/>
      <c r="RQJ189" s="114"/>
      <c r="RQK189" s="114"/>
      <c r="RQL189" s="114"/>
      <c r="RQM189" s="114"/>
      <c r="RQN189" s="114"/>
      <c r="RQO189" s="114"/>
      <c r="RQP189" s="114"/>
      <c r="RQQ189" s="114"/>
      <c r="RQR189" s="114"/>
      <c r="RQS189" s="114"/>
      <c r="RQT189" s="114"/>
      <c r="RQU189" s="114"/>
      <c r="RQV189" s="114"/>
      <c r="RQW189" s="114"/>
      <c r="RQX189" s="114"/>
      <c r="RQY189" s="114"/>
      <c r="RQZ189" s="114"/>
      <c r="RRA189" s="114"/>
      <c r="RRB189" s="114"/>
      <c r="RRC189" s="114"/>
      <c r="RRD189" s="114"/>
      <c r="RRE189" s="114"/>
      <c r="RRF189" s="114"/>
      <c r="RRG189" s="114"/>
      <c r="RRH189" s="114"/>
      <c r="RRI189" s="114"/>
      <c r="RRJ189" s="114"/>
      <c r="RRK189" s="114"/>
      <c r="RRL189" s="114"/>
      <c r="RRM189" s="114"/>
      <c r="RRN189" s="114"/>
      <c r="RRO189" s="114"/>
      <c r="RRP189" s="114"/>
      <c r="RRQ189" s="114"/>
      <c r="RRR189" s="114"/>
      <c r="RRS189" s="114"/>
      <c r="RRT189" s="114"/>
      <c r="RRU189" s="114"/>
      <c r="RRV189" s="114"/>
      <c r="RRW189" s="114"/>
      <c r="RRX189" s="114"/>
      <c r="RRY189" s="114"/>
      <c r="RRZ189" s="114"/>
      <c r="RSA189" s="114"/>
      <c r="RSB189" s="114"/>
      <c r="RSC189" s="114"/>
      <c r="RSD189" s="114"/>
      <c r="RSE189" s="114"/>
      <c r="RSF189" s="114"/>
      <c r="RSG189" s="114"/>
      <c r="RSH189" s="114"/>
      <c r="RSI189" s="114"/>
      <c r="RSJ189" s="114"/>
      <c r="RSK189" s="114"/>
      <c r="RSL189" s="114"/>
      <c r="RSM189" s="114"/>
      <c r="RSN189" s="114"/>
      <c r="RSO189" s="114"/>
      <c r="RSP189" s="114"/>
      <c r="RSQ189" s="114"/>
      <c r="RSR189" s="114"/>
      <c r="RSS189" s="114"/>
      <c r="RST189" s="114"/>
      <c r="RSU189" s="114"/>
      <c r="RSV189" s="114"/>
      <c r="RSW189" s="114"/>
      <c r="RSX189" s="114"/>
      <c r="RSY189" s="114"/>
      <c r="RSZ189" s="114"/>
      <c r="RTA189" s="114"/>
      <c r="RTB189" s="114"/>
      <c r="RTC189" s="114"/>
      <c r="RTD189" s="114"/>
      <c r="RTE189" s="114"/>
      <c r="RTF189" s="114"/>
      <c r="RTG189" s="114"/>
      <c r="RTH189" s="114"/>
      <c r="RTI189" s="114"/>
      <c r="RTJ189" s="114"/>
      <c r="RTK189" s="114"/>
      <c r="RTL189" s="114"/>
      <c r="RTM189" s="114"/>
      <c r="RTN189" s="114"/>
      <c r="RTO189" s="114"/>
      <c r="RTP189" s="114"/>
      <c r="RTQ189" s="114"/>
      <c r="RTR189" s="114"/>
      <c r="RTS189" s="114"/>
      <c r="RTT189" s="114"/>
      <c r="RTU189" s="114"/>
      <c r="RTV189" s="114"/>
      <c r="RTW189" s="114"/>
      <c r="RTX189" s="114"/>
      <c r="RTY189" s="114"/>
      <c r="RTZ189" s="114"/>
      <c r="RUA189" s="114"/>
      <c r="RUB189" s="114"/>
      <c r="RUC189" s="114"/>
      <c r="RUD189" s="114"/>
      <c r="RUE189" s="114"/>
      <c r="RUF189" s="114"/>
      <c r="RUG189" s="114"/>
      <c r="RUH189" s="114"/>
      <c r="RUI189" s="114"/>
      <c r="RUJ189" s="114"/>
      <c r="RUK189" s="114"/>
      <c r="RUL189" s="114"/>
      <c r="RUM189" s="114"/>
      <c r="RUN189" s="114"/>
      <c r="RUO189" s="114"/>
      <c r="RUP189" s="114"/>
      <c r="RUQ189" s="114"/>
      <c r="RUR189" s="114"/>
      <c r="RUS189" s="114"/>
      <c r="RUT189" s="114"/>
      <c r="RUU189" s="114"/>
      <c r="RUV189" s="114"/>
      <c r="RUW189" s="114"/>
      <c r="RUX189" s="114"/>
      <c r="RUY189" s="114"/>
      <c r="RUZ189" s="114"/>
      <c r="RVA189" s="114"/>
      <c r="RVB189" s="114"/>
      <c r="RVC189" s="114"/>
      <c r="RVD189" s="114"/>
      <c r="RVE189" s="114"/>
      <c r="RVF189" s="114"/>
      <c r="RVG189" s="114"/>
      <c r="RVH189" s="114"/>
      <c r="RVI189" s="114"/>
      <c r="RVJ189" s="114"/>
      <c r="RVK189" s="114"/>
      <c r="RVL189" s="114"/>
      <c r="RVM189" s="114"/>
      <c r="RVN189" s="114"/>
      <c r="RVO189" s="114"/>
      <c r="RVP189" s="114"/>
      <c r="RVQ189" s="114"/>
      <c r="RVR189" s="114"/>
      <c r="RVS189" s="114"/>
      <c r="RVT189" s="114"/>
      <c r="RVU189" s="114"/>
      <c r="RVV189" s="114"/>
      <c r="RVW189" s="114"/>
      <c r="RVX189" s="114"/>
      <c r="RVY189" s="114"/>
      <c r="RVZ189" s="114"/>
      <c r="RWA189" s="114"/>
      <c r="RWB189" s="114"/>
      <c r="RWC189" s="114"/>
      <c r="RWD189" s="114"/>
      <c r="RWE189" s="114"/>
      <c r="RWF189" s="114"/>
      <c r="RWG189" s="114"/>
      <c r="RWH189" s="114"/>
      <c r="RWI189" s="114"/>
      <c r="RWJ189" s="114"/>
      <c r="RWK189" s="114"/>
      <c r="RWL189" s="114"/>
      <c r="RWM189" s="114"/>
      <c r="RWN189" s="114"/>
      <c r="RWO189" s="114"/>
      <c r="RWP189" s="114"/>
      <c r="RWQ189" s="114"/>
      <c r="RWR189" s="114"/>
      <c r="RWS189" s="114"/>
      <c r="RWT189" s="114"/>
      <c r="RWU189" s="114"/>
      <c r="RWV189" s="114"/>
      <c r="RWW189" s="114"/>
      <c r="RWX189" s="114"/>
      <c r="RWY189" s="114"/>
      <c r="RWZ189" s="114"/>
      <c r="RXA189" s="114"/>
      <c r="RXB189" s="114"/>
      <c r="RXC189" s="114"/>
      <c r="RXD189" s="114"/>
      <c r="RXE189" s="114"/>
      <c r="RXF189" s="114"/>
      <c r="RXG189" s="114"/>
      <c r="RXH189" s="114"/>
      <c r="RXI189" s="114"/>
      <c r="RXJ189" s="114"/>
      <c r="RXK189" s="114"/>
      <c r="RXL189" s="114"/>
      <c r="RXM189" s="114"/>
      <c r="RXN189" s="114"/>
      <c r="RXO189" s="114"/>
      <c r="RXP189" s="114"/>
      <c r="RXQ189" s="114"/>
      <c r="RXR189" s="114"/>
      <c r="RXS189" s="114"/>
      <c r="RXT189" s="114"/>
      <c r="RXU189" s="114"/>
      <c r="RXV189" s="114"/>
      <c r="RXW189" s="114"/>
      <c r="RXX189" s="114"/>
      <c r="RXY189" s="114"/>
      <c r="RXZ189" s="114"/>
      <c r="RYA189" s="114"/>
      <c r="RYB189" s="114"/>
      <c r="RYC189" s="114"/>
      <c r="RYD189" s="114"/>
      <c r="RYE189" s="114"/>
      <c r="RYF189" s="114"/>
      <c r="RYG189" s="114"/>
      <c r="RYH189" s="114"/>
      <c r="RYI189" s="114"/>
      <c r="RYJ189" s="114"/>
      <c r="RYK189" s="114"/>
      <c r="RYL189" s="114"/>
      <c r="RYM189" s="114"/>
      <c r="RYN189" s="114"/>
      <c r="RYO189" s="114"/>
      <c r="RYP189" s="114"/>
      <c r="RYQ189" s="114"/>
      <c r="RYR189" s="114"/>
      <c r="RYS189" s="114"/>
      <c r="RYT189" s="114"/>
      <c r="RYU189" s="114"/>
      <c r="RYV189" s="114"/>
      <c r="RYW189" s="114"/>
      <c r="RYX189" s="114"/>
      <c r="RYY189" s="114"/>
      <c r="RYZ189" s="114"/>
      <c r="RZA189" s="114"/>
      <c r="RZB189" s="114"/>
      <c r="RZC189" s="114"/>
      <c r="RZD189" s="114"/>
      <c r="RZE189" s="114"/>
      <c r="RZF189" s="114"/>
      <c r="RZG189" s="114"/>
      <c r="RZH189" s="114"/>
      <c r="RZI189" s="114"/>
      <c r="RZJ189" s="114"/>
      <c r="RZK189" s="114"/>
      <c r="RZL189" s="114"/>
      <c r="RZM189" s="114"/>
      <c r="RZN189" s="114"/>
      <c r="RZO189" s="114"/>
      <c r="RZP189" s="114"/>
      <c r="RZQ189" s="114"/>
      <c r="RZR189" s="114"/>
      <c r="RZS189" s="114"/>
      <c r="RZT189" s="114"/>
      <c r="RZU189" s="114"/>
      <c r="RZV189" s="114"/>
      <c r="RZW189" s="114"/>
      <c r="RZX189" s="114"/>
      <c r="RZY189" s="114"/>
      <c r="RZZ189" s="114"/>
      <c r="SAA189" s="114"/>
      <c r="SAB189" s="114"/>
      <c r="SAC189" s="114"/>
      <c r="SAD189" s="114"/>
      <c r="SAE189" s="114"/>
      <c r="SAF189" s="114"/>
      <c r="SAG189" s="114"/>
      <c r="SAH189" s="114"/>
      <c r="SAI189" s="114"/>
      <c r="SAJ189" s="114"/>
      <c r="SAK189" s="114"/>
      <c r="SAL189" s="114"/>
      <c r="SAM189" s="114"/>
      <c r="SAN189" s="114"/>
      <c r="SAO189" s="114"/>
      <c r="SAP189" s="114"/>
      <c r="SAQ189" s="114"/>
      <c r="SAR189" s="114"/>
      <c r="SAS189" s="114"/>
      <c r="SAT189" s="114"/>
      <c r="SAU189" s="114"/>
      <c r="SAV189" s="114"/>
      <c r="SAW189" s="114"/>
      <c r="SAX189" s="114"/>
      <c r="SAY189" s="114"/>
      <c r="SAZ189" s="114"/>
      <c r="SBA189" s="114"/>
      <c r="SBB189" s="114"/>
      <c r="SBC189" s="114"/>
      <c r="SBD189" s="114"/>
      <c r="SBE189" s="114"/>
      <c r="SBF189" s="114"/>
      <c r="SBG189" s="114"/>
      <c r="SBH189" s="114"/>
      <c r="SBI189" s="114"/>
      <c r="SBJ189" s="114"/>
      <c r="SBK189" s="114"/>
      <c r="SBL189" s="114"/>
      <c r="SBM189" s="114"/>
      <c r="SBN189" s="114"/>
      <c r="SBO189" s="114"/>
      <c r="SBP189" s="114"/>
      <c r="SBQ189" s="114"/>
      <c r="SBR189" s="114"/>
      <c r="SBS189" s="114"/>
      <c r="SBT189" s="114"/>
      <c r="SBU189" s="114"/>
      <c r="SBV189" s="114"/>
      <c r="SBW189" s="114"/>
      <c r="SBX189" s="114"/>
      <c r="SBY189" s="114"/>
      <c r="SBZ189" s="114"/>
      <c r="SCA189" s="114"/>
      <c r="SCB189" s="114"/>
      <c r="SCC189" s="114"/>
      <c r="SCD189" s="114"/>
      <c r="SCE189" s="114"/>
      <c r="SCF189" s="114"/>
      <c r="SCG189" s="114"/>
      <c r="SCH189" s="114"/>
      <c r="SCI189" s="114"/>
      <c r="SCJ189" s="114"/>
      <c r="SCK189" s="114"/>
      <c r="SCL189" s="114"/>
      <c r="SCM189" s="114"/>
      <c r="SCN189" s="114"/>
      <c r="SCO189" s="114"/>
      <c r="SCP189" s="114"/>
      <c r="SCQ189" s="114"/>
      <c r="SCR189" s="114"/>
      <c r="SCS189" s="114"/>
      <c r="SCT189" s="114"/>
      <c r="SCU189" s="114"/>
      <c r="SCV189" s="114"/>
      <c r="SCW189" s="114"/>
      <c r="SCX189" s="114"/>
      <c r="SCY189" s="114"/>
      <c r="SCZ189" s="114"/>
      <c r="SDA189" s="114"/>
      <c r="SDB189" s="114"/>
      <c r="SDC189" s="114"/>
      <c r="SDD189" s="114"/>
      <c r="SDE189" s="114"/>
      <c r="SDF189" s="114"/>
      <c r="SDG189" s="114"/>
      <c r="SDH189" s="114"/>
      <c r="SDI189" s="114"/>
      <c r="SDJ189" s="114"/>
      <c r="SDK189" s="114"/>
      <c r="SDL189" s="114"/>
      <c r="SDM189" s="114"/>
      <c r="SDN189" s="114"/>
      <c r="SDO189" s="114"/>
      <c r="SDP189" s="114"/>
      <c r="SDQ189" s="114"/>
      <c r="SDR189" s="114"/>
      <c r="SDS189" s="114"/>
      <c r="SDT189" s="114"/>
      <c r="SDU189" s="114"/>
      <c r="SDV189" s="114"/>
      <c r="SDW189" s="114"/>
      <c r="SDX189" s="114"/>
      <c r="SDY189" s="114"/>
      <c r="SDZ189" s="114"/>
      <c r="SEA189" s="114"/>
      <c r="SEB189" s="114"/>
      <c r="SEC189" s="114"/>
      <c r="SED189" s="114"/>
      <c r="SEE189" s="114"/>
      <c r="SEF189" s="114"/>
      <c r="SEG189" s="114"/>
      <c r="SEH189" s="114"/>
      <c r="SEI189" s="114"/>
      <c r="SEJ189" s="114"/>
      <c r="SEK189" s="114"/>
      <c r="SEL189" s="114"/>
      <c r="SEM189" s="114"/>
      <c r="SEN189" s="114"/>
      <c r="SEO189" s="114"/>
      <c r="SEP189" s="114"/>
      <c r="SEQ189" s="114"/>
      <c r="SER189" s="114"/>
      <c r="SES189" s="114"/>
      <c r="SET189" s="114"/>
      <c r="SEU189" s="114"/>
      <c r="SEV189" s="114"/>
      <c r="SEW189" s="114"/>
      <c r="SEX189" s="114"/>
      <c r="SEY189" s="114"/>
      <c r="SEZ189" s="114"/>
      <c r="SFA189" s="114"/>
      <c r="SFB189" s="114"/>
      <c r="SFC189" s="114"/>
      <c r="SFD189" s="114"/>
      <c r="SFE189" s="114"/>
      <c r="SFF189" s="114"/>
      <c r="SFG189" s="114"/>
      <c r="SFH189" s="114"/>
      <c r="SFI189" s="114"/>
      <c r="SFJ189" s="114"/>
      <c r="SFK189" s="114"/>
      <c r="SFL189" s="114"/>
      <c r="SFM189" s="114"/>
      <c r="SFN189" s="114"/>
      <c r="SFO189" s="114"/>
      <c r="SFP189" s="114"/>
      <c r="SFQ189" s="114"/>
      <c r="SFR189" s="114"/>
      <c r="SFS189" s="114"/>
      <c r="SFT189" s="114"/>
      <c r="SFU189" s="114"/>
      <c r="SFV189" s="114"/>
      <c r="SFW189" s="114"/>
      <c r="SFX189" s="114"/>
      <c r="SFY189" s="114"/>
      <c r="SFZ189" s="114"/>
      <c r="SGA189" s="114"/>
      <c r="SGB189" s="114"/>
      <c r="SGC189" s="114"/>
      <c r="SGD189" s="114"/>
      <c r="SGE189" s="114"/>
      <c r="SGF189" s="114"/>
      <c r="SGG189" s="114"/>
      <c r="SGH189" s="114"/>
      <c r="SGI189" s="114"/>
      <c r="SGJ189" s="114"/>
      <c r="SGK189" s="114"/>
      <c r="SGL189" s="114"/>
      <c r="SGM189" s="114"/>
      <c r="SGN189" s="114"/>
      <c r="SGO189" s="114"/>
      <c r="SGP189" s="114"/>
      <c r="SGQ189" s="114"/>
      <c r="SGR189" s="114"/>
      <c r="SGS189" s="114"/>
      <c r="SGT189" s="114"/>
      <c r="SGU189" s="114"/>
      <c r="SGV189" s="114"/>
      <c r="SGW189" s="114"/>
      <c r="SGX189" s="114"/>
      <c r="SGY189" s="114"/>
      <c r="SGZ189" s="114"/>
      <c r="SHA189" s="114"/>
      <c r="SHB189" s="114"/>
      <c r="SHC189" s="114"/>
      <c r="SHD189" s="114"/>
      <c r="SHE189" s="114"/>
      <c r="SHF189" s="114"/>
      <c r="SHG189" s="114"/>
      <c r="SHH189" s="114"/>
      <c r="SHI189" s="114"/>
      <c r="SHJ189" s="114"/>
      <c r="SHK189" s="114"/>
      <c r="SHL189" s="114"/>
      <c r="SHM189" s="114"/>
      <c r="SHN189" s="114"/>
      <c r="SHO189" s="114"/>
      <c r="SHP189" s="114"/>
      <c r="SHQ189" s="114"/>
      <c r="SHR189" s="114"/>
      <c r="SHS189" s="114"/>
      <c r="SHT189" s="114"/>
      <c r="SHU189" s="114"/>
      <c r="SHV189" s="114"/>
      <c r="SHW189" s="114"/>
      <c r="SHX189" s="114"/>
      <c r="SHY189" s="114"/>
      <c r="SHZ189" s="114"/>
      <c r="SIA189" s="114"/>
      <c r="SIB189" s="114"/>
      <c r="SIC189" s="114"/>
      <c r="SID189" s="114"/>
      <c r="SIE189" s="114"/>
      <c r="SIF189" s="114"/>
      <c r="SIG189" s="114"/>
      <c r="SIH189" s="114"/>
      <c r="SII189" s="114"/>
      <c r="SIJ189" s="114"/>
      <c r="SIK189" s="114"/>
      <c r="SIL189" s="114"/>
      <c r="SIM189" s="114"/>
      <c r="SIN189" s="114"/>
      <c r="SIO189" s="114"/>
      <c r="SIP189" s="114"/>
      <c r="SIQ189" s="114"/>
      <c r="SIR189" s="114"/>
      <c r="SIS189" s="114"/>
      <c r="SIT189" s="114"/>
      <c r="SIU189" s="114"/>
      <c r="SIV189" s="114"/>
      <c r="SIW189" s="114"/>
      <c r="SIX189" s="114"/>
      <c r="SIY189" s="114"/>
      <c r="SIZ189" s="114"/>
      <c r="SJA189" s="114"/>
      <c r="SJB189" s="114"/>
      <c r="SJC189" s="114"/>
      <c r="SJD189" s="114"/>
      <c r="SJE189" s="114"/>
      <c r="SJF189" s="114"/>
      <c r="SJG189" s="114"/>
      <c r="SJH189" s="114"/>
      <c r="SJI189" s="114"/>
      <c r="SJJ189" s="114"/>
      <c r="SJK189" s="114"/>
      <c r="SJL189" s="114"/>
      <c r="SJM189" s="114"/>
      <c r="SJN189" s="114"/>
      <c r="SJO189" s="114"/>
      <c r="SJP189" s="114"/>
      <c r="SJQ189" s="114"/>
      <c r="SJR189" s="114"/>
      <c r="SJS189" s="114"/>
      <c r="SJT189" s="114"/>
      <c r="SJU189" s="114"/>
      <c r="SJV189" s="114"/>
      <c r="SJW189" s="114"/>
      <c r="SJX189" s="114"/>
      <c r="SJY189" s="114"/>
      <c r="SJZ189" s="114"/>
      <c r="SKA189" s="114"/>
      <c r="SKB189" s="114"/>
      <c r="SKC189" s="114"/>
      <c r="SKD189" s="114"/>
      <c r="SKE189" s="114"/>
      <c r="SKF189" s="114"/>
      <c r="SKG189" s="114"/>
      <c r="SKH189" s="114"/>
      <c r="SKI189" s="114"/>
      <c r="SKJ189" s="114"/>
      <c r="SKK189" s="114"/>
      <c r="SKL189" s="114"/>
      <c r="SKM189" s="114"/>
      <c r="SKN189" s="114"/>
      <c r="SKO189" s="114"/>
      <c r="SKP189" s="114"/>
      <c r="SKQ189" s="114"/>
      <c r="SKR189" s="114"/>
      <c r="SKS189" s="114"/>
      <c r="SKT189" s="114"/>
      <c r="SKU189" s="114"/>
      <c r="SKV189" s="114"/>
      <c r="SKW189" s="114"/>
      <c r="SKX189" s="114"/>
      <c r="SKY189" s="114"/>
      <c r="SKZ189" s="114"/>
      <c r="SLA189" s="114"/>
      <c r="SLB189" s="114"/>
      <c r="SLC189" s="114"/>
      <c r="SLD189" s="114"/>
      <c r="SLE189" s="114"/>
      <c r="SLF189" s="114"/>
      <c r="SLG189" s="114"/>
      <c r="SLH189" s="114"/>
      <c r="SLI189" s="114"/>
      <c r="SLJ189" s="114"/>
      <c r="SLK189" s="114"/>
      <c r="SLL189" s="114"/>
      <c r="SLM189" s="114"/>
      <c r="SLN189" s="114"/>
      <c r="SLO189" s="114"/>
      <c r="SLP189" s="114"/>
      <c r="SLQ189" s="114"/>
      <c r="SLR189" s="114"/>
      <c r="SLS189" s="114"/>
      <c r="SLT189" s="114"/>
      <c r="SLU189" s="114"/>
      <c r="SLV189" s="114"/>
      <c r="SLW189" s="114"/>
      <c r="SLX189" s="114"/>
      <c r="SLY189" s="114"/>
      <c r="SLZ189" s="114"/>
      <c r="SMA189" s="114"/>
      <c r="SMB189" s="114"/>
      <c r="SMC189" s="114"/>
      <c r="SMD189" s="114"/>
      <c r="SME189" s="114"/>
      <c r="SMF189" s="114"/>
      <c r="SMG189" s="114"/>
      <c r="SMH189" s="114"/>
      <c r="SMI189" s="114"/>
      <c r="SMJ189" s="114"/>
      <c r="SMK189" s="114"/>
      <c r="SML189" s="114"/>
      <c r="SMM189" s="114"/>
      <c r="SMN189" s="114"/>
      <c r="SMO189" s="114"/>
      <c r="SMP189" s="114"/>
      <c r="SMQ189" s="114"/>
      <c r="SMR189" s="114"/>
      <c r="SMS189" s="114"/>
      <c r="SMT189" s="114"/>
      <c r="SMU189" s="114"/>
      <c r="SMV189" s="114"/>
      <c r="SMW189" s="114"/>
      <c r="SMX189" s="114"/>
      <c r="SMY189" s="114"/>
      <c r="SMZ189" s="114"/>
      <c r="SNA189" s="114"/>
      <c r="SNB189" s="114"/>
      <c r="SNC189" s="114"/>
      <c r="SND189" s="114"/>
      <c r="SNE189" s="114"/>
      <c r="SNF189" s="114"/>
      <c r="SNG189" s="114"/>
      <c r="SNH189" s="114"/>
      <c r="SNI189" s="114"/>
      <c r="SNJ189" s="114"/>
      <c r="SNK189" s="114"/>
      <c r="SNL189" s="114"/>
      <c r="SNM189" s="114"/>
      <c r="SNN189" s="114"/>
      <c r="SNO189" s="114"/>
      <c r="SNP189" s="114"/>
      <c r="SNQ189" s="114"/>
      <c r="SNR189" s="114"/>
      <c r="SNS189" s="114"/>
      <c r="SNT189" s="114"/>
      <c r="SNU189" s="114"/>
      <c r="SNV189" s="114"/>
      <c r="SNW189" s="114"/>
      <c r="SNX189" s="114"/>
      <c r="SNY189" s="114"/>
      <c r="SNZ189" s="114"/>
      <c r="SOA189" s="114"/>
      <c r="SOB189" s="114"/>
      <c r="SOC189" s="114"/>
      <c r="SOD189" s="114"/>
      <c r="SOE189" s="114"/>
      <c r="SOF189" s="114"/>
      <c r="SOG189" s="114"/>
      <c r="SOH189" s="114"/>
      <c r="SOI189" s="114"/>
      <c r="SOJ189" s="114"/>
      <c r="SOK189" s="114"/>
      <c r="SOL189" s="114"/>
      <c r="SOM189" s="114"/>
      <c r="SON189" s="114"/>
      <c r="SOO189" s="114"/>
      <c r="SOP189" s="114"/>
      <c r="SOQ189" s="114"/>
      <c r="SOR189" s="114"/>
      <c r="SOS189" s="114"/>
      <c r="SOT189" s="114"/>
      <c r="SOU189" s="114"/>
      <c r="SOV189" s="114"/>
      <c r="SOW189" s="114"/>
      <c r="SOX189" s="114"/>
      <c r="SOY189" s="114"/>
      <c r="SOZ189" s="114"/>
      <c r="SPA189" s="114"/>
      <c r="SPB189" s="114"/>
      <c r="SPC189" s="114"/>
      <c r="SPD189" s="114"/>
      <c r="SPE189" s="114"/>
      <c r="SPF189" s="114"/>
      <c r="SPG189" s="114"/>
      <c r="SPH189" s="114"/>
      <c r="SPI189" s="114"/>
      <c r="SPJ189" s="114"/>
      <c r="SPK189" s="114"/>
      <c r="SPL189" s="114"/>
      <c r="SPM189" s="114"/>
      <c r="SPN189" s="114"/>
      <c r="SPO189" s="114"/>
      <c r="SPP189" s="114"/>
      <c r="SPQ189" s="114"/>
      <c r="SPR189" s="114"/>
      <c r="SPS189" s="114"/>
      <c r="SPT189" s="114"/>
      <c r="SPU189" s="114"/>
      <c r="SPV189" s="114"/>
      <c r="SPW189" s="114"/>
      <c r="SPX189" s="114"/>
      <c r="SPY189" s="114"/>
      <c r="SPZ189" s="114"/>
      <c r="SQA189" s="114"/>
      <c r="SQB189" s="114"/>
      <c r="SQC189" s="114"/>
      <c r="SQD189" s="114"/>
      <c r="SQE189" s="114"/>
      <c r="SQF189" s="114"/>
      <c r="SQG189" s="114"/>
      <c r="SQH189" s="114"/>
      <c r="SQI189" s="114"/>
      <c r="SQJ189" s="114"/>
      <c r="SQK189" s="114"/>
      <c r="SQL189" s="114"/>
      <c r="SQM189" s="114"/>
      <c r="SQN189" s="114"/>
      <c r="SQO189" s="114"/>
      <c r="SQP189" s="114"/>
      <c r="SQQ189" s="114"/>
      <c r="SQR189" s="114"/>
      <c r="SQS189" s="114"/>
      <c r="SQT189" s="114"/>
      <c r="SQU189" s="114"/>
      <c r="SQV189" s="114"/>
      <c r="SQW189" s="114"/>
      <c r="SQX189" s="114"/>
      <c r="SQY189" s="114"/>
      <c r="SQZ189" s="114"/>
      <c r="SRA189" s="114"/>
      <c r="SRB189" s="114"/>
      <c r="SRC189" s="114"/>
      <c r="SRD189" s="114"/>
      <c r="SRE189" s="114"/>
      <c r="SRF189" s="114"/>
      <c r="SRG189" s="114"/>
      <c r="SRH189" s="114"/>
      <c r="SRI189" s="114"/>
      <c r="SRJ189" s="114"/>
      <c r="SRK189" s="114"/>
      <c r="SRL189" s="114"/>
      <c r="SRM189" s="114"/>
      <c r="SRN189" s="114"/>
      <c r="SRO189" s="114"/>
      <c r="SRP189" s="114"/>
      <c r="SRQ189" s="114"/>
      <c r="SRR189" s="114"/>
      <c r="SRS189" s="114"/>
      <c r="SRT189" s="114"/>
      <c r="SRU189" s="114"/>
      <c r="SRV189" s="114"/>
      <c r="SRW189" s="114"/>
      <c r="SRX189" s="114"/>
      <c r="SRY189" s="114"/>
      <c r="SRZ189" s="114"/>
      <c r="SSA189" s="114"/>
      <c r="SSB189" s="114"/>
      <c r="SSC189" s="114"/>
      <c r="SSD189" s="114"/>
      <c r="SSE189" s="114"/>
      <c r="SSF189" s="114"/>
      <c r="SSG189" s="114"/>
      <c r="SSH189" s="114"/>
      <c r="SSI189" s="114"/>
      <c r="SSJ189" s="114"/>
      <c r="SSK189" s="114"/>
      <c r="SSL189" s="114"/>
      <c r="SSM189" s="114"/>
      <c r="SSN189" s="114"/>
      <c r="SSO189" s="114"/>
      <c r="SSP189" s="114"/>
      <c r="SSQ189" s="114"/>
      <c r="SSR189" s="114"/>
      <c r="SSS189" s="114"/>
      <c r="SST189" s="114"/>
      <c r="SSU189" s="114"/>
      <c r="SSV189" s="114"/>
      <c r="SSW189" s="114"/>
      <c r="SSX189" s="114"/>
      <c r="SSY189" s="114"/>
      <c r="SSZ189" s="114"/>
      <c r="STA189" s="114"/>
      <c r="STB189" s="114"/>
      <c r="STC189" s="114"/>
      <c r="STD189" s="114"/>
      <c r="STE189" s="114"/>
      <c r="STF189" s="114"/>
      <c r="STG189" s="114"/>
      <c r="STH189" s="114"/>
      <c r="STI189" s="114"/>
      <c r="STJ189" s="114"/>
      <c r="STK189" s="114"/>
      <c r="STL189" s="114"/>
      <c r="STM189" s="114"/>
      <c r="STN189" s="114"/>
      <c r="STO189" s="114"/>
      <c r="STP189" s="114"/>
      <c r="STQ189" s="114"/>
      <c r="STR189" s="114"/>
      <c r="STS189" s="114"/>
      <c r="STT189" s="114"/>
      <c r="STU189" s="114"/>
      <c r="STV189" s="114"/>
      <c r="STW189" s="114"/>
      <c r="STX189" s="114"/>
      <c r="STY189" s="114"/>
      <c r="STZ189" s="114"/>
      <c r="SUA189" s="114"/>
      <c r="SUB189" s="114"/>
      <c r="SUC189" s="114"/>
      <c r="SUD189" s="114"/>
      <c r="SUE189" s="114"/>
      <c r="SUF189" s="114"/>
      <c r="SUG189" s="114"/>
      <c r="SUH189" s="114"/>
      <c r="SUI189" s="114"/>
      <c r="SUJ189" s="114"/>
      <c r="SUK189" s="114"/>
      <c r="SUL189" s="114"/>
      <c r="SUM189" s="114"/>
      <c r="SUN189" s="114"/>
      <c r="SUO189" s="114"/>
      <c r="SUP189" s="114"/>
      <c r="SUQ189" s="114"/>
      <c r="SUR189" s="114"/>
      <c r="SUS189" s="114"/>
      <c r="SUT189" s="114"/>
      <c r="SUU189" s="114"/>
      <c r="SUV189" s="114"/>
      <c r="SUW189" s="114"/>
      <c r="SUX189" s="114"/>
      <c r="SUY189" s="114"/>
      <c r="SUZ189" s="114"/>
      <c r="SVA189" s="114"/>
      <c r="SVB189" s="114"/>
      <c r="SVC189" s="114"/>
      <c r="SVD189" s="114"/>
      <c r="SVE189" s="114"/>
      <c r="SVF189" s="114"/>
      <c r="SVG189" s="114"/>
      <c r="SVH189" s="114"/>
      <c r="SVI189" s="114"/>
      <c r="SVJ189" s="114"/>
      <c r="SVK189" s="114"/>
      <c r="SVL189" s="114"/>
      <c r="SVM189" s="114"/>
      <c r="SVN189" s="114"/>
      <c r="SVO189" s="114"/>
      <c r="SVP189" s="114"/>
      <c r="SVQ189" s="114"/>
      <c r="SVR189" s="114"/>
      <c r="SVS189" s="114"/>
      <c r="SVT189" s="114"/>
      <c r="SVU189" s="114"/>
      <c r="SVV189" s="114"/>
      <c r="SVW189" s="114"/>
      <c r="SVX189" s="114"/>
      <c r="SVY189" s="114"/>
      <c r="SVZ189" s="114"/>
      <c r="SWA189" s="114"/>
      <c r="SWB189" s="114"/>
      <c r="SWC189" s="114"/>
      <c r="SWD189" s="114"/>
      <c r="SWE189" s="114"/>
      <c r="SWF189" s="114"/>
      <c r="SWG189" s="114"/>
      <c r="SWH189" s="114"/>
      <c r="SWI189" s="114"/>
      <c r="SWJ189" s="114"/>
      <c r="SWK189" s="114"/>
      <c r="SWL189" s="114"/>
      <c r="SWM189" s="114"/>
      <c r="SWN189" s="114"/>
      <c r="SWO189" s="114"/>
      <c r="SWP189" s="114"/>
      <c r="SWQ189" s="114"/>
      <c r="SWR189" s="114"/>
      <c r="SWS189" s="114"/>
      <c r="SWT189" s="114"/>
      <c r="SWU189" s="114"/>
      <c r="SWV189" s="114"/>
      <c r="SWW189" s="114"/>
      <c r="SWX189" s="114"/>
      <c r="SWY189" s="114"/>
      <c r="SWZ189" s="114"/>
      <c r="SXA189" s="114"/>
      <c r="SXB189" s="114"/>
      <c r="SXC189" s="114"/>
      <c r="SXD189" s="114"/>
      <c r="SXE189" s="114"/>
      <c r="SXF189" s="114"/>
      <c r="SXG189" s="114"/>
      <c r="SXH189" s="114"/>
      <c r="SXI189" s="114"/>
      <c r="SXJ189" s="114"/>
      <c r="SXK189" s="114"/>
      <c r="SXL189" s="114"/>
      <c r="SXM189" s="114"/>
      <c r="SXN189" s="114"/>
      <c r="SXO189" s="114"/>
      <c r="SXP189" s="114"/>
      <c r="SXQ189" s="114"/>
      <c r="SXR189" s="114"/>
      <c r="SXS189" s="114"/>
      <c r="SXT189" s="114"/>
      <c r="SXU189" s="114"/>
      <c r="SXV189" s="114"/>
      <c r="SXW189" s="114"/>
      <c r="SXX189" s="114"/>
      <c r="SXY189" s="114"/>
      <c r="SXZ189" s="114"/>
      <c r="SYA189" s="114"/>
      <c r="SYB189" s="114"/>
      <c r="SYC189" s="114"/>
      <c r="SYD189" s="114"/>
      <c r="SYE189" s="114"/>
      <c r="SYF189" s="114"/>
      <c r="SYG189" s="114"/>
      <c r="SYH189" s="114"/>
      <c r="SYI189" s="114"/>
      <c r="SYJ189" s="114"/>
      <c r="SYK189" s="114"/>
      <c r="SYL189" s="114"/>
      <c r="SYM189" s="114"/>
      <c r="SYN189" s="114"/>
      <c r="SYO189" s="114"/>
      <c r="SYP189" s="114"/>
      <c r="SYQ189" s="114"/>
      <c r="SYR189" s="114"/>
      <c r="SYS189" s="114"/>
      <c r="SYT189" s="114"/>
      <c r="SYU189" s="114"/>
      <c r="SYV189" s="114"/>
      <c r="SYW189" s="114"/>
      <c r="SYX189" s="114"/>
      <c r="SYY189" s="114"/>
      <c r="SYZ189" s="114"/>
      <c r="SZA189" s="114"/>
      <c r="SZB189" s="114"/>
      <c r="SZC189" s="114"/>
      <c r="SZD189" s="114"/>
      <c r="SZE189" s="114"/>
      <c r="SZF189" s="114"/>
      <c r="SZG189" s="114"/>
      <c r="SZH189" s="114"/>
      <c r="SZI189" s="114"/>
      <c r="SZJ189" s="114"/>
      <c r="SZK189" s="114"/>
      <c r="SZL189" s="114"/>
      <c r="SZM189" s="114"/>
      <c r="SZN189" s="114"/>
      <c r="SZO189" s="114"/>
      <c r="SZP189" s="114"/>
      <c r="SZQ189" s="114"/>
      <c r="SZR189" s="114"/>
      <c r="SZS189" s="114"/>
      <c r="SZT189" s="114"/>
      <c r="SZU189" s="114"/>
      <c r="SZV189" s="114"/>
      <c r="SZW189" s="114"/>
      <c r="SZX189" s="114"/>
      <c r="SZY189" s="114"/>
      <c r="SZZ189" s="114"/>
      <c r="TAA189" s="114"/>
      <c r="TAB189" s="114"/>
      <c r="TAC189" s="114"/>
      <c r="TAD189" s="114"/>
      <c r="TAE189" s="114"/>
      <c r="TAF189" s="114"/>
      <c r="TAG189" s="114"/>
      <c r="TAH189" s="114"/>
      <c r="TAI189" s="114"/>
      <c r="TAJ189" s="114"/>
      <c r="TAK189" s="114"/>
      <c r="TAL189" s="114"/>
      <c r="TAM189" s="114"/>
      <c r="TAN189" s="114"/>
      <c r="TAO189" s="114"/>
      <c r="TAP189" s="114"/>
      <c r="TAQ189" s="114"/>
      <c r="TAR189" s="114"/>
      <c r="TAS189" s="114"/>
      <c r="TAT189" s="114"/>
      <c r="TAU189" s="114"/>
      <c r="TAV189" s="114"/>
      <c r="TAW189" s="114"/>
      <c r="TAX189" s="114"/>
      <c r="TAY189" s="114"/>
      <c r="TAZ189" s="114"/>
      <c r="TBA189" s="114"/>
      <c r="TBB189" s="114"/>
      <c r="TBC189" s="114"/>
      <c r="TBD189" s="114"/>
      <c r="TBE189" s="114"/>
      <c r="TBF189" s="114"/>
      <c r="TBG189" s="114"/>
      <c r="TBH189" s="114"/>
      <c r="TBI189" s="114"/>
      <c r="TBJ189" s="114"/>
      <c r="TBK189" s="114"/>
      <c r="TBL189" s="114"/>
      <c r="TBM189" s="114"/>
      <c r="TBN189" s="114"/>
      <c r="TBO189" s="114"/>
      <c r="TBP189" s="114"/>
      <c r="TBQ189" s="114"/>
      <c r="TBR189" s="114"/>
      <c r="TBS189" s="114"/>
      <c r="TBT189" s="114"/>
      <c r="TBU189" s="114"/>
      <c r="TBV189" s="114"/>
      <c r="TBW189" s="114"/>
      <c r="TBX189" s="114"/>
      <c r="TBY189" s="114"/>
      <c r="TBZ189" s="114"/>
      <c r="TCA189" s="114"/>
      <c r="TCB189" s="114"/>
      <c r="TCC189" s="114"/>
      <c r="TCD189" s="114"/>
      <c r="TCE189" s="114"/>
      <c r="TCF189" s="114"/>
      <c r="TCG189" s="114"/>
      <c r="TCH189" s="114"/>
      <c r="TCI189" s="114"/>
      <c r="TCJ189" s="114"/>
      <c r="TCK189" s="114"/>
      <c r="TCL189" s="114"/>
      <c r="TCM189" s="114"/>
      <c r="TCN189" s="114"/>
      <c r="TCO189" s="114"/>
      <c r="TCP189" s="114"/>
      <c r="TCQ189" s="114"/>
      <c r="TCR189" s="114"/>
      <c r="TCS189" s="114"/>
      <c r="TCT189" s="114"/>
      <c r="TCU189" s="114"/>
      <c r="TCV189" s="114"/>
      <c r="TCW189" s="114"/>
      <c r="TCX189" s="114"/>
      <c r="TCY189" s="114"/>
      <c r="TCZ189" s="114"/>
      <c r="TDA189" s="114"/>
      <c r="TDB189" s="114"/>
      <c r="TDC189" s="114"/>
      <c r="TDD189" s="114"/>
      <c r="TDE189" s="114"/>
      <c r="TDF189" s="114"/>
      <c r="TDG189" s="114"/>
      <c r="TDH189" s="114"/>
      <c r="TDI189" s="114"/>
      <c r="TDJ189" s="114"/>
      <c r="TDK189" s="114"/>
      <c r="TDL189" s="114"/>
      <c r="TDM189" s="114"/>
      <c r="TDN189" s="114"/>
      <c r="TDO189" s="114"/>
      <c r="TDP189" s="114"/>
      <c r="TDQ189" s="114"/>
      <c r="TDR189" s="114"/>
      <c r="TDS189" s="114"/>
      <c r="TDT189" s="114"/>
      <c r="TDU189" s="114"/>
      <c r="TDV189" s="114"/>
      <c r="TDW189" s="114"/>
      <c r="TDX189" s="114"/>
      <c r="TDY189" s="114"/>
      <c r="TDZ189" s="114"/>
      <c r="TEA189" s="114"/>
      <c r="TEB189" s="114"/>
      <c r="TEC189" s="114"/>
      <c r="TED189" s="114"/>
      <c r="TEE189" s="114"/>
      <c r="TEF189" s="114"/>
      <c r="TEG189" s="114"/>
      <c r="TEH189" s="114"/>
      <c r="TEI189" s="114"/>
      <c r="TEJ189" s="114"/>
      <c r="TEK189" s="114"/>
      <c r="TEL189" s="114"/>
      <c r="TEM189" s="114"/>
      <c r="TEN189" s="114"/>
      <c r="TEO189" s="114"/>
      <c r="TEP189" s="114"/>
      <c r="TEQ189" s="114"/>
      <c r="TER189" s="114"/>
      <c r="TES189" s="114"/>
      <c r="TET189" s="114"/>
      <c r="TEU189" s="114"/>
      <c r="TEV189" s="114"/>
      <c r="TEW189" s="114"/>
      <c r="TEX189" s="114"/>
      <c r="TEY189" s="114"/>
      <c r="TEZ189" s="114"/>
      <c r="TFA189" s="114"/>
      <c r="TFB189" s="114"/>
      <c r="TFC189" s="114"/>
      <c r="TFD189" s="114"/>
      <c r="TFE189" s="114"/>
      <c r="TFF189" s="114"/>
      <c r="TFG189" s="114"/>
      <c r="TFH189" s="114"/>
      <c r="TFI189" s="114"/>
      <c r="TFJ189" s="114"/>
      <c r="TFK189" s="114"/>
      <c r="TFL189" s="114"/>
      <c r="TFM189" s="114"/>
      <c r="TFN189" s="114"/>
      <c r="TFO189" s="114"/>
      <c r="TFP189" s="114"/>
      <c r="TFQ189" s="114"/>
      <c r="TFR189" s="114"/>
      <c r="TFS189" s="114"/>
      <c r="TFT189" s="114"/>
      <c r="TFU189" s="114"/>
      <c r="TFV189" s="114"/>
      <c r="TFW189" s="114"/>
      <c r="TFX189" s="114"/>
      <c r="TFY189" s="114"/>
      <c r="TFZ189" s="114"/>
      <c r="TGA189" s="114"/>
      <c r="TGB189" s="114"/>
      <c r="TGC189" s="114"/>
      <c r="TGD189" s="114"/>
      <c r="TGE189" s="114"/>
      <c r="TGF189" s="114"/>
      <c r="TGG189" s="114"/>
      <c r="TGH189" s="114"/>
      <c r="TGI189" s="114"/>
      <c r="TGJ189" s="114"/>
      <c r="TGK189" s="114"/>
      <c r="TGL189" s="114"/>
      <c r="TGM189" s="114"/>
      <c r="TGN189" s="114"/>
      <c r="TGO189" s="114"/>
      <c r="TGP189" s="114"/>
      <c r="TGQ189" s="114"/>
      <c r="TGR189" s="114"/>
      <c r="TGS189" s="114"/>
      <c r="TGT189" s="114"/>
      <c r="TGU189" s="114"/>
      <c r="TGV189" s="114"/>
      <c r="TGW189" s="114"/>
      <c r="TGX189" s="114"/>
      <c r="TGY189" s="114"/>
      <c r="TGZ189" s="114"/>
      <c r="THA189" s="114"/>
      <c r="THB189" s="114"/>
      <c r="THC189" s="114"/>
      <c r="THD189" s="114"/>
      <c r="THE189" s="114"/>
      <c r="THF189" s="114"/>
      <c r="THG189" s="114"/>
      <c r="THH189" s="114"/>
      <c r="THI189" s="114"/>
      <c r="THJ189" s="114"/>
      <c r="THK189" s="114"/>
      <c r="THL189" s="114"/>
      <c r="THM189" s="114"/>
      <c r="THN189" s="114"/>
      <c r="THO189" s="114"/>
      <c r="THP189" s="114"/>
      <c r="THQ189" s="114"/>
      <c r="THR189" s="114"/>
      <c r="THS189" s="114"/>
      <c r="THT189" s="114"/>
      <c r="THU189" s="114"/>
      <c r="THV189" s="114"/>
      <c r="THW189" s="114"/>
      <c r="THX189" s="114"/>
      <c r="THY189" s="114"/>
      <c r="THZ189" s="114"/>
      <c r="TIA189" s="114"/>
      <c r="TIB189" s="114"/>
      <c r="TIC189" s="114"/>
      <c r="TID189" s="114"/>
      <c r="TIE189" s="114"/>
      <c r="TIF189" s="114"/>
      <c r="TIG189" s="114"/>
      <c r="TIH189" s="114"/>
      <c r="TII189" s="114"/>
      <c r="TIJ189" s="114"/>
      <c r="TIK189" s="114"/>
      <c r="TIL189" s="114"/>
      <c r="TIM189" s="114"/>
      <c r="TIN189" s="114"/>
      <c r="TIO189" s="114"/>
      <c r="TIP189" s="114"/>
      <c r="TIQ189" s="114"/>
      <c r="TIR189" s="114"/>
      <c r="TIS189" s="114"/>
      <c r="TIT189" s="114"/>
      <c r="TIU189" s="114"/>
      <c r="TIV189" s="114"/>
      <c r="TIW189" s="114"/>
      <c r="TIX189" s="114"/>
      <c r="TIY189" s="114"/>
      <c r="TIZ189" s="114"/>
      <c r="TJA189" s="114"/>
      <c r="TJB189" s="114"/>
      <c r="TJC189" s="114"/>
      <c r="TJD189" s="114"/>
      <c r="TJE189" s="114"/>
      <c r="TJF189" s="114"/>
      <c r="TJG189" s="114"/>
      <c r="TJH189" s="114"/>
      <c r="TJI189" s="114"/>
      <c r="TJJ189" s="114"/>
      <c r="TJK189" s="114"/>
      <c r="TJL189" s="114"/>
      <c r="TJM189" s="114"/>
      <c r="TJN189" s="114"/>
      <c r="TJO189" s="114"/>
      <c r="TJP189" s="114"/>
      <c r="TJQ189" s="114"/>
      <c r="TJR189" s="114"/>
      <c r="TJS189" s="114"/>
      <c r="TJT189" s="114"/>
      <c r="TJU189" s="114"/>
      <c r="TJV189" s="114"/>
      <c r="TJW189" s="114"/>
      <c r="TJX189" s="114"/>
      <c r="TJY189" s="114"/>
      <c r="TJZ189" s="114"/>
      <c r="TKA189" s="114"/>
      <c r="TKB189" s="114"/>
      <c r="TKC189" s="114"/>
      <c r="TKD189" s="114"/>
      <c r="TKE189" s="114"/>
      <c r="TKF189" s="114"/>
      <c r="TKG189" s="114"/>
      <c r="TKH189" s="114"/>
      <c r="TKI189" s="114"/>
      <c r="TKJ189" s="114"/>
      <c r="TKK189" s="114"/>
      <c r="TKL189" s="114"/>
      <c r="TKM189" s="114"/>
      <c r="TKN189" s="114"/>
      <c r="TKO189" s="114"/>
      <c r="TKP189" s="114"/>
      <c r="TKQ189" s="114"/>
      <c r="TKR189" s="114"/>
      <c r="TKS189" s="114"/>
      <c r="TKT189" s="114"/>
      <c r="TKU189" s="114"/>
      <c r="TKV189" s="114"/>
      <c r="TKW189" s="114"/>
      <c r="TKX189" s="114"/>
      <c r="TKY189" s="114"/>
      <c r="TKZ189" s="114"/>
      <c r="TLA189" s="114"/>
      <c r="TLB189" s="114"/>
      <c r="TLC189" s="114"/>
      <c r="TLD189" s="114"/>
      <c r="TLE189" s="114"/>
      <c r="TLF189" s="114"/>
      <c r="TLG189" s="114"/>
      <c r="TLH189" s="114"/>
      <c r="TLI189" s="114"/>
      <c r="TLJ189" s="114"/>
      <c r="TLK189" s="114"/>
      <c r="TLL189" s="114"/>
      <c r="TLM189" s="114"/>
      <c r="TLN189" s="114"/>
      <c r="TLO189" s="114"/>
      <c r="TLP189" s="114"/>
      <c r="TLQ189" s="114"/>
      <c r="TLR189" s="114"/>
      <c r="TLS189" s="114"/>
      <c r="TLT189" s="114"/>
      <c r="TLU189" s="114"/>
      <c r="TLV189" s="114"/>
      <c r="TLW189" s="114"/>
      <c r="TLX189" s="114"/>
      <c r="TLY189" s="114"/>
      <c r="TLZ189" s="114"/>
      <c r="TMA189" s="114"/>
      <c r="TMB189" s="114"/>
      <c r="TMC189" s="114"/>
      <c r="TMD189" s="114"/>
      <c r="TME189" s="114"/>
      <c r="TMF189" s="114"/>
      <c r="TMG189" s="114"/>
      <c r="TMH189" s="114"/>
      <c r="TMI189" s="114"/>
      <c r="TMJ189" s="114"/>
      <c r="TMK189" s="114"/>
      <c r="TML189" s="114"/>
      <c r="TMM189" s="114"/>
      <c r="TMN189" s="114"/>
      <c r="TMO189" s="114"/>
      <c r="TMP189" s="114"/>
      <c r="TMQ189" s="114"/>
      <c r="TMR189" s="114"/>
      <c r="TMS189" s="114"/>
      <c r="TMT189" s="114"/>
      <c r="TMU189" s="114"/>
      <c r="TMV189" s="114"/>
      <c r="TMW189" s="114"/>
      <c r="TMX189" s="114"/>
      <c r="TMY189" s="114"/>
      <c r="TMZ189" s="114"/>
      <c r="TNA189" s="114"/>
      <c r="TNB189" s="114"/>
      <c r="TNC189" s="114"/>
      <c r="TND189" s="114"/>
      <c r="TNE189" s="114"/>
      <c r="TNF189" s="114"/>
      <c r="TNG189" s="114"/>
      <c r="TNH189" s="114"/>
      <c r="TNI189" s="114"/>
      <c r="TNJ189" s="114"/>
      <c r="TNK189" s="114"/>
      <c r="TNL189" s="114"/>
      <c r="TNM189" s="114"/>
      <c r="TNN189" s="114"/>
      <c r="TNO189" s="114"/>
      <c r="TNP189" s="114"/>
      <c r="TNQ189" s="114"/>
      <c r="TNR189" s="114"/>
      <c r="TNS189" s="114"/>
      <c r="TNT189" s="114"/>
      <c r="TNU189" s="114"/>
      <c r="TNV189" s="114"/>
      <c r="TNW189" s="114"/>
      <c r="TNX189" s="114"/>
      <c r="TNY189" s="114"/>
      <c r="TNZ189" s="114"/>
      <c r="TOA189" s="114"/>
      <c r="TOB189" s="114"/>
      <c r="TOC189" s="114"/>
      <c r="TOD189" s="114"/>
      <c r="TOE189" s="114"/>
      <c r="TOF189" s="114"/>
      <c r="TOG189" s="114"/>
      <c r="TOH189" s="114"/>
      <c r="TOI189" s="114"/>
      <c r="TOJ189" s="114"/>
      <c r="TOK189" s="114"/>
      <c r="TOL189" s="114"/>
      <c r="TOM189" s="114"/>
      <c r="TON189" s="114"/>
      <c r="TOO189" s="114"/>
      <c r="TOP189" s="114"/>
      <c r="TOQ189" s="114"/>
      <c r="TOR189" s="114"/>
      <c r="TOS189" s="114"/>
      <c r="TOT189" s="114"/>
      <c r="TOU189" s="114"/>
      <c r="TOV189" s="114"/>
      <c r="TOW189" s="114"/>
      <c r="TOX189" s="114"/>
      <c r="TOY189" s="114"/>
      <c r="TOZ189" s="114"/>
      <c r="TPA189" s="114"/>
      <c r="TPB189" s="114"/>
      <c r="TPC189" s="114"/>
      <c r="TPD189" s="114"/>
      <c r="TPE189" s="114"/>
      <c r="TPF189" s="114"/>
      <c r="TPG189" s="114"/>
      <c r="TPH189" s="114"/>
      <c r="TPI189" s="114"/>
      <c r="TPJ189" s="114"/>
      <c r="TPK189" s="114"/>
      <c r="TPL189" s="114"/>
      <c r="TPM189" s="114"/>
      <c r="TPN189" s="114"/>
      <c r="TPO189" s="114"/>
      <c r="TPP189" s="114"/>
      <c r="TPQ189" s="114"/>
      <c r="TPR189" s="114"/>
      <c r="TPS189" s="114"/>
      <c r="TPT189" s="114"/>
      <c r="TPU189" s="114"/>
      <c r="TPV189" s="114"/>
      <c r="TPW189" s="114"/>
      <c r="TPX189" s="114"/>
      <c r="TPY189" s="114"/>
      <c r="TPZ189" s="114"/>
      <c r="TQA189" s="114"/>
      <c r="TQB189" s="114"/>
      <c r="TQC189" s="114"/>
      <c r="TQD189" s="114"/>
      <c r="TQE189" s="114"/>
      <c r="TQF189" s="114"/>
      <c r="TQG189" s="114"/>
      <c r="TQH189" s="114"/>
      <c r="TQI189" s="114"/>
      <c r="TQJ189" s="114"/>
      <c r="TQK189" s="114"/>
      <c r="TQL189" s="114"/>
      <c r="TQM189" s="114"/>
      <c r="TQN189" s="114"/>
      <c r="TQO189" s="114"/>
      <c r="TQP189" s="114"/>
      <c r="TQQ189" s="114"/>
      <c r="TQR189" s="114"/>
      <c r="TQS189" s="114"/>
      <c r="TQT189" s="114"/>
      <c r="TQU189" s="114"/>
      <c r="TQV189" s="114"/>
      <c r="TQW189" s="114"/>
      <c r="TQX189" s="114"/>
      <c r="TQY189" s="114"/>
      <c r="TQZ189" s="114"/>
      <c r="TRA189" s="114"/>
      <c r="TRB189" s="114"/>
      <c r="TRC189" s="114"/>
      <c r="TRD189" s="114"/>
      <c r="TRE189" s="114"/>
      <c r="TRF189" s="114"/>
      <c r="TRG189" s="114"/>
      <c r="TRH189" s="114"/>
      <c r="TRI189" s="114"/>
      <c r="TRJ189" s="114"/>
      <c r="TRK189" s="114"/>
      <c r="TRL189" s="114"/>
      <c r="TRM189" s="114"/>
      <c r="TRN189" s="114"/>
      <c r="TRO189" s="114"/>
      <c r="TRP189" s="114"/>
      <c r="TRQ189" s="114"/>
      <c r="TRR189" s="114"/>
      <c r="TRS189" s="114"/>
      <c r="TRT189" s="114"/>
      <c r="TRU189" s="114"/>
      <c r="TRV189" s="114"/>
      <c r="TRW189" s="114"/>
      <c r="TRX189" s="114"/>
      <c r="TRY189" s="114"/>
      <c r="TRZ189" s="114"/>
      <c r="TSA189" s="114"/>
      <c r="TSB189" s="114"/>
      <c r="TSC189" s="114"/>
      <c r="TSD189" s="114"/>
      <c r="TSE189" s="114"/>
      <c r="TSF189" s="114"/>
      <c r="TSG189" s="114"/>
      <c r="TSH189" s="114"/>
      <c r="TSI189" s="114"/>
      <c r="TSJ189" s="114"/>
      <c r="TSK189" s="114"/>
      <c r="TSL189" s="114"/>
      <c r="TSM189" s="114"/>
      <c r="TSN189" s="114"/>
      <c r="TSO189" s="114"/>
      <c r="TSP189" s="114"/>
      <c r="TSQ189" s="114"/>
      <c r="TSR189" s="114"/>
      <c r="TSS189" s="114"/>
      <c r="TST189" s="114"/>
      <c r="TSU189" s="114"/>
      <c r="TSV189" s="114"/>
      <c r="TSW189" s="114"/>
      <c r="TSX189" s="114"/>
      <c r="TSY189" s="114"/>
      <c r="TSZ189" s="114"/>
      <c r="TTA189" s="114"/>
      <c r="TTB189" s="114"/>
      <c r="TTC189" s="114"/>
      <c r="TTD189" s="114"/>
      <c r="TTE189" s="114"/>
      <c r="TTF189" s="114"/>
      <c r="TTG189" s="114"/>
      <c r="TTH189" s="114"/>
      <c r="TTI189" s="114"/>
      <c r="TTJ189" s="114"/>
      <c r="TTK189" s="114"/>
      <c r="TTL189" s="114"/>
      <c r="TTM189" s="114"/>
      <c r="TTN189" s="114"/>
      <c r="TTO189" s="114"/>
      <c r="TTP189" s="114"/>
      <c r="TTQ189" s="114"/>
      <c r="TTR189" s="114"/>
      <c r="TTS189" s="114"/>
      <c r="TTT189" s="114"/>
      <c r="TTU189" s="114"/>
      <c r="TTV189" s="114"/>
      <c r="TTW189" s="114"/>
      <c r="TTX189" s="114"/>
      <c r="TTY189" s="114"/>
      <c r="TTZ189" s="114"/>
      <c r="TUA189" s="114"/>
      <c r="TUB189" s="114"/>
      <c r="TUC189" s="114"/>
      <c r="TUD189" s="114"/>
      <c r="TUE189" s="114"/>
      <c r="TUF189" s="114"/>
      <c r="TUG189" s="114"/>
      <c r="TUH189" s="114"/>
      <c r="TUI189" s="114"/>
      <c r="TUJ189" s="114"/>
      <c r="TUK189" s="114"/>
      <c r="TUL189" s="114"/>
      <c r="TUM189" s="114"/>
      <c r="TUN189" s="114"/>
      <c r="TUO189" s="114"/>
      <c r="TUP189" s="114"/>
      <c r="TUQ189" s="114"/>
      <c r="TUR189" s="114"/>
      <c r="TUS189" s="114"/>
      <c r="TUT189" s="114"/>
      <c r="TUU189" s="114"/>
      <c r="TUV189" s="114"/>
      <c r="TUW189" s="114"/>
      <c r="TUX189" s="114"/>
      <c r="TUY189" s="114"/>
      <c r="TUZ189" s="114"/>
      <c r="TVA189" s="114"/>
      <c r="TVB189" s="114"/>
      <c r="TVC189" s="114"/>
      <c r="TVD189" s="114"/>
      <c r="TVE189" s="114"/>
      <c r="TVF189" s="114"/>
      <c r="TVG189" s="114"/>
      <c r="TVH189" s="114"/>
      <c r="TVI189" s="114"/>
      <c r="TVJ189" s="114"/>
      <c r="TVK189" s="114"/>
      <c r="TVL189" s="114"/>
      <c r="TVM189" s="114"/>
      <c r="TVN189" s="114"/>
      <c r="TVO189" s="114"/>
      <c r="TVP189" s="114"/>
      <c r="TVQ189" s="114"/>
      <c r="TVR189" s="114"/>
      <c r="TVS189" s="114"/>
      <c r="TVT189" s="114"/>
      <c r="TVU189" s="114"/>
      <c r="TVV189" s="114"/>
      <c r="TVW189" s="114"/>
      <c r="TVX189" s="114"/>
      <c r="TVY189" s="114"/>
      <c r="TVZ189" s="114"/>
      <c r="TWA189" s="114"/>
      <c r="TWB189" s="114"/>
      <c r="TWC189" s="114"/>
      <c r="TWD189" s="114"/>
      <c r="TWE189" s="114"/>
      <c r="TWF189" s="114"/>
      <c r="TWG189" s="114"/>
      <c r="TWH189" s="114"/>
      <c r="TWI189" s="114"/>
      <c r="TWJ189" s="114"/>
      <c r="TWK189" s="114"/>
      <c r="TWL189" s="114"/>
      <c r="TWM189" s="114"/>
      <c r="TWN189" s="114"/>
      <c r="TWO189" s="114"/>
      <c r="TWP189" s="114"/>
      <c r="TWQ189" s="114"/>
      <c r="TWR189" s="114"/>
      <c r="TWS189" s="114"/>
      <c r="TWT189" s="114"/>
      <c r="TWU189" s="114"/>
      <c r="TWV189" s="114"/>
      <c r="TWW189" s="114"/>
      <c r="TWX189" s="114"/>
      <c r="TWY189" s="114"/>
      <c r="TWZ189" s="114"/>
      <c r="TXA189" s="114"/>
      <c r="TXB189" s="114"/>
      <c r="TXC189" s="114"/>
      <c r="TXD189" s="114"/>
      <c r="TXE189" s="114"/>
      <c r="TXF189" s="114"/>
      <c r="TXG189" s="114"/>
      <c r="TXH189" s="114"/>
      <c r="TXI189" s="114"/>
      <c r="TXJ189" s="114"/>
      <c r="TXK189" s="114"/>
      <c r="TXL189" s="114"/>
      <c r="TXM189" s="114"/>
      <c r="TXN189" s="114"/>
      <c r="TXO189" s="114"/>
      <c r="TXP189" s="114"/>
      <c r="TXQ189" s="114"/>
      <c r="TXR189" s="114"/>
      <c r="TXS189" s="114"/>
      <c r="TXT189" s="114"/>
      <c r="TXU189" s="114"/>
      <c r="TXV189" s="114"/>
      <c r="TXW189" s="114"/>
      <c r="TXX189" s="114"/>
      <c r="TXY189" s="114"/>
      <c r="TXZ189" s="114"/>
      <c r="TYA189" s="114"/>
      <c r="TYB189" s="114"/>
      <c r="TYC189" s="114"/>
      <c r="TYD189" s="114"/>
      <c r="TYE189" s="114"/>
      <c r="TYF189" s="114"/>
      <c r="TYG189" s="114"/>
      <c r="TYH189" s="114"/>
      <c r="TYI189" s="114"/>
      <c r="TYJ189" s="114"/>
      <c r="TYK189" s="114"/>
      <c r="TYL189" s="114"/>
      <c r="TYM189" s="114"/>
      <c r="TYN189" s="114"/>
      <c r="TYO189" s="114"/>
      <c r="TYP189" s="114"/>
      <c r="TYQ189" s="114"/>
      <c r="TYR189" s="114"/>
      <c r="TYS189" s="114"/>
      <c r="TYT189" s="114"/>
      <c r="TYU189" s="114"/>
      <c r="TYV189" s="114"/>
      <c r="TYW189" s="114"/>
      <c r="TYX189" s="114"/>
      <c r="TYY189" s="114"/>
      <c r="TYZ189" s="114"/>
      <c r="TZA189" s="114"/>
      <c r="TZB189" s="114"/>
      <c r="TZC189" s="114"/>
      <c r="TZD189" s="114"/>
      <c r="TZE189" s="114"/>
      <c r="TZF189" s="114"/>
      <c r="TZG189" s="114"/>
      <c r="TZH189" s="114"/>
      <c r="TZI189" s="114"/>
      <c r="TZJ189" s="114"/>
      <c r="TZK189" s="114"/>
      <c r="TZL189" s="114"/>
      <c r="TZM189" s="114"/>
      <c r="TZN189" s="114"/>
      <c r="TZO189" s="114"/>
      <c r="TZP189" s="114"/>
      <c r="TZQ189" s="114"/>
      <c r="TZR189" s="114"/>
      <c r="TZS189" s="114"/>
      <c r="TZT189" s="114"/>
      <c r="TZU189" s="114"/>
      <c r="TZV189" s="114"/>
      <c r="TZW189" s="114"/>
      <c r="TZX189" s="114"/>
      <c r="TZY189" s="114"/>
      <c r="TZZ189" s="114"/>
      <c r="UAA189" s="114"/>
      <c r="UAB189" s="114"/>
      <c r="UAC189" s="114"/>
      <c r="UAD189" s="114"/>
      <c r="UAE189" s="114"/>
      <c r="UAF189" s="114"/>
      <c r="UAG189" s="114"/>
      <c r="UAH189" s="114"/>
      <c r="UAI189" s="114"/>
      <c r="UAJ189" s="114"/>
      <c r="UAK189" s="114"/>
      <c r="UAL189" s="114"/>
      <c r="UAM189" s="114"/>
      <c r="UAN189" s="114"/>
      <c r="UAO189" s="114"/>
      <c r="UAP189" s="114"/>
      <c r="UAQ189" s="114"/>
      <c r="UAR189" s="114"/>
      <c r="UAS189" s="114"/>
      <c r="UAT189" s="114"/>
      <c r="UAU189" s="114"/>
      <c r="UAV189" s="114"/>
      <c r="UAW189" s="114"/>
      <c r="UAX189" s="114"/>
      <c r="UAY189" s="114"/>
      <c r="UAZ189" s="114"/>
      <c r="UBA189" s="114"/>
      <c r="UBB189" s="114"/>
      <c r="UBC189" s="114"/>
      <c r="UBD189" s="114"/>
      <c r="UBE189" s="114"/>
      <c r="UBF189" s="114"/>
      <c r="UBG189" s="114"/>
      <c r="UBH189" s="114"/>
      <c r="UBI189" s="114"/>
      <c r="UBJ189" s="114"/>
      <c r="UBK189" s="114"/>
      <c r="UBL189" s="114"/>
      <c r="UBM189" s="114"/>
      <c r="UBN189" s="114"/>
      <c r="UBO189" s="114"/>
      <c r="UBP189" s="114"/>
      <c r="UBQ189" s="114"/>
      <c r="UBR189" s="114"/>
      <c r="UBS189" s="114"/>
      <c r="UBT189" s="114"/>
      <c r="UBU189" s="114"/>
      <c r="UBV189" s="114"/>
      <c r="UBW189" s="114"/>
      <c r="UBX189" s="114"/>
      <c r="UBY189" s="114"/>
      <c r="UBZ189" s="114"/>
      <c r="UCA189" s="114"/>
      <c r="UCB189" s="114"/>
      <c r="UCC189" s="114"/>
      <c r="UCD189" s="114"/>
      <c r="UCE189" s="114"/>
      <c r="UCF189" s="114"/>
      <c r="UCG189" s="114"/>
      <c r="UCH189" s="114"/>
      <c r="UCI189" s="114"/>
      <c r="UCJ189" s="114"/>
      <c r="UCK189" s="114"/>
      <c r="UCL189" s="114"/>
      <c r="UCM189" s="114"/>
      <c r="UCN189" s="114"/>
      <c r="UCO189" s="114"/>
      <c r="UCP189" s="114"/>
      <c r="UCQ189" s="114"/>
      <c r="UCR189" s="114"/>
      <c r="UCS189" s="114"/>
      <c r="UCT189" s="114"/>
      <c r="UCU189" s="114"/>
      <c r="UCV189" s="114"/>
      <c r="UCW189" s="114"/>
      <c r="UCX189" s="114"/>
      <c r="UCY189" s="114"/>
      <c r="UCZ189" s="114"/>
      <c r="UDA189" s="114"/>
      <c r="UDB189" s="114"/>
      <c r="UDC189" s="114"/>
      <c r="UDD189" s="114"/>
      <c r="UDE189" s="114"/>
      <c r="UDF189" s="114"/>
      <c r="UDG189" s="114"/>
      <c r="UDH189" s="114"/>
      <c r="UDI189" s="114"/>
      <c r="UDJ189" s="114"/>
      <c r="UDK189" s="114"/>
      <c r="UDL189" s="114"/>
      <c r="UDM189" s="114"/>
      <c r="UDN189" s="114"/>
      <c r="UDO189" s="114"/>
      <c r="UDP189" s="114"/>
      <c r="UDQ189" s="114"/>
      <c r="UDR189" s="114"/>
      <c r="UDS189" s="114"/>
      <c r="UDT189" s="114"/>
      <c r="UDU189" s="114"/>
      <c r="UDV189" s="114"/>
      <c r="UDW189" s="114"/>
      <c r="UDX189" s="114"/>
      <c r="UDY189" s="114"/>
      <c r="UDZ189" s="114"/>
      <c r="UEA189" s="114"/>
      <c r="UEB189" s="114"/>
      <c r="UEC189" s="114"/>
      <c r="UED189" s="114"/>
      <c r="UEE189" s="114"/>
      <c r="UEF189" s="114"/>
      <c r="UEG189" s="114"/>
      <c r="UEH189" s="114"/>
      <c r="UEI189" s="114"/>
      <c r="UEJ189" s="114"/>
      <c r="UEK189" s="114"/>
      <c r="UEL189" s="114"/>
      <c r="UEM189" s="114"/>
      <c r="UEN189" s="114"/>
      <c r="UEO189" s="114"/>
      <c r="UEP189" s="114"/>
      <c r="UEQ189" s="114"/>
      <c r="UER189" s="114"/>
      <c r="UES189" s="114"/>
      <c r="UET189" s="114"/>
      <c r="UEU189" s="114"/>
      <c r="UEV189" s="114"/>
      <c r="UEW189" s="114"/>
      <c r="UEX189" s="114"/>
      <c r="UEY189" s="114"/>
      <c r="UEZ189" s="114"/>
      <c r="UFA189" s="114"/>
      <c r="UFB189" s="114"/>
      <c r="UFC189" s="114"/>
      <c r="UFD189" s="114"/>
      <c r="UFE189" s="114"/>
      <c r="UFF189" s="114"/>
      <c r="UFG189" s="114"/>
      <c r="UFH189" s="114"/>
      <c r="UFI189" s="114"/>
      <c r="UFJ189" s="114"/>
      <c r="UFK189" s="114"/>
      <c r="UFL189" s="114"/>
      <c r="UFM189" s="114"/>
      <c r="UFN189" s="114"/>
      <c r="UFO189" s="114"/>
      <c r="UFP189" s="114"/>
      <c r="UFQ189" s="114"/>
      <c r="UFR189" s="114"/>
      <c r="UFS189" s="114"/>
      <c r="UFT189" s="114"/>
      <c r="UFU189" s="114"/>
      <c r="UFV189" s="114"/>
      <c r="UFW189" s="114"/>
      <c r="UFX189" s="114"/>
      <c r="UFY189" s="114"/>
      <c r="UFZ189" s="114"/>
      <c r="UGA189" s="114"/>
      <c r="UGB189" s="114"/>
      <c r="UGC189" s="114"/>
      <c r="UGD189" s="114"/>
      <c r="UGE189" s="114"/>
      <c r="UGF189" s="114"/>
      <c r="UGG189" s="114"/>
      <c r="UGH189" s="114"/>
      <c r="UGI189" s="114"/>
      <c r="UGJ189" s="114"/>
      <c r="UGK189" s="114"/>
      <c r="UGL189" s="114"/>
      <c r="UGM189" s="114"/>
      <c r="UGN189" s="114"/>
      <c r="UGO189" s="114"/>
      <c r="UGP189" s="114"/>
      <c r="UGQ189" s="114"/>
      <c r="UGR189" s="114"/>
      <c r="UGS189" s="114"/>
      <c r="UGT189" s="114"/>
      <c r="UGU189" s="114"/>
      <c r="UGV189" s="114"/>
      <c r="UGW189" s="114"/>
      <c r="UGX189" s="114"/>
      <c r="UGY189" s="114"/>
      <c r="UGZ189" s="114"/>
      <c r="UHA189" s="114"/>
      <c r="UHB189" s="114"/>
      <c r="UHC189" s="114"/>
      <c r="UHD189" s="114"/>
      <c r="UHE189" s="114"/>
      <c r="UHF189" s="114"/>
      <c r="UHG189" s="114"/>
      <c r="UHH189" s="114"/>
      <c r="UHI189" s="114"/>
      <c r="UHJ189" s="114"/>
      <c r="UHK189" s="114"/>
      <c r="UHL189" s="114"/>
      <c r="UHM189" s="114"/>
      <c r="UHN189" s="114"/>
      <c r="UHO189" s="114"/>
      <c r="UHP189" s="114"/>
      <c r="UHQ189" s="114"/>
      <c r="UHR189" s="114"/>
      <c r="UHS189" s="114"/>
      <c r="UHT189" s="114"/>
      <c r="UHU189" s="114"/>
      <c r="UHV189" s="114"/>
      <c r="UHW189" s="114"/>
      <c r="UHX189" s="114"/>
      <c r="UHY189" s="114"/>
      <c r="UHZ189" s="114"/>
      <c r="UIA189" s="114"/>
      <c r="UIB189" s="114"/>
      <c r="UIC189" s="114"/>
      <c r="UID189" s="114"/>
      <c r="UIE189" s="114"/>
      <c r="UIF189" s="114"/>
      <c r="UIG189" s="114"/>
      <c r="UIH189" s="114"/>
      <c r="UII189" s="114"/>
      <c r="UIJ189" s="114"/>
      <c r="UIK189" s="114"/>
      <c r="UIL189" s="114"/>
      <c r="UIM189" s="114"/>
      <c r="UIN189" s="114"/>
      <c r="UIO189" s="114"/>
      <c r="UIP189" s="114"/>
      <c r="UIQ189" s="114"/>
      <c r="UIR189" s="114"/>
      <c r="UIS189" s="114"/>
      <c r="UIT189" s="114"/>
      <c r="UIU189" s="114"/>
      <c r="UIV189" s="114"/>
      <c r="UIW189" s="114"/>
      <c r="UIX189" s="114"/>
      <c r="UIY189" s="114"/>
      <c r="UIZ189" s="114"/>
      <c r="UJA189" s="114"/>
      <c r="UJB189" s="114"/>
      <c r="UJC189" s="114"/>
      <c r="UJD189" s="114"/>
      <c r="UJE189" s="114"/>
      <c r="UJF189" s="114"/>
      <c r="UJG189" s="114"/>
      <c r="UJH189" s="114"/>
      <c r="UJI189" s="114"/>
      <c r="UJJ189" s="114"/>
      <c r="UJK189" s="114"/>
      <c r="UJL189" s="114"/>
      <c r="UJM189" s="114"/>
      <c r="UJN189" s="114"/>
      <c r="UJO189" s="114"/>
      <c r="UJP189" s="114"/>
      <c r="UJQ189" s="114"/>
      <c r="UJR189" s="114"/>
      <c r="UJS189" s="114"/>
      <c r="UJT189" s="114"/>
      <c r="UJU189" s="114"/>
      <c r="UJV189" s="114"/>
      <c r="UJW189" s="114"/>
      <c r="UJX189" s="114"/>
      <c r="UJY189" s="114"/>
      <c r="UJZ189" s="114"/>
      <c r="UKA189" s="114"/>
      <c r="UKB189" s="114"/>
      <c r="UKC189" s="114"/>
      <c r="UKD189" s="114"/>
      <c r="UKE189" s="114"/>
      <c r="UKF189" s="114"/>
      <c r="UKG189" s="114"/>
      <c r="UKH189" s="114"/>
      <c r="UKI189" s="114"/>
      <c r="UKJ189" s="114"/>
      <c r="UKK189" s="114"/>
      <c r="UKL189" s="114"/>
      <c r="UKM189" s="114"/>
      <c r="UKN189" s="114"/>
      <c r="UKO189" s="114"/>
      <c r="UKP189" s="114"/>
      <c r="UKQ189" s="114"/>
      <c r="UKR189" s="114"/>
      <c r="UKS189" s="114"/>
      <c r="UKT189" s="114"/>
      <c r="UKU189" s="114"/>
      <c r="UKV189" s="114"/>
      <c r="UKW189" s="114"/>
      <c r="UKX189" s="114"/>
      <c r="UKY189" s="114"/>
      <c r="UKZ189" s="114"/>
      <c r="ULA189" s="114"/>
      <c r="ULB189" s="114"/>
      <c r="ULC189" s="114"/>
      <c r="ULD189" s="114"/>
      <c r="ULE189" s="114"/>
      <c r="ULF189" s="114"/>
      <c r="ULG189" s="114"/>
      <c r="ULH189" s="114"/>
      <c r="ULI189" s="114"/>
      <c r="ULJ189" s="114"/>
      <c r="ULK189" s="114"/>
      <c r="ULL189" s="114"/>
      <c r="ULM189" s="114"/>
      <c r="ULN189" s="114"/>
      <c r="ULO189" s="114"/>
      <c r="ULP189" s="114"/>
      <c r="ULQ189" s="114"/>
      <c r="ULR189" s="114"/>
      <c r="ULS189" s="114"/>
      <c r="ULT189" s="114"/>
      <c r="ULU189" s="114"/>
      <c r="ULV189" s="114"/>
      <c r="ULW189" s="114"/>
      <c r="ULX189" s="114"/>
      <c r="ULY189" s="114"/>
      <c r="ULZ189" s="114"/>
      <c r="UMA189" s="114"/>
      <c r="UMB189" s="114"/>
      <c r="UMC189" s="114"/>
      <c r="UMD189" s="114"/>
      <c r="UME189" s="114"/>
      <c r="UMF189" s="114"/>
      <c r="UMG189" s="114"/>
      <c r="UMH189" s="114"/>
      <c r="UMI189" s="114"/>
      <c r="UMJ189" s="114"/>
      <c r="UMK189" s="114"/>
      <c r="UML189" s="114"/>
      <c r="UMM189" s="114"/>
      <c r="UMN189" s="114"/>
      <c r="UMO189" s="114"/>
      <c r="UMP189" s="114"/>
      <c r="UMQ189" s="114"/>
      <c r="UMR189" s="114"/>
      <c r="UMS189" s="114"/>
      <c r="UMT189" s="114"/>
      <c r="UMU189" s="114"/>
      <c r="UMV189" s="114"/>
      <c r="UMW189" s="114"/>
      <c r="UMX189" s="114"/>
      <c r="UMY189" s="114"/>
      <c r="UMZ189" s="114"/>
      <c r="UNA189" s="114"/>
      <c r="UNB189" s="114"/>
      <c r="UNC189" s="114"/>
      <c r="UND189" s="114"/>
      <c r="UNE189" s="114"/>
      <c r="UNF189" s="114"/>
      <c r="UNG189" s="114"/>
      <c r="UNH189" s="114"/>
      <c r="UNI189" s="114"/>
      <c r="UNJ189" s="114"/>
      <c r="UNK189" s="114"/>
      <c r="UNL189" s="114"/>
      <c r="UNM189" s="114"/>
      <c r="UNN189" s="114"/>
      <c r="UNO189" s="114"/>
      <c r="UNP189" s="114"/>
      <c r="UNQ189" s="114"/>
      <c r="UNR189" s="114"/>
      <c r="UNS189" s="114"/>
      <c r="UNT189" s="114"/>
      <c r="UNU189" s="114"/>
      <c r="UNV189" s="114"/>
      <c r="UNW189" s="114"/>
      <c r="UNX189" s="114"/>
      <c r="UNY189" s="114"/>
      <c r="UNZ189" s="114"/>
      <c r="UOA189" s="114"/>
      <c r="UOB189" s="114"/>
      <c r="UOC189" s="114"/>
      <c r="UOD189" s="114"/>
      <c r="UOE189" s="114"/>
      <c r="UOF189" s="114"/>
      <c r="UOG189" s="114"/>
      <c r="UOH189" s="114"/>
      <c r="UOI189" s="114"/>
      <c r="UOJ189" s="114"/>
      <c r="UOK189" s="114"/>
      <c r="UOL189" s="114"/>
      <c r="UOM189" s="114"/>
      <c r="UON189" s="114"/>
      <c r="UOO189" s="114"/>
      <c r="UOP189" s="114"/>
      <c r="UOQ189" s="114"/>
      <c r="UOR189" s="114"/>
      <c r="UOS189" s="114"/>
      <c r="UOT189" s="114"/>
      <c r="UOU189" s="114"/>
      <c r="UOV189" s="114"/>
      <c r="UOW189" s="114"/>
      <c r="UOX189" s="114"/>
      <c r="UOY189" s="114"/>
      <c r="UOZ189" s="114"/>
      <c r="UPA189" s="114"/>
      <c r="UPB189" s="114"/>
      <c r="UPC189" s="114"/>
      <c r="UPD189" s="114"/>
      <c r="UPE189" s="114"/>
      <c r="UPF189" s="114"/>
      <c r="UPG189" s="114"/>
      <c r="UPH189" s="114"/>
      <c r="UPI189" s="114"/>
      <c r="UPJ189" s="114"/>
      <c r="UPK189" s="114"/>
      <c r="UPL189" s="114"/>
      <c r="UPM189" s="114"/>
      <c r="UPN189" s="114"/>
      <c r="UPO189" s="114"/>
      <c r="UPP189" s="114"/>
      <c r="UPQ189" s="114"/>
      <c r="UPR189" s="114"/>
      <c r="UPS189" s="114"/>
      <c r="UPT189" s="114"/>
      <c r="UPU189" s="114"/>
      <c r="UPV189" s="114"/>
      <c r="UPW189" s="114"/>
      <c r="UPX189" s="114"/>
      <c r="UPY189" s="114"/>
      <c r="UPZ189" s="114"/>
      <c r="UQA189" s="114"/>
      <c r="UQB189" s="114"/>
      <c r="UQC189" s="114"/>
      <c r="UQD189" s="114"/>
      <c r="UQE189" s="114"/>
      <c r="UQF189" s="114"/>
      <c r="UQG189" s="114"/>
      <c r="UQH189" s="114"/>
      <c r="UQI189" s="114"/>
      <c r="UQJ189" s="114"/>
      <c r="UQK189" s="114"/>
      <c r="UQL189" s="114"/>
      <c r="UQM189" s="114"/>
      <c r="UQN189" s="114"/>
      <c r="UQO189" s="114"/>
      <c r="UQP189" s="114"/>
      <c r="UQQ189" s="114"/>
      <c r="UQR189" s="114"/>
      <c r="UQS189" s="114"/>
      <c r="UQT189" s="114"/>
      <c r="UQU189" s="114"/>
      <c r="UQV189" s="114"/>
      <c r="UQW189" s="114"/>
      <c r="UQX189" s="114"/>
      <c r="UQY189" s="114"/>
      <c r="UQZ189" s="114"/>
      <c r="URA189" s="114"/>
      <c r="URB189" s="114"/>
      <c r="URC189" s="114"/>
      <c r="URD189" s="114"/>
      <c r="URE189" s="114"/>
      <c r="URF189" s="114"/>
      <c r="URG189" s="114"/>
      <c r="URH189" s="114"/>
      <c r="URI189" s="114"/>
      <c r="URJ189" s="114"/>
      <c r="URK189" s="114"/>
      <c r="URL189" s="114"/>
      <c r="URM189" s="114"/>
      <c r="URN189" s="114"/>
      <c r="URO189" s="114"/>
      <c r="URP189" s="114"/>
      <c r="URQ189" s="114"/>
      <c r="URR189" s="114"/>
      <c r="URS189" s="114"/>
      <c r="URT189" s="114"/>
      <c r="URU189" s="114"/>
      <c r="URV189" s="114"/>
      <c r="URW189" s="114"/>
      <c r="URX189" s="114"/>
      <c r="URY189" s="114"/>
      <c r="URZ189" s="114"/>
      <c r="USA189" s="114"/>
      <c r="USB189" s="114"/>
      <c r="USC189" s="114"/>
      <c r="USD189" s="114"/>
      <c r="USE189" s="114"/>
      <c r="USF189" s="114"/>
      <c r="USG189" s="114"/>
      <c r="USH189" s="114"/>
      <c r="USI189" s="114"/>
      <c r="USJ189" s="114"/>
      <c r="USK189" s="114"/>
      <c r="USL189" s="114"/>
      <c r="USM189" s="114"/>
      <c r="USN189" s="114"/>
      <c r="USO189" s="114"/>
      <c r="USP189" s="114"/>
      <c r="USQ189" s="114"/>
      <c r="USR189" s="114"/>
      <c r="USS189" s="114"/>
      <c r="UST189" s="114"/>
      <c r="USU189" s="114"/>
      <c r="USV189" s="114"/>
      <c r="USW189" s="114"/>
      <c r="USX189" s="114"/>
      <c r="USY189" s="114"/>
      <c r="USZ189" s="114"/>
      <c r="UTA189" s="114"/>
      <c r="UTB189" s="114"/>
      <c r="UTC189" s="114"/>
      <c r="UTD189" s="114"/>
      <c r="UTE189" s="114"/>
      <c r="UTF189" s="114"/>
      <c r="UTG189" s="114"/>
      <c r="UTH189" s="114"/>
      <c r="UTI189" s="114"/>
      <c r="UTJ189" s="114"/>
      <c r="UTK189" s="114"/>
      <c r="UTL189" s="114"/>
      <c r="UTM189" s="114"/>
      <c r="UTN189" s="114"/>
      <c r="UTO189" s="114"/>
      <c r="UTP189" s="114"/>
      <c r="UTQ189" s="114"/>
      <c r="UTR189" s="114"/>
      <c r="UTS189" s="114"/>
      <c r="UTT189" s="114"/>
      <c r="UTU189" s="114"/>
      <c r="UTV189" s="114"/>
      <c r="UTW189" s="114"/>
      <c r="UTX189" s="114"/>
      <c r="UTY189" s="114"/>
      <c r="UTZ189" s="114"/>
      <c r="UUA189" s="114"/>
      <c r="UUB189" s="114"/>
      <c r="UUC189" s="114"/>
      <c r="UUD189" s="114"/>
      <c r="UUE189" s="114"/>
      <c r="UUF189" s="114"/>
      <c r="UUG189" s="114"/>
      <c r="UUH189" s="114"/>
      <c r="UUI189" s="114"/>
      <c r="UUJ189" s="114"/>
      <c r="UUK189" s="114"/>
      <c r="UUL189" s="114"/>
      <c r="UUM189" s="114"/>
      <c r="UUN189" s="114"/>
      <c r="UUO189" s="114"/>
      <c r="UUP189" s="114"/>
      <c r="UUQ189" s="114"/>
      <c r="UUR189" s="114"/>
      <c r="UUS189" s="114"/>
      <c r="UUT189" s="114"/>
      <c r="UUU189" s="114"/>
      <c r="UUV189" s="114"/>
      <c r="UUW189" s="114"/>
      <c r="UUX189" s="114"/>
      <c r="UUY189" s="114"/>
      <c r="UUZ189" s="114"/>
      <c r="UVA189" s="114"/>
      <c r="UVB189" s="114"/>
      <c r="UVC189" s="114"/>
      <c r="UVD189" s="114"/>
      <c r="UVE189" s="114"/>
      <c r="UVF189" s="114"/>
      <c r="UVG189" s="114"/>
      <c r="UVH189" s="114"/>
      <c r="UVI189" s="114"/>
      <c r="UVJ189" s="114"/>
      <c r="UVK189" s="114"/>
      <c r="UVL189" s="114"/>
      <c r="UVM189" s="114"/>
      <c r="UVN189" s="114"/>
      <c r="UVO189" s="114"/>
      <c r="UVP189" s="114"/>
      <c r="UVQ189" s="114"/>
      <c r="UVR189" s="114"/>
      <c r="UVS189" s="114"/>
      <c r="UVT189" s="114"/>
      <c r="UVU189" s="114"/>
      <c r="UVV189" s="114"/>
      <c r="UVW189" s="114"/>
      <c r="UVX189" s="114"/>
      <c r="UVY189" s="114"/>
      <c r="UVZ189" s="114"/>
      <c r="UWA189" s="114"/>
      <c r="UWB189" s="114"/>
      <c r="UWC189" s="114"/>
      <c r="UWD189" s="114"/>
      <c r="UWE189" s="114"/>
      <c r="UWF189" s="114"/>
      <c r="UWG189" s="114"/>
      <c r="UWH189" s="114"/>
      <c r="UWI189" s="114"/>
      <c r="UWJ189" s="114"/>
      <c r="UWK189" s="114"/>
      <c r="UWL189" s="114"/>
      <c r="UWM189" s="114"/>
      <c r="UWN189" s="114"/>
      <c r="UWO189" s="114"/>
      <c r="UWP189" s="114"/>
      <c r="UWQ189" s="114"/>
      <c r="UWR189" s="114"/>
      <c r="UWS189" s="114"/>
      <c r="UWT189" s="114"/>
      <c r="UWU189" s="114"/>
      <c r="UWV189" s="114"/>
      <c r="UWW189" s="114"/>
      <c r="UWX189" s="114"/>
      <c r="UWY189" s="114"/>
      <c r="UWZ189" s="114"/>
      <c r="UXA189" s="114"/>
      <c r="UXB189" s="114"/>
      <c r="UXC189" s="114"/>
      <c r="UXD189" s="114"/>
      <c r="UXE189" s="114"/>
      <c r="UXF189" s="114"/>
      <c r="UXG189" s="114"/>
      <c r="UXH189" s="114"/>
      <c r="UXI189" s="114"/>
      <c r="UXJ189" s="114"/>
      <c r="UXK189" s="114"/>
      <c r="UXL189" s="114"/>
      <c r="UXM189" s="114"/>
      <c r="UXN189" s="114"/>
      <c r="UXO189" s="114"/>
      <c r="UXP189" s="114"/>
      <c r="UXQ189" s="114"/>
      <c r="UXR189" s="114"/>
      <c r="UXS189" s="114"/>
      <c r="UXT189" s="114"/>
      <c r="UXU189" s="114"/>
      <c r="UXV189" s="114"/>
      <c r="UXW189" s="114"/>
      <c r="UXX189" s="114"/>
      <c r="UXY189" s="114"/>
      <c r="UXZ189" s="114"/>
      <c r="UYA189" s="114"/>
      <c r="UYB189" s="114"/>
      <c r="UYC189" s="114"/>
      <c r="UYD189" s="114"/>
      <c r="UYE189" s="114"/>
      <c r="UYF189" s="114"/>
      <c r="UYG189" s="114"/>
      <c r="UYH189" s="114"/>
      <c r="UYI189" s="114"/>
      <c r="UYJ189" s="114"/>
      <c r="UYK189" s="114"/>
      <c r="UYL189" s="114"/>
      <c r="UYM189" s="114"/>
      <c r="UYN189" s="114"/>
      <c r="UYO189" s="114"/>
      <c r="UYP189" s="114"/>
      <c r="UYQ189" s="114"/>
      <c r="UYR189" s="114"/>
      <c r="UYS189" s="114"/>
      <c r="UYT189" s="114"/>
      <c r="UYU189" s="114"/>
      <c r="UYV189" s="114"/>
      <c r="UYW189" s="114"/>
      <c r="UYX189" s="114"/>
      <c r="UYY189" s="114"/>
      <c r="UYZ189" s="114"/>
      <c r="UZA189" s="114"/>
      <c r="UZB189" s="114"/>
      <c r="UZC189" s="114"/>
      <c r="UZD189" s="114"/>
      <c r="UZE189" s="114"/>
      <c r="UZF189" s="114"/>
      <c r="UZG189" s="114"/>
      <c r="UZH189" s="114"/>
      <c r="UZI189" s="114"/>
      <c r="UZJ189" s="114"/>
      <c r="UZK189" s="114"/>
      <c r="UZL189" s="114"/>
      <c r="UZM189" s="114"/>
      <c r="UZN189" s="114"/>
      <c r="UZO189" s="114"/>
      <c r="UZP189" s="114"/>
      <c r="UZQ189" s="114"/>
      <c r="UZR189" s="114"/>
      <c r="UZS189" s="114"/>
      <c r="UZT189" s="114"/>
      <c r="UZU189" s="114"/>
      <c r="UZV189" s="114"/>
      <c r="UZW189" s="114"/>
      <c r="UZX189" s="114"/>
      <c r="UZY189" s="114"/>
      <c r="UZZ189" s="114"/>
      <c r="VAA189" s="114"/>
      <c r="VAB189" s="114"/>
      <c r="VAC189" s="114"/>
      <c r="VAD189" s="114"/>
      <c r="VAE189" s="114"/>
      <c r="VAF189" s="114"/>
      <c r="VAG189" s="114"/>
      <c r="VAH189" s="114"/>
      <c r="VAI189" s="114"/>
      <c r="VAJ189" s="114"/>
      <c r="VAK189" s="114"/>
      <c r="VAL189" s="114"/>
      <c r="VAM189" s="114"/>
      <c r="VAN189" s="114"/>
      <c r="VAO189" s="114"/>
      <c r="VAP189" s="114"/>
      <c r="VAQ189" s="114"/>
      <c r="VAR189" s="114"/>
      <c r="VAS189" s="114"/>
      <c r="VAT189" s="114"/>
      <c r="VAU189" s="114"/>
      <c r="VAV189" s="114"/>
      <c r="VAW189" s="114"/>
      <c r="VAX189" s="114"/>
      <c r="VAY189" s="114"/>
      <c r="VAZ189" s="114"/>
      <c r="VBA189" s="114"/>
      <c r="VBB189" s="114"/>
      <c r="VBC189" s="114"/>
      <c r="VBD189" s="114"/>
      <c r="VBE189" s="114"/>
      <c r="VBF189" s="114"/>
      <c r="VBG189" s="114"/>
      <c r="VBH189" s="114"/>
      <c r="VBI189" s="114"/>
      <c r="VBJ189" s="114"/>
      <c r="VBK189" s="114"/>
      <c r="VBL189" s="114"/>
      <c r="VBM189" s="114"/>
      <c r="VBN189" s="114"/>
      <c r="VBO189" s="114"/>
      <c r="VBP189" s="114"/>
      <c r="VBQ189" s="114"/>
      <c r="VBR189" s="114"/>
      <c r="VBS189" s="114"/>
      <c r="VBT189" s="114"/>
      <c r="VBU189" s="114"/>
      <c r="VBV189" s="114"/>
      <c r="VBW189" s="114"/>
      <c r="VBX189" s="114"/>
      <c r="VBY189" s="114"/>
      <c r="VBZ189" s="114"/>
      <c r="VCA189" s="114"/>
      <c r="VCB189" s="114"/>
      <c r="VCC189" s="114"/>
      <c r="VCD189" s="114"/>
      <c r="VCE189" s="114"/>
      <c r="VCF189" s="114"/>
      <c r="VCG189" s="114"/>
      <c r="VCH189" s="114"/>
      <c r="VCI189" s="114"/>
      <c r="VCJ189" s="114"/>
      <c r="VCK189" s="114"/>
      <c r="VCL189" s="114"/>
      <c r="VCM189" s="114"/>
      <c r="VCN189" s="114"/>
      <c r="VCO189" s="114"/>
      <c r="VCP189" s="114"/>
      <c r="VCQ189" s="114"/>
      <c r="VCR189" s="114"/>
      <c r="VCS189" s="114"/>
      <c r="VCT189" s="114"/>
      <c r="VCU189" s="114"/>
      <c r="VCV189" s="114"/>
      <c r="VCW189" s="114"/>
      <c r="VCX189" s="114"/>
      <c r="VCY189" s="114"/>
      <c r="VCZ189" s="114"/>
      <c r="VDA189" s="114"/>
      <c r="VDB189" s="114"/>
      <c r="VDC189" s="114"/>
      <c r="VDD189" s="114"/>
      <c r="VDE189" s="114"/>
      <c r="VDF189" s="114"/>
      <c r="VDG189" s="114"/>
      <c r="VDH189" s="114"/>
      <c r="VDI189" s="114"/>
      <c r="VDJ189" s="114"/>
      <c r="VDK189" s="114"/>
      <c r="VDL189" s="114"/>
      <c r="VDM189" s="114"/>
      <c r="VDN189" s="114"/>
      <c r="VDO189" s="114"/>
      <c r="VDP189" s="114"/>
      <c r="VDQ189" s="114"/>
      <c r="VDR189" s="114"/>
      <c r="VDS189" s="114"/>
      <c r="VDT189" s="114"/>
      <c r="VDU189" s="114"/>
      <c r="VDV189" s="114"/>
      <c r="VDW189" s="114"/>
      <c r="VDX189" s="114"/>
      <c r="VDY189" s="114"/>
      <c r="VDZ189" s="114"/>
      <c r="VEA189" s="114"/>
      <c r="VEB189" s="114"/>
      <c r="VEC189" s="114"/>
      <c r="VED189" s="114"/>
      <c r="VEE189" s="114"/>
      <c r="VEF189" s="114"/>
      <c r="VEG189" s="114"/>
      <c r="VEH189" s="114"/>
      <c r="VEI189" s="114"/>
      <c r="VEJ189" s="114"/>
      <c r="VEK189" s="114"/>
      <c r="VEL189" s="114"/>
      <c r="VEM189" s="114"/>
      <c r="VEN189" s="114"/>
      <c r="VEO189" s="114"/>
      <c r="VEP189" s="114"/>
      <c r="VEQ189" s="114"/>
      <c r="VER189" s="114"/>
      <c r="VES189" s="114"/>
      <c r="VET189" s="114"/>
      <c r="VEU189" s="114"/>
      <c r="VEV189" s="114"/>
      <c r="VEW189" s="114"/>
      <c r="VEX189" s="114"/>
      <c r="VEY189" s="114"/>
      <c r="VEZ189" s="114"/>
      <c r="VFA189" s="114"/>
      <c r="VFB189" s="114"/>
      <c r="VFC189" s="114"/>
      <c r="VFD189" s="114"/>
      <c r="VFE189" s="114"/>
      <c r="VFF189" s="114"/>
      <c r="VFG189" s="114"/>
      <c r="VFH189" s="114"/>
      <c r="VFI189" s="114"/>
      <c r="VFJ189" s="114"/>
      <c r="VFK189" s="114"/>
      <c r="VFL189" s="114"/>
      <c r="VFM189" s="114"/>
      <c r="VFN189" s="114"/>
      <c r="VFO189" s="114"/>
      <c r="VFP189" s="114"/>
      <c r="VFQ189" s="114"/>
      <c r="VFR189" s="114"/>
      <c r="VFS189" s="114"/>
      <c r="VFT189" s="114"/>
      <c r="VFU189" s="114"/>
      <c r="VFV189" s="114"/>
      <c r="VFW189" s="114"/>
      <c r="VFX189" s="114"/>
      <c r="VFY189" s="114"/>
      <c r="VFZ189" s="114"/>
      <c r="VGA189" s="114"/>
      <c r="VGB189" s="114"/>
      <c r="VGC189" s="114"/>
      <c r="VGD189" s="114"/>
      <c r="VGE189" s="114"/>
      <c r="VGF189" s="114"/>
      <c r="VGG189" s="114"/>
      <c r="VGH189" s="114"/>
      <c r="VGI189" s="114"/>
      <c r="VGJ189" s="114"/>
      <c r="VGK189" s="114"/>
      <c r="VGL189" s="114"/>
      <c r="VGM189" s="114"/>
      <c r="VGN189" s="114"/>
      <c r="VGO189" s="114"/>
      <c r="VGP189" s="114"/>
      <c r="VGQ189" s="114"/>
      <c r="VGR189" s="114"/>
      <c r="VGS189" s="114"/>
      <c r="VGT189" s="114"/>
      <c r="VGU189" s="114"/>
      <c r="VGV189" s="114"/>
      <c r="VGW189" s="114"/>
      <c r="VGX189" s="114"/>
      <c r="VGY189" s="114"/>
      <c r="VGZ189" s="114"/>
      <c r="VHA189" s="114"/>
      <c r="VHB189" s="114"/>
      <c r="VHC189" s="114"/>
      <c r="VHD189" s="114"/>
      <c r="VHE189" s="114"/>
      <c r="VHF189" s="114"/>
      <c r="VHG189" s="114"/>
      <c r="VHH189" s="114"/>
      <c r="VHI189" s="114"/>
      <c r="VHJ189" s="114"/>
      <c r="VHK189" s="114"/>
      <c r="VHL189" s="114"/>
      <c r="VHM189" s="114"/>
      <c r="VHN189" s="114"/>
      <c r="VHO189" s="114"/>
      <c r="VHP189" s="114"/>
      <c r="VHQ189" s="114"/>
      <c r="VHR189" s="114"/>
      <c r="VHS189" s="114"/>
      <c r="VHT189" s="114"/>
      <c r="VHU189" s="114"/>
      <c r="VHV189" s="114"/>
      <c r="VHW189" s="114"/>
      <c r="VHX189" s="114"/>
      <c r="VHY189" s="114"/>
      <c r="VHZ189" s="114"/>
      <c r="VIA189" s="114"/>
      <c r="VIB189" s="114"/>
      <c r="VIC189" s="114"/>
      <c r="VID189" s="114"/>
      <c r="VIE189" s="114"/>
      <c r="VIF189" s="114"/>
      <c r="VIG189" s="114"/>
      <c r="VIH189" s="114"/>
      <c r="VII189" s="114"/>
      <c r="VIJ189" s="114"/>
      <c r="VIK189" s="114"/>
      <c r="VIL189" s="114"/>
      <c r="VIM189" s="114"/>
      <c r="VIN189" s="114"/>
      <c r="VIO189" s="114"/>
      <c r="VIP189" s="114"/>
      <c r="VIQ189" s="114"/>
      <c r="VIR189" s="114"/>
      <c r="VIS189" s="114"/>
      <c r="VIT189" s="114"/>
      <c r="VIU189" s="114"/>
      <c r="VIV189" s="114"/>
      <c r="VIW189" s="114"/>
      <c r="VIX189" s="114"/>
      <c r="VIY189" s="114"/>
      <c r="VIZ189" s="114"/>
      <c r="VJA189" s="114"/>
      <c r="VJB189" s="114"/>
      <c r="VJC189" s="114"/>
      <c r="VJD189" s="114"/>
      <c r="VJE189" s="114"/>
      <c r="VJF189" s="114"/>
      <c r="VJG189" s="114"/>
      <c r="VJH189" s="114"/>
      <c r="VJI189" s="114"/>
      <c r="VJJ189" s="114"/>
      <c r="VJK189" s="114"/>
      <c r="VJL189" s="114"/>
      <c r="VJM189" s="114"/>
      <c r="VJN189" s="114"/>
      <c r="VJO189" s="114"/>
      <c r="VJP189" s="114"/>
      <c r="VJQ189" s="114"/>
      <c r="VJR189" s="114"/>
      <c r="VJS189" s="114"/>
      <c r="VJT189" s="114"/>
      <c r="VJU189" s="114"/>
      <c r="VJV189" s="114"/>
      <c r="VJW189" s="114"/>
      <c r="VJX189" s="114"/>
      <c r="VJY189" s="114"/>
      <c r="VJZ189" s="114"/>
      <c r="VKA189" s="114"/>
      <c r="VKB189" s="114"/>
      <c r="VKC189" s="114"/>
      <c r="VKD189" s="114"/>
      <c r="VKE189" s="114"/>
      <c r="VKF189" s="114"/>
      <c r="VKG189" s="114"/>
      <c r="VKH189" s="114"/>
      <c r="VKI189" s="114"/>
      <c r="VKJ189" s="114"/>
      <c r="VKK189" s="114"/>
      <c r="VKL189" s="114"/>
      <c r="VKM189" s="114"/>
      <c r="VKN189" s="114"/>
      <c r="VKO189" s="114"/>
      <c r="VKP189" s="114"/>
      <c r="VKQ189" s="114"/>
      <c r="VKR189" s="114"/>
      <c r="VKS189" s="114"/>
      <c r="VKT189" s="114"/>
      <c r="VKU189" s="114"/>
      <c r="VKV189" s="114"/>
      <c r="VKW189" s="114"/>
      <c r="VKX189" s="114"/>
      <c r="VKY189" s="114"/>
      <c r="VKZ189" s="114"/>
      <c r="VLA189" s="114"/>
      <c r="VLB189" s="114"/>
      <c r="VLC189" s="114"/>
      <c r="VLD189" s="114"/>
      <c r="VLE189" s="114"/>
      <c r="VLF189" s="114"/>
      <c r="VLG189" s="114"/>
      <c r="VLH189" s="114"/>
      <c r="VLI189" s="114"/>
      <c r="VLJ189" s="114"/>
      <c r="VLK189" s="114"/>
      <c r="VLL189" s="114"/>
      <c r="VLM189" s="114"/>
      <c r="VLN189" s="114"/>
      <c r="VLO189" s="114"/>
      <c r="VLP189" s="114"/>
      <c r="VLQ189" s="114"/>
      <c r="VLR189" s="114"/>
      <c r="VLS189" s="114"/>
      <c r="VLT189" s="114"/>
      <c r="VLU189" s="114"/>
      <c r="VLV189" s="114"/>
      <c r="VLW189" s="114"/>
      <c r="VLX189" s="114"/>
      <c r="VLY189" s="114"/>
      <c r="VLZ189" s="114"/>
      <c r="VMA189" s="114"/>
      <c r="VMB189" s="114"/>
      <c r="VMC189" s="114"/>
      <c r="VMD189" s="114"/>
      <c r="VME189" s="114"/>
      <c r="VMF189" s="114"/>
      <c r="VMG189" s="114"/>
      <c r="VMH189" s="114"/>
      <c r="VMI189" s="114"/>
      <c r="VMJ189" s="114"/>
      <c r="VMK189" s="114"/>
      <c r="VML189" s="114"/>
      <c r="VMM189" s="114"/>
      <c r="VMN189" s="114"/>
      <c r="VMO189" s="114"/>
      <c r="VMP189" s="114"/>
      <c r="VMQ189" s="114"/>
      <c r="VMR189" s="114"/>
      <c r="VMS189" s="114"/>
      <c r="VMT189" s="114"/>
      <c r="VMU189" s="114"/>
      <c r="VMV189" s="114"/>
      <c r="VMW189" s="114"/>
      <c r="VMX189" s="114"/>
      <c r="VMY189" s="114"/>
      <c r="VMZ189" s="114"/>
      <c r="VNA189" s="114"/>
      <c r="VNB189" s="114"/>
      <c r="VNC189" s="114"/>
      <c r="VND189" s="114"/>
      <c r="VNE189" s="114"/>
      <c r="VNF189" s="114"/>
      <c r="VNG189" s="114"/>
      <c r="VNH189" s="114"/>
      <c r="VNI189" s="114"/>
      <c r="VNJ189" s="114"/>
      <c r="VNK189" s="114"/>
      <c r="VNL189" s="114"/>
      <c r="VNM189" s="114"/>
      <c r="VNN189" s="114"/>
      <c r="VNO189" s="114"/>
      <c r="VNP189" s="114"/>
      <c r="VNQ189" s="114"/>
      <c r="VNR189" s="114"/>
      <c r="VNS189" s="114"/>
      <c r="VNT189" s="114"/>
      <c r="VNU189" s="114"/>
      <c r="VNV189" s="114"/>
      <c r="VNW189" s="114"/>
      <c r="VNX189" s="114"/>
      <c r="VNY189" s="114"/>
      <c r="VNZ189" s="114"/>
      <c r="VOA189" s="114"/>
      <c r="VOB189" s="114"/>
      <c r="VOC189" s="114"/>
      <c r="VOD189" s="114"/>
      <c r="VOE189" s="114"/>
      <c r="VOF189" s="114"/>
      <c r="VOG189" s="114"/>
      <c r="VOH189" s="114"/>
      <c r="VOI189" s="114"/>
      <c r="VOJ189" s="114"/>
      <c r="VOK189" s="114"/>
      <c r="VOL189" s="114"/>
      <c r="VOM189" s="114"/>
      <c r="VON189" s="114"/>
      <c r="VOO189" s="114"/>
      <c r="VOP189" s="114"/>
      <c r="VOQ189" s="114"/>
      <c r="VOR189" s="114"/>
      <c r="VOS189" s="114"/>
      <c r="VOT189" s="114"/>
      <c r="VOU189" s="114"/>
      <c r="VOV189" s="114"/>
      <c r="VOW189" s="114"/>
      <c r="VOX189" s="114"/>
      <c r="VOY189" s="114"/>
      <c r="VOZ189" s="114"/>
      <c r="VPA189" s="114"/>
      <c r="VPB189" s="114"/>
      <c r="VPC189" s="114"/>
      <c r="VPD189" s="114"/>
      <c r="VPE189" s="114"/>
      <c r="VPF189" s="114"/>
      <c r="VPG189" s="114"/>
      <c r="VPH189" s="114"/>
      <c r="VPI189" s="114"/>
      <c r="VPJ189" s="114"/>
      <c r="VPK189" s="114"/>
      <c r="VPL189" s="114"/>
      <c r="VPM189" s="114"/>
      <c r="VPN189" s="114"/>
      <c r="VPO189" s="114"/>
      <c r="VPP189" s="114"/>
      <c r="VPQ189" s="114"/>
      <c r="VPR189" s="114"/>
      <c r="VPS189" s="114"/>
      <c r="VPT189" s="114"/>
      <c r="VPU189" s="114"/>
      <c r="VPV189" s="114"/>
      <c r="VPW189" s="114"/>
      <c r="VPX189" s="114"/>
      <c r="VPY189" s="114"/>
      <c r="VPZ189" s="114"/>
      <c r="VQA189" s="114"/>
      <c r="VQB189" s="114"/>
      <c r="VQC189" s="114"/>
      <c r="VQD189" s="114"/>
      <c r="VQE189" s="114"/>
      <c r="VQF189" s="114"/>
      <c r="VQG189" s="114"/>
      <c r="VQH189" s="114"/>
      <c r="VQI189" s="114"/>
      <c r="VQJ189" s="114"/>
      <c r="VQK189" s="114"/>
      <c r="VQL189" s="114"/>
      <c r="VQM189" s="114"/>
      <c r="VQN189" s="114"/>
      <c r="VQO189" s="114"/>
      <c r="VQP189" s="114"/>
      <c r="VQQ189" s="114"/>
      <c r="VQR189" s="114"/>
      <c r="VQS189" s="114"/>
      <c r="VQT189" s="114"/>
      <c r="VQU189" s="114"/>
      <c r="VQV189" s="114"/>
      <c r="VQW189" s="114"/>
      <c r="VQX189" s="114"/>
      <c r="VQY189" s="114"/>
      <c r="VQZ189" s="114"/>
      <c r="VRA189" s="114"/>
      <c r="VRB189" s="114"/>
      <c r="VRC189" s="114"/>
      <c r="VRD189" s="114"/>
      <c r="VRE189" s="114"/>
      <c r="VRF189" s="114"/>
      <c r="VRG189" s="114"/>
      <c r="VRH189" s="114"/>
      <c r="VRI189" s="114"/>
      <c r="VRJ189" s="114"/>
      <c r="VRK189" s="114"/>
      <c r="VRL189" s="114"/>
      <c r="VRM189" s="114"/>
      <c r="VRN189" s="114"/>
      <c r="VRO189" s="114"/>
      <c r="VRP189" s="114"/>
      <c r="VRQ189" s="114"/>
      <c r="VRR189" s="114"/>
      <c r="VRS189" s="114"/>
      <c r="VRT189" s="114"/>
      <c r="VRU189" s="114"/>
      <c r="VRV189" s="114"/>
      <c r="VRW189" s="114"/>
      <c r="VRX189" s="114"/>
      <c r="VRY189" s="114"/>
      <c r="VRZ189" s="114"/>
      <c r="VSA189" s="114"/>
      <c r="VSB189" s="114"/>
      <c r="VSC189" s="114"/>
      <c r="VSD189" s="114"/>
      <c r="VSE189" s="114"/>
      <c r="VSF189" s="114"/>
      <c r="VSG189" s="114"/>
      <c r="VSH189" s="114"/>
      <c r="VSI189" s="114"/>
      <c r="VSJ189" s="114"/>
      <c r="VSK189" s="114"/>
      <c r="VSL189" s="114"/>
      <c r="VSM189" s="114"/>
      <c r="VSN189" s="114"/>
      <c r="VSO189" s="114"/>
      <c r="VSP189" s="114"/>
      <c r="VSQ189" s="114"/>
      <c r="VSR189" s="114"/>
      <c r="VSS189" s="114"/>
      <c r="VST189" s="114"/>
      <c r="VSU189" s="114"/>
      <c r="VSV189" s="114"/>
      <c r="VSW189" s="114"/>
      <c r="VSX189" s="114"/>
      <c r="VSY189" s="114"/>
      <c r="VSZ189" s="114"/>
      <c r="VTA189" s="114"/>
      <c r="VTB189" s="114"/>
      <c r="VTC189" s="114"/>
      <c r="VTD189" s="114"/>
      <c r="VTE189" s="114"/>
      <c r="VTF189" s="114"/>
      <c r="VTG189" s="114"/>
      <c r="VTH189" s="114"/>
      <c r="VTI189" s="114"/>
      <c r="VTJ189" s="114"/>
      <c r="VTK189" s="114"/>
      <c r="VTL189" s="114"/>
      <c r="VTM189" s="114"/>
      <c r="VTN189" s="114"/>
      <c r="VTO189" s="114"/>
      <c r="VTP189" s="114"/>
      <c r="VTQ189" s="114"/>
      <c r="VTR189" s="114"/>
      <c r="VTS189" s="114"/>
      <c r="VTT189" s="114"/>
      <c r="VTU189" s="114"/>
      <c r="VTV189" s="114"/>
      <c r="VTW189" s="114"/>
      <c r="VTX189" s="114"/>
      <c r="VTY189" s="114"/>
      <c r="VTZ189" s="114"/>
      <c r="VUA189" s="114"/>
      <c r="VUB189" s="114"/>
      <c r="VUC189" s="114"/>
      <c r="VUD189" s="114"/>
      <c r="VUE189" s="114"/>
      <c r="VUF189" s="114"/>
      <c r="VUG189" s="114"/>
      <c r="VUH189" s="114"/>
      <c r="VUI189" s="114"/>
      <c r="VUJ189" s="114"/>
      <c r="VUK189" s="114"/>
      <c r="VUL189" s="114"/>
      <c r="VUM189" s="114"/>
      <c r="VUN189" s="114"/>
      <c r="VUO189" s="114"/>
      <c r="VUP189" s="114"/>
      <c r="VUQ189" s="114"/>
      <c r="VUR189" s="114"/>
      <c r="VUS189" s="114"/>
      <c r="VUT189" s="114"/>
      <c r="VUU189" s="114"/>
      <c r="VUV189" s="114"/>
      <c r="VUW189" s="114"/>
      <c r="VUX189" s="114"/>
      <c r="VUY189" s="114"/>
      <c r="VUZ189" s="114"/>
      <c r="VVA189" s="114"/>
      <c r="VVB189" s="114"/>
      <c r="VVC189" s="114"/>
      <c r="VVD189" s="114"/>
      <c r="VVE189" s="114"/>
      <c r="VVF189" s="114"/>
      <c r="VVG189" s="114"/>
      <c r="VVH189" s="114"/>
      <c r="VVI189" s="114"/>
      <c r="VVJ189" s="114"/>
      <c r="VVK189" s="114"/>
      <c r="VVL189" s="114"/>
      <c r="VVM189" s="114"/>
      <c r="VVN189" s="114"/>
      <c r="VVO189" s="114"/>
      <c r="VVP189" s="114"/>
      <c r="VVQ189" s="114"/>
      <c r="VVR189" s="114"/>
      <c r="VVS189" s="114"/>
      <c r="VVT189" s="114"/>
      <c r="VVU189" s="114"/>
      <c r="VVV189" s="114"/>
      <c r="VVW189" s="114"/>
      <c r="VVX189" s="114"/>
      <c r="VVY189" s="114"/>
      <c r="VVZ189" s="114"/>
      <c r="VWA189" s="114"/>
      <c r="VWB189" s="114"/>
      <c r="VWC189" s="114"/>
      <c r="VWD189" s="114"/>
      <c r="VWE189" s="114"/>
      <c r="VWF189" s="114"/>
      <c r="VWG189" s="114"/>
      <c r="VWH189" s="114"/>
      <c r="VWI189" s="114"/>
      <c r="VWJ189" s="114"/>
      <c r="VWK189" s="114"/>
      <c r="VWL189" s="114"/>
      <c r="VWM189" s="114"/>
      <c r="VWN189" s="114"/>
      <c r="VWO189" s="114"/>
      <c r="VWP189" s="114"/>
      <c r="VWQ189" s="114"/>
      <c r="VWR189" s="114"/>
      <c r="VWS189" s="114"/>
      <c r="VWT189" s="114"/>
      <c r="VWU189" s="114"/>
      <c r="VWV189" s="114"/>
      <c r="VWW189" s="114"/>
      <c r="VWX189" s="114"/>
      <c r="VWY189" s="114"/>
      <c r="VWZ189" s="114"/>
      <c r="VXA189" s="114"/>
      <c r="VXB189" s="114"/>
      <c r="VXC189" s="114"/>
      <c r="VXD189" s="114"/>
      <c r="VXE189" s="114"/>
      <c r="VXF189" s="114"/>
      <c r="VXG189" s="114"/>
      <c r="VXH189" s="114"/>
      <c r="VXI189" s="114"/>
      <c r="VXJ189" s="114"/>
      <c r="VXK189" s="114"/>
      <c r="VXL189" s="114"/>
      <c r="VXM189" s="114"/>
      <c r="VXN189" s="114"/>
      <c r="VXO189" s="114"/>
      <c r="VXP189" s="114"/>
      <c r="VXQ189" s="114"/>
      <c r="VXR189" s="114"/>
      <c r="VXS189" s="114"/>
      <c r="VXT189" s="114"/>
      <c r="VXU189" s="114"/>
      <c r="VXV189" s="114"/>
      <c r="VXW189" s="114"/>
      <c r="VXX189" s="114"/>
      <c r="VXY189" s="114"/>
      <c r="VXZ189" s="114"/>
      <c r="VYA189" s="114"/>
      <c r="VYB189" s="114"/>
      <c r="VYC189" s="114"/>
      <c r="VYD189" s="114"/>
      <c r="VYE189" s="114"/>
      <c r="VYF189" s="114"/>
      <c r="VYG189" s="114"/>
      <c r="VYH189" s="114"/>
      <c r="VYI189" s="114"/>
      <c r="VYJ189" s="114"/>
      <c r="VYK189" s="114"/>
      <c r="VYL189" s="114"/>
      <c r="VYM189" s="114"/>
      <c r="VYN189" s="114"/>
      <c r="VYO189" s="114"/>
      <c r="VYP189" s="114"/>
      <c r="VYQ189" s="114"/>
      <c r="VYR189" s="114"/>
      <c r="VYS189" s="114"/>
      <c r="VYT189" s="114"/>
      <c r="VYU189" s="114"/>
      <c r="VYV189" s="114"/>
      <c r="VYW189" s="114"/>
      <c r="VYX189" s="114"/>
      <c r="VYY189" s="114"/>
      <c r="VYZ189" s="114"/>
      <c r="VZA189" s="114"/>
      <c r="VZB189" s="114"/>
      <c r="VZC189" s="114"/>
      <c r="VZD189" s="114"/>
      <c r="VZE189" s="114"/>
      <c r="VZF189" s="114"/>
      <c r="VZG189" s="114"/>
      <c r="VZH189" s="114"/>
      <c r="VZI189" s="114"/>
      <c r="VZJ189" s="114"/>
      <c r="VZK189" s="114"/>
      <c r="VZL189" s="114"/>
      <c r="VZM189" s="114"/>
      <c r="VZN189" s="114"/>
      <c r="VZO189" s="114"/>
      <c r="VZP189" s="114"/>
      <c r="VZQ189" s="114"/>
      <c r="VZR189" s="114"/>
      <c r="VZS189" s="114"/>
      <c r="VZT189" s="114"/>
      <c r="VZU189" s="114"/>
      <c r="VZV189" s="114"/>
      <c r="VZW189" s="114"/>
      <c r="VZX189" s="114"/>
      <c r="VZY189" s="114"/>
      <c r="VZZ189" s="114"/>
      <c r="WAA189" s="114"/>
      <c r="WAB189" s="114"/>
      <c r="WAC189" s="114"/>
      <c r="WAD189" s="114"/>
      <c r="WAE189" s="114"/>
      <c r="WAF189" s="114"/>
      <c r="WAG189" s="114"/>
      <c r="WAH189" s="114"/>
      <c r="WAI189" s="114"/>
      <c r="WAJ189" s="114"/>
      <c r="WAK189" s="114"/>
      <c r="WAL189" s="114"/>
      <c r="WAM189" s="114"/>
      <c r="WAN189" s="114"/>
      <c r="WAO189" s="114"/>
      <c r="WAP189" s="114"/>
      <c r="WAQ189" s="114"/>
      <c r="WAR189" s="114"/>
      <c r="WAS189" s="114"/>
      <c r="WAT189" s="114"/>
      <c r="WAU189" s="114"/>
      <c r="WAV189" s="114"/>
      <c r="WAW189" s="114"/>
      <c r="WAX189" s="114"/>
      <c r="WAY189" s="114"/>
      <c r="WAZ189" s="114"/>
      <c r="WBA189" s="114"/>
      <c r="WBB189" s="114"/>
      <c r="WBC189" s="114"/>
      <c r="WBD189" s="114"/>
      <c r="WBE189" s="114"/>
      <c r="WBF189" s="114"/>
      <c r="WBG189" s="114"/>
      <c r="WBH189" s="114"/>
      <c r="WBI189" s="114"/>
      <c r="WBJ189" s="114"/>
      <c r="WBK189" s="114"/>
      <c r="WBL189" s="114"/>
      <c r="WBM189" s="114"/>
      <c r="WBN189" s="114"/>
      <c r="WBO189" s="114"/>
      <c r="WBP189" s="114"/>
      <c r="WBQ189" s="114"/>
      <c r="WBR189" s="114"/>
      <c r="WBS189" s="114"/>
      <c r="WBT189" s="114"/>
      <c r="WBU189" s="114"/>
      <c r="WBV189" s="114"/>
      <c r="WBW189" s="114"/>
      <c r="WBX189" s="114"/>
      <c r="WBY189" s="114"/>
      <c r="WBZ189" s="114"/>
      <c r="WCA189" s="114"/>
      <c r="WCB189" s="114"/>
      <c r="WCC189" s="114"/>
      <c r="WCD189" s="114"/>
      <c r="WCE189" s="114"/>
      <c r="WCF189" s="114"/>
      <c r="WCG189" s="114"/>
      <c r="WCH189" s="114"/>
      <c r="WCI189" s="114"/>
      <c r="WCJ189" s="114"/>
      <c r="WCK189" s="114"/>
      <c r="WCL189" s="114"/>
      <c r="WCM189" s="114"/>
      <c r="WCN189" s="114"/>
      <c r="WCO189" s="114"/>
      <c r="WCP189" s="114"/>
      <c r="WCQ189" s="114"/>
      <c r="WCR189" s="114"/>
      <c r="WCS189" s="114"/>
      <c r="WCT189" s="114"/>
      <c r="WCU189" s="114"/>
      <c r="WCV189" s="114"/>
      <c r="WCW189" s="114"/>
      <c r="WCX189" s="114"/>
      <c r="WCY189" s="114"/>
      <c r="WCZ189" s="114"/>
      <c r="WDA189" s="114"/>
      <c r="WDB189" s="114"/>
      <c r="WDC189" s="114"/>
      <c r="WDD189" s="114"/>
      <c r="WDE189" s="114"/>
      <c r="WDF189" s="114"/>
      <c r="WDG189" s="114"/>
      <c r="WDH189" s="114"/>
      <c r="WDI189" s="114"/>
      <c r="WDJ189" s="114"/>
      <c r="WDK189" s="114"/>
      <c r="WDL189" s="114"/>
      <c r="WDM189" s="114"/>
      <c r="WDN189" s="114"/>
      <c r="WDO189" s="114"/>
      <c r="WDP189" s="114"/>
      <c r="WDQ189" s="114"/>
      <c r="WDR189" s="114"/>
      <c r="WDS189" s="114"/>
      <c r="WDT189" s="114"/>
      <c r="WDU189" s="114"/>
      <c r="WDV189" s="114"/>
      <c r="WDW189" s="114"/>
      <c r="WDX189" s="114"/>
      <c r="WDY189" s="114"/>
      <c r="WDZ189" s="114"/>
      <c r="WEA189" s="114"/>
      <c r="WEB189" s="114"/>
      <c r="WEC189" s="114"/>
      <c r="WED189" s="114"/>
      <c r="WEE189" s="114"/>
      <c r="WEF189" s="114"/>
      <c r="WEG189" s="114"/>
      <c r="WEH189" s="114"/>
      <c r="WEI189" s="114"/>
      <c r="WEJ189" s="114"/>
      <c r="WEK189" s="114"/>
      <c r="WEL189" s="114"/>
      <c r="WEM189" s="114"/>
      <c r="WEN189" s="114"/>
      <c r="WEO189" s="114"/>
      <c r="WEP189" s="114"/>
      <c r="WEQ189" s="114"/>
      <c r="WER189" s="114"/>
      <c r="WES189" s="114"/>
      <c r="WET189" s="114"/>
      <c r="WEU189" s="114"/>
      <c r="WEV189" s="114"/>
      <c r="WEW189" s="114"/>
      <c r="WEX189" s="114"/>
      <c r="WEY189" s="114"/>
      <c r="WEZ189" s="114"/>
      <c r="WFA189" s="114"/>
      <c r="WFB189" s="114"/>
      <c r="WFC189" s="114"/>
      <c r="WFD189" s="114"/>
      <c r="WFE189" s="114"/>
      <c r="WFF189" s="114"/>
      <c r="WFG189" s="114"/>
      <c r="WFH189" s="114"/>
      <c r="WFI189" s="114"/>
      <c r="WFJ189" s="114"/>
      <c r="WFK189" s="114"/>
      <c r="WFL189" s="114"/>
      <c r="WFM189" s="114"/>
      <c r="WFN189" s="114"/>
      <c r="WFO189" s="114"/>
      <c r="WFP189" s="114"/>
      <c r="WFQ189" s="114"/>
      <c r="WFR189" s="114"/>
      <c r="WFS189" s="114"/>
      <c r="WFT189" s="114"/>
      <c r="WFU189" s="114"/>
      <c r="WFV189" s="114"/>
      <c r="WFW189" s="114"/>
      <c r="WFX189" s="114"/>
      <c r="WFY189" s="114"/>
      <c r="WFZ189" s="114"/>
      <c r="WGA189" s="114"/>
      <c r="WGB189" s="114"/>
      <c r="WGC189" s="114"/>
      <c r="WGD189" s="114"/>
      <c r="WGE189" s="114"/>
      <c r="WGF189" s="114"/>
      <c r="WGG189" s="114"/>
      <c r="WGH189" s="114"/>
      <c r="WGI189" s="114"/>
      <c r="WGJ189" s="114"/>
      <c r="WGK189" s="114"/>
      <c r="WGL189" s="114"/>
      <c r="WGM189" s="114"/>
      <c r="WGN189" s="114"/>
      <c r="WGO189" s="114"/>
      <c r="WGP189" s="114"/>
      <c r="WGQ189" s="114"/>
      <c r="WGR189" s="114"/>
      <c r="WGS189" s="114"/>
      <c r="WGT189" s="114"/>
      <c r="WGU189" s="114"/>
      <c r="WGV189" s="114"/>
      <c r="WGW189" s="114"/>
      <c r="WGX189" s="114"/>
      <c r="WGY189" s="114"/>
      <c r="WGZ189" s="114"/>
      <c r="WHA189" s="114"/>
      <c r="WHB189" s="114"/>
      <c r="WHC189" s="114"/>
      <c r="WHD189" s="114"/>
      <c r="WHE189" s="114"/>
      <c r="WHF189" s="114"/>
      <c r="WHG189" s="114"/>
      <c r="WHH189" s="114"/>
      <c r="WHI189" s="114"/>
      <c r="WHJ189" s="114"/>
      <c r="WHK189" s="114"/>
      <c r="WHL189" s="114"/>
      <c r="WHM189" s="114"/>
      <c r="WHN189" s="114"/>
      <c r="WHO189" s="114"/>
      <c r="WHP189" s="114"/>
      <c r="WHQ189" s="114"/>
      <c r="WHR189" s="114"/>
      <c r="WHS189" s="114"/>
      <c r="WHT189" s="114"/>
      <c r="WHU189" s="114"/>
      <c r="WHV189" s="114"/>
      <c r="WHW189" s="114"/>
      <c r="WHX189" s="114"/>
      <c r="WHY189" s="114"/>
      <c r="WHZ189" s="114"/>
      <c r="WIA189" s="114"/>
      <c r="WIB189" s="114"/>
      <c r="WIC189" s="114"/>
      <c r="WID189" s="114"/>
      <c r="WIE189" s="114"/>
      <c r="WIF189" s="114"/>
      <c r="WIG189" s="114"/>
      <c r="WIH189" s="114"/>
      <c r="WII189" s="114"/>
      <c r="WIJ189" s="114"/>
      <c r="WIK189" s="114"/>
      <c r="WIL189" s="114"/>
      <c r="WIM189" s="114"/>
      <c r="WIN189" s="114"/>
      <c r="WIO189" s="114"/>
      <c r="WIP189" s="114"/>
      <c r="WIQ189" s="114"/>
      <c r="WIR189" s="114"/>
      <c r="WIS189" s="114"/>
      <c r="WIT189" s="114"/>
      <c r="WIU189" s="114"/>
      <c r="WIV189" s="114"/>
      <c r="WIW189" s="114"/>
      <c r="WIX189" s="114"/>
      <c r="WIY189" s="114"/>
      <c r="WIZ189" s="114"/>
      <c r="WJA189" s="114"/>
      <c r="WJB189" s="114"/>
      <c r="WJC189" s="114"/>
      <c r="WJD189" s="114"/>
      <c r="WJE189" s="114"/>
      <c r="WJF189" s="114"/>
      <c r="WJG189" s="114"/>
      <c r="WJH189" s="114"/>
      <c r="WJI189" s="114"/>
      <c r="WJJ189" s="114"/>
      <c r="WJK189" s="114"/>
      <c r="WJL189" s="114"/>
      <c r="WJM189" s="114"/>
      <c r="WJN189" s="114"/>
      <c r="WJO189" s="114"/>
      <c r="WJP189" s="114"/>
      <c r="WJQ189" s="114"/>
      <c r="WJR189" s="114"/>
      <c r="WJS189" s="114"/>
      <c r="WJT189" s="114"/>
      <c r="WJU189" s="114"/>
      <c r="WJV189" s="114"/>
      <c r="WJW189" s="114"/>
      <c r="WJX189" s="114"/>
      <c r="WJY189" s="114"/>
      <c r="WJZ189" s="114"/>
      <c r="WKA189" s="114"/>
      <c r="WKB189" s="114"/>
      <c r="WKC189" s="114"/>
      <c r="WKD189" s="114"/>
      <c r="WKE189" s="114"/>
      <c r="WKF189" s="114"/>
      <c r="WKG189" s="114"/>
      <c r="WKH189" s="114"/>
      <c r="WKI189" s="114"/>
      <c r="WKJ189" s="114"/>
      <c r="WKK189" s="114"/>
      <c r="WKL189" s="114"/>
      <c r="WKM189" s="114"/>
      <c r="WKN189" s="114"/>
      <c r="WKO189" s="114"/>
      <c r="WKP189" s="114"/>
      <c r="WKQ189" s="114"/>
      <c r="WKR189" s="114"/>
      <c r="WKS189" s="114"/>
      <c r="WKT189" s="114"/>
      <c r="WKU189" s="114"/>
      <c r="WKV189" s="114"/>
      <c r="WKW189" s="114"/>
      <c r="WKX189" s="114"/>
      <c r="WKY189" s="114"/>
      <c r="WKZ189" s="114"/>
      <c r="WLA189" s="114"/>
      <c r="WLB189" s="114"/>
      <c r="WLC189" s="114"/>
      <c r="WLD189" s="114"/>
      <c r="WLE189" s="114"/>
      <c r="WLF189" s="114"/>
      <c r="WLG189" s="114"/>
      <c r="WLH189" s="114"/>
      <c r="WLI189" s="114"/>
      <c r="WLJ189" s="114"/>
      <c r="WLK189" s="114"/>
      <c r="WLL189" s="114"/>
      <c r="WLM189" s="114"/>
      <c r="WLN189" s="114"/>
      <c r="WLO189" s="114"/>
      <c r="WLP189" s="114"/>
      <c r="WLQ189" s="114"/>
      <c r="WLR189" s="114"/>
      <c r="WLS189" s="114"/>
      <c r="WLT189" s="114"/>
      <c r="WLU189" s="114"/>
      <c r="WLV189" s="114"/>
      <c r="WLW189" s="114"/>
      <c r="WLX189" s="114"/>
      <c r="WLY189" s="114"/>
      <c r="WLZ189" s="114"/>
      <c r="WMA189" s="114"/>
      <c r="WMB189" s="114"/>
      <c r="WMC189" s="114"/>
      <c r="WMD189" s="114"/>
      <c r="WME189" s="114"/>
      <c r="WMF189" s="114"/>
      <c r="WMG189" s="114"/>
      <c r="WMH189" s="114"/>
      <c r="WMI189" s="114"/>
      <c r="WMJ189" s="114"/>
      <c r="WMK189" s="114"/>
      <c r="WML189" s="114"/>
      <c r="WMM189" s="114"/>
      <c r="WMN189" s="114"/>
      <c r="WMO189" s="114"/>
      <c r="WMP189" s="114"/>
      <c r="WMQ189" s="114"/>
      <c r="WMR189" s="114"/>
      <c r="WMS189" s="114"/>
      <c r="WMT189" s="114"/>
      <c r="WMU189" s="114"/>
      <c r="WMV189" s="114"/>
      <c r="WMW189" s="114"/>
      <c r="WMX189" s="114"/>
      <c r="WMY189" s="114"/>
      <c r="WMZ189" s="114"/>
      <c r="WNA189" s="114"/>
      <c r="WNB189" s="114"/>
      <c r="WNC189" s="114"/>
      <c r="WND189" s="114"/>
      <c r="WNE189" s="114"/>
      <c r="WNF189" s="114"/>
      <c r="WNG189" s="114"/>
      <c r="WNH189" s="114"/>
      <c r="WNI189" s="114"/>
      <c r="WNJ189" s="114"/>
      <c r="WNK189" s="114"/>
      <c r="WNL189" s="114"/>
      <c r="WNM189" s="114"/>
      <c r="WNN189" s="114"/>
      <c r="WNO189" s="114"/>
      <c r="WNP189" s="114"/>
      <c r="WNQ189" s="114"/>
      <c r="WNR189" s="114"/>
      <c r="WNS189" s="114"/>
      <c r="WNT189" s="114"/>
      <c r="WNU189" s="114"/>
      <c r="WNV189" s="114"/>
      <c r="WNW189" s="114"/>
      <c r="WNX189" s="114"/>
      <c r="WNY189" s="114"/>
      <c r="WNZ189" s="114"/>
      <c r="WOA189" s="114"/>
      <c r="WOB189" s="114"/>
      <c r="WOC189" s="114"/>
      <c r="WOD189" s="114"/>
      <c r="WOE189" s="114"/>
      <c r="WOF189" s="114"/>
      <c r="WOG189" s="114"/>
      <c r="WOH189" s="114"/>
      <c r="WOI189" s="114"/>
      <c r="WOJ189" s="114"/>
      <c r="WOK189" s="114"/>
      <c r="WOL189" s="114"/>
      <c r="WOM189" s="114"/>
      <c r="WON189" s="114"/>
      <c r="WOO189" s="114"/>
      <c r="WOP189" s="114"/>
      <c r="WOQ189" s="114"/>
      <c r="WOR189" s="114"/>
      <c r="WOS189" s="114"/>
      <c r="WOT189" s="114"/>
      <c r="WOU189" s="114"/>
      <c r="WOV189" s="114"/>
      <c r="WOW189" s="114"/>
      <c r="WOX189" s="114"/>
      <c r="WOY189" s="114"/>
      <c r="WOZ189" s="114"/>
      <c r="WPA189" s="114"/>
      <c r="WPB189" s="114"/>
      <c r="WPC189" s="114"/>
      <c r="WPD189" s="114"/>
      <c r="WPE189" s="114"/>
      <c r="WPF189" s="114"/>
      <c r="WPG189" s="114"/>
      <c r="WPH189" s="114"/>
      <c r="WPI189" s="114"/>
      <c r="WPJ189" s="114"/>
      <c r="WPK189" s="114"/>
      <c r="WPL189" s="114"/>
      <c r="WPM189" s="114"/>
      <c r="WPN189" s="114"/>
      <c r="WPO189" s="114"/>
      <c r="WPP189" s="114"/>
      <c r="WPQ189" s="114"/>
      <c r="WPR189" s="114"/>
      <c r="WPS189" s="114"/>
      <c r="WPT189" s="114"/>
      <c r="WPU189" s="114"/>
      <c r="WPV189" s="114"/>
      <c r="WPW189" s="114"/>
      <c r="WPX189" s="114"/>
      <c r="WPY189" s="114"/>
      <c r="WPZ189" s="114"/>
      <c r="WQA189" s="114"/>
      <c r="WQB189" s="114"/>
      <c r="WQC189" s="114"/>
      <c r="WQD189" s="114"/>
      <c r="WQE189" s="114"/>
      <c r="WQF189" s="114"/>
      <c r="WQG189" s="114"/>
      <c r="WQH189" s="114"/>
      <c r="WQI189" s="114"/>
      <c r="WQJ189" s="114"/>
      <c r="WQK189" s="114"/>
      <c r="WQL189" s="114"/>
      <c r="WQM189" s="114"/>
      <c r="WQN189" s="114"/>
      <c r="WQO189" s="114"/>
      <c r="WQP189" s="114"/>
      <c r="WQQ189" s="114"/>
      <c r="WQR189" s="114"/>
      <c r="WQS189" s="114"/>
      <c r="WQT189" s="114"/>
      <c r="WQU189" s="114"/>
      <c r="WQV189" s="114"/>
      <c r="WQW189" s="114"/>
      <c r="WQX189" s="114"/>
      <c r="WQY189" s="114"/>
      <c r="WQZ189" s="114"/>
      <c r="WRA189" s="114"/>
      <c r="WRB189" s="114"/>
      <c r="WRC189" s="114"/>
      <c r="WRD189" s="114"/>
      <c r="WRE189" s="114"/>
      <c r="WRF189" s="114"/>
      <c r="WRG189" s="114"/>
      <c r="WRH189" s="114"/>
      <c r="WRI189" s="114"/>
      <c r="WRJ189" s="114"/>
      <c r="WRK189" s="114"/>
      <c r="WRL189" s="114"/>
      <c r="WRM189" s="114"/>
      <c r="WRN189" s="114"/>
      <c r="WRO189" s="114"/>
      <c r="WRP189" s="114"/>
      <c r="WRQ189" s="114"/>
      <c r="WRR189" s="114"/>
      <c r="WRS189" s="114"/>
      <c r="WRT189" s="114"/>
      <c r="WRU189" s="114"/>
      <c r="WRV189" s="114"/>
      <c r="WRW189" s="114"/>
      <c r="WRX189" s="114"/>
      <c r="WRY189" s="114"/>
      <c r="WRZ189" s="114"/>
      <c r="WSA189" s="114"/>
      <c r="WSB189" s="114"/>
      <c r="WSC189" s="114"/>
      <c r="WSD189" s="114"/>
      <c r="WSE189" s="114"/>
      <c r="WSF189" s="114"/>
      <c r="WSG189" s="114"/>
      <c r="WSH189" s="114"/>
      <c r="WSI189" s="114"/>
      <c r="WSJ189" s="114"/>
      <c r="WSK189" s="114"/>
      <c r="WSL189" s="114"/>
      <c r="WSM189" s="114"/>
      <c r="WSN189" s="114"/>
      <c r="WSO189" s="114"/>
      <c r="WSP189" s="114"/>
      <c r="WSQ189" s="114"/>
      <c r="WSR189" s="114"/>
      <c r="WSS189" s="114"/>
      <c r="WST189" s="114"/>
      <c r="WSU189" s="114"/>
      <c r="WSV189" s="114"/>
      <c r="WSW189" s="114"/>
      <c r="WSX189" s="114"/>
      <c r="WSY189" s="114"/>
      <c r="WSZ189" s="114"/>
      <c r="WTA189" s="114"/>
      <c r="WTB189" s="114"/>
      <c r="WTC189" s="114"/>
      <c r="WTD189" s="114"/>
      <c r="WTE189" s="114"/>
      <c r="WTF189" s="114"/>
      <c r="WTG189" s="114"/>
      <c r="WTH189" s="114"/>
      <c r="WTI189" s="114"/>
      <c r="WTJ189" s="114"/>
      <c r="WTK189" s="114"/>
      <c r="WTL189" s="114"/>
      <c r="WTM189" s="114"/>
      <c r="WTN189" s="114"/>
      <c r="WTO189" s="114"/>
      <c r="WTP189" s="114"/>
      <c r="WTQ189" s="114"/>
      <c r="WTR189" s="114"/>
      <c r="WTS189" s="114"/>
      <c r="WTT189" s="114"/>
      <c r="WTU189" s="114"/>
      <c r="WTV189" s="114"/>
      <c r="WTW189" s="114"/>
      <c r="WTX189" s="114"/>
      <c r="WTY189" s="114"/>
      <c r="WTZ189" s="114"/>
      <c r="WUA189" s="114"/>
      <c r="WUB189" s="114"/>
      <c r="WUC189" s="114"/>
      <c r="WUD189" s="114"/>
      <c r="WUE189" s="114"/>
      <c r="WUF189" s="114"/>
      <c r="WUG189" s="114"/>
      <c r="WUH189" s="114"/>
      <c r="WUI189" s="114"/>
      <c r="WUJ189" s="114"/>
      <c r="WUK189" s="114"/>
      <c r="WUL189" s="114"/>
      <c r="WUM189" s="114"/>
      <c r="WUN189" s="114"/>
      <c r="WUO189" s="114"/>
      <c r="WUP189" s="114"/>
      <c r="WUQ189" s="114"/>
      <c r="WUR189" s="114"/>
      <c r="WUS189" s="114"/>
      <c r="WUT189" s="114"/>
      <c r="WUU189" s="114"/>
      <c r="WUV189" s="114"/>
      <c r="WUW189" s="114"/>
      <c r="WUX189" s="114"/>
      <c r="WUY189" s="114"/>
      <c r="WUZ189" s="114"/>
      <c r="WVA189" s="114"/>
      <c r="WVB189" s="114"/>
      <c r="WVC189" s="114"/>
      <c r="WVD189" s="114"/>
      <c r="WVE189" s="114"/>
      <c r="WVF189" s="114"/>
      <c r="WVG189" s="114"/>
      <c r="WVH189" s="114"/>
      <c r="WVI189" s="114"/>
      <c r="WVJ189" s="114"/>
      <c r="WVK189" s="114"/>
      <c r="WVL189" s="114"/>
      <c r="WVM189" s="114"/>
      <c r="WVN189" s="114"/>
      <c r="WVO189" s="114"/>
      <c r="WVP189" s="114"/>
      <c r="WVQ189" s="114"/>
      <c r="WVR189" s="114"/>
      <c r="WVS189" s="114"/>
      <c r="WVT189" s="114"/>
      <c r="WVU189" s="114"/>
      <c r="WVV189" s="114"/>
      <c r="WVW189" s="114"/>
      <c r="WVX189" s="114"/>
      <c r="WVY189" s="114"/>
      <c r="WVZ189" s="114"/>
      <c r="WWA189" s="114"/>
      <c r="WWB189" s="114"/>
      <c r="WWC189" s="114"/>
      <c r="WWD189" s="114"/>
      <c r="WWE189" s="114"/>
      <c r="WWF189" s="114"/>
      <c r="WWG189" s="114"/>
      <c r="WWH189" s="114"/>
      <c r="WWI189" s="114"/>
      <c r="WWJ189" s="114"/>
      <c r="WWK189" s="114"/>
      <c r="WWL189" s="114"/>
      <c r="WWM189" s="114"/>
      <c r="WWN189" s="114"/>
      <c r="WWO189" s="114"/>
      <c r="WWP189" s="114"/>
      <c r="WWQ189" s="114"/>
      <c r="WWR189" s="114"/>
      <c r="WWS189" s="114"/>
      <c r="WWT189" s="114"/>
      <c r="WWU189" s="114"/>
      <c r="WWV189" s="114"/>
      <c r="WWW189" s="114"/>
      <c r="WWX189" s="114"/>
      <c r="WWY189" s="114"/>
      <c r="WWZ189" s="114"/>
      <c r="WXA189" s="114"/>
      <c r="WXB189" s="114"/>
      <c r="WXC189" s="114"/>
      <c r="WXD189" s="114"/>
      <c r="WXE189" s="114"/>
      <c r="WXF189" s="114"/>
      <c r="WXG189" s="114"/>
      <c r="WXH189" s="114"/>
      <c r="WXI189" s="114"/>
      <c r="WXJ189" s="114"/>
      <c r="WXK189" s="114"/>
      <c r="WXL189" s="114"/>
      <c r="WXM189" s="114"/>
      <c r="WXN189" s="114"/>
      <c r="WXO189" s="114"/>
      <c r="WXP189" s="114"/>
      <c r="WXQ189" s="114"/>
      <c r="WXR189" s="114"/>
      <c r="WXS189" s="114"/>
      <c r="WXT189" s="114"/>
      <c r="WXU189" s="114"/>
      <c r="WXV189" s="114"/>
      <c r="WXW189" s="114"/>
      <c r="WXX189" s="114"/>
      <c r="WXY189" s="114"/>
      <c r="WXZ189" s="114"/>
      <c r="WYA189" s="114"/>
      <c r="WYB189" s="114"/>
      <c r="WYC189" s="114"/>
      <c r="WYD189" s="114"/>
      <c r="WYE189" s="114"/>
      <c r="WYF189" s="114"/>
      <c r="WYG189" s="114"/>
      <c r="WYH189" s="114"/>
      <c r="WYI189" s="114"/>
      <c r="WYJ189" s="114"/>
      <c r="WYK189" s="114"/>
      <c r="WYL189" s="114"/>
      <c r="WYM189" s="114"/>
      <c r="WYN189" s="114"/>
      <c r="WYO189" s="114"/>
      <c r="WYP189" s="114"/>
      <c r="WYQ189" s="114"/>
      <c r="WYR189" s="114"/>
      <c r="WYS189" s="114"/>
      <c r="WYT189" s="114"/>
      <c r="WYU189" s="114"/>
      <c r="WYV189" s="114"/>
      <c r="WYW189" s="114"/>
      <c r="WYX189" s="114"/>
      <c r="WYY189" s="114"/>
      <c r="WYZ189" s="114"/>
      <c r="WZA189" s="114"/>
      <c r="WZB189" s="114"/>
      <c r="WZC189" s="114"/>
      <c r="WZD189" s="114"/>
      <c r="WZE189" s="114"/>
      <c r="WZF189" s="114"/>
      <c r="WZG189" s="114"/>
      <c r="WZH189" s="114"/>
      <c r="WZI189" s="114"/>
      <c r="WZJ189" s="114"/>
      <c r="WZK189" s="114"/>
      <c r="WZL189" s="114"/>
      <c r="WZM189" s="114"/>
      <c r="WZN189" s="114"/>
      <c r="WZO189" s="114"/>
      <c r="WZP189" s="114"/>
      <c r="WZQ189" s="114"/>
      <c r="WZR189" s="114"/>
      <c r="WZS189" s="114"/>
      <c r="WZT189" s="114"/>
      <c r="WZU189" s="114"/>
      <c r="WZV189" s="114"/>
      <c r="WZW189" s="114"/>
      <c r="WZX189" s="114"/>
      <c r="WZY189" s="114"/>
      <c r="WZZ189" s="114"/>
      <c r="XAA189" s="114"/>
      <c r="XAB189" s="114"/>
      <c r="XAC189" s="114"/>
      <c r="XAD189" s="114"/>
      <c r="XAE189" s="114"/>
      <c r="XAF189" s="114"/>
      <c r="XAG189" s="114"/>
      <c r="XAH189" s="114"/>
      <c r="XAI189" s="114"/>
      <c r="XAJ189" s="114"/>
      <c r="XAK189" s="114"/>
      <c r="XAL189" s="114"/>
      <c r="XAM189" s="114"/>
      <c r="XAN189" s="114"/>
      <c r="XAO189" s="114"/>
      <c r="XAP189" s="114"/>
      <c r="XAQ189" s="114"/>
      <c r="XAR189" s="114"/>
      <c r="XAS189" s="114"/>
      <c r="XAT189" s="114"/>
      <c r="XAU189" s="114"/>
      <c r="XAV189" s="114"/>
      <c r="XAW189" s="114"/>
      <c r="XAX189" s="114"/>
      <c r="XAY189" s="114"/>
      <c r="XAZ189" s="114"/>
      <c r="XBA189" s="114"/>
      <c r="XBB189" s="114"/>
      <c r="XBC189" s="114"/>
      <c r="XBD189" s="114"/>
      <c r="XBE189" s="114"/>
      <c r="XBF189" s="114"/>
      <c r="XBG189" s="114"/>
      <c r="XBH189" s="114"/>
      <c r="XBI189" s="114"/>
      <c r="XBJ189" s="114"/>
      <c r="XBK189" s="114"/>
      <c r="XBL189" s="114"/>
      <c r="XBM189" s="114"/>
      <c r="XBN189" s="114"/>
      <c r="XBO189" s="114"/>
      <c r="XBP189" s="114"/>
      <c r="XBQ189" s="114"/>
      <c r="XBR189" s="114"/>
      <c r="XBS189" s="114"/>
      <c r="XBT189" s="114"/>
      <c r="XBU189" s="114"/>
      <c r="XBV189" s="114"/>
      <c r="XBW189" s="114"/>
      <c r="XBX189" s="114"/>
      <c r="XBY189" s="114"/>
      <c r="XBZ189" s="114"/>
      <c r="XCA189" s="114"/>
      <c r="XCB189" s="114"/>
      <c r="XCC189" s="114"/>
      <c r="XCD189" s="114"/>
      <c r="XCE189" s="114"/>
      <c r="XCF189" s="114"/>
      <c r="XCG189" s="114"/>
      <c r="XCH189" s="114"/>
      <c r="XCI189" s="114"/>
      <c r="XCJ189" s="114"/>
      <c r="XCK189" s="114"/>
      <c r="XCL189" s="114"/>
      <c r="XCM189" s="114"/>
      <c r="XCN189" s="114"/>
      <c r="XCO189" s="114"/>
      <c r="XCP189" s="114"/>
      <c r="XCQ189" s="114"/>
      <c r="XCR189" s="114"/>
      <c r="XCS189" s="114"/>
      <c r="XCT189" s="114"/>
      <c r="XCU189" s="114"/>
      <c r="XCV189" s="114"/>
      <c r="XCW189" s="114"/>
      <c r="XCX189" s="114"/>
      <c r="XCY189" s="114"/>
      <c r="XCZ189" s="114"/>
      <c r="XDA189" s="114"/>
      <c r="XDB189" s="114"/>
      <c r="XDC189" s="114"/>
      <c r="XDD189" s="114"/>
      <c r="XDE189" s="114"/>
      <c r="XDF189" s="114"/>
      <c r="XDG189" s="114"/>
      <c r="XDH189" s="114"/>
      <c r="XDI189" s="114"/>
      <c r="XDJ189" s="114"/>
      <c r="XDK189" s="114"/>
      <c r="XDL189" s="114"/>
      <c r="XDM189" s="114"/>
      <c r="XDN189" s="114"/>
      <c r="XDO189" s="114"/>
      <c r="XDP189" s="114"/>
      <c r="XDQ189" s="114"/>
      <c r="XDR189" s="114"/>
      <c r="XDS189" s="114"/>
      <c r="XDT189" s="114"/>
      <c r="XDU189" s="114"/>
      <c r="XDV189" s="114"/>
      <c r="XDW189" s="114"/>
      <c r="XDX189" s="114"/>
      <c r="XDY189" s="114"/>
      <c r="XDZ189" s="114"/>
      <c r="XEA189" s="114"/>
      <c r="XEB189" s="114"/>
      <c r="XEC189" s="114"/>
      <c r="XED189" s="114"/>
      <c r="XEE189" s="114"/>
      <c r="XEF189" s="114"/>
      <c r="XEG189" s="114"/>
      <c r="XEH189" s="114"/>
      <c r="XEI189" s="114"/>
      <c r="XEJ189" s="114"/>
      <c r="XEK189" s="114"/>
      <c r="XEL189" s="114"/>
      <c r="XEM189" s="114"/>
      <c r="XEN189" s="114"/>
      <c r="XEO189" s="114"/>
      <c r="XEP189" s="114"/>
      <c r="XEQ189" s="114"/>
      <c r="XER189" s="114"/>
      <c r="XES189" s="114"/>
      <c r="XET189" s="114"/>
      <c r="XEU189" s="114"/>
      <c r="XEV189" s="114"/>
      <c r="XEW189" s="114"/>
      <c r="XEX189" s="114"/>
      <c r="XEY189" s="114"/>
      <c r="XEZ189" s="114"/>
      <c r="XFA189" s="114"/>
    </row>
    <row r="190" s="75" customFormat="1" ht="25" customHeight="1" spans="1:16381">
      <c r="A190" s="80">
        <f t="shared" si="29"/>
        <v>185</v>
      </c>
      <c r="B190" s="85" t="s">
        <v>247</v>
      </c>
      <c r="C190" s="85" t="s">
        <v>234</v>
      </c>
      <c r="D190" s="19">
        <v>1</v>
      </c>
      <c r="E190" s="19">
        <v>4</v>
      </c>
      <c r="F190" s="19">
        <v>4</v>
      </c>
      <c r="G190" s="85">
        <f t="shared" si="22"/>
        <v>36</v>
      </c>
      <c r="H190" s="85"/>
      <c r="I190" s="85"/>
      <c r="J190" s="37" t="s">
        <v>21</v>
      </c>
      <c r="K190" s="96">
        <f>F:F*2</f>
        <v>8</v>
      </c>
      <c r="L190" s="85">
        <f>G:G*12.46</f>
        <v>448.56</v>
      </c>
      <c r="M190" s="85"/>
      <c r="N190" s="85">
        <f>K:K*22.92</f>
        <v>183.36</v>
      </c>
      <c r="O190" s="85">
        <f>L:L+N:N</f>
        <v>631.92</v>
      </c>
      <c r="P190" s="8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  <c r="HP190" s="115"/>
      <c r="HQ190" s="115"/>
      <c r="HR190" s="115"/>
      <c r="HS190" s="115"/>
      <c r="HT190" s="115"/>
      <c r="HU190" s="115"/>
      <c r="HV190" s="115"/>
      <c r="HW190" s="115"/>
      <c r="HX190" s="115"/>
      <c r="HY190" s="115"/>
      <c r="HZ190" s="115"/>
      <c r="IA190" s="115"/>
      <c r="IB190" s="115"/>
      <c r="IC190" s="115"/>
      <c r="ID190" s="115"/>
      <c r="IE190" s="115"/>
      <c r="IF190" s="115"/>
      <c r="IG190" s="115"/>
      <c r="IH190" s="115"/>
      <c r="II190" s="115"/>
      <c r="IJ190" s="115"/>
      <c r="IK190" s="115"/>
      <c r="IL190" s="115"/>
      <c r="IM190" s="115"/>
      <c r="IN190" s="115"/>
      <c r="IO190" s="115"/>
      <c r="IP190" s="115"/>
      <c r="IQ190" s="115"/>
      <c r="IR190" s="115"/>
      <c r="IS190" s="115"/>
      <c r="IT190" s="115"/>
      <c r="IU190" s="115"/>
      <c r="IV190" s="115"/>
      <c r="IW190" s="115"/>
      <c r="IX190" s="115"/>
      <c r="IY190" s="115"/>
      <c r="IZ190" s="115"/>
      <c r="JA190" s="115"/>
      <c r="JB190" s="115"/>
      <c r="JC190" s="115"/>
      <c r="JD190" s="115"/>
      <c r="JE190" s="115"/>
      <c r="JF190" s="115"/>
      <c r="JG190" s="115"/>
      <c r="JH190" s="115"/>
      <c r="JI190" s="115"/>
      <c r="JJ190" s="115"/>
      <c r="JK190" s="115"/>
      <c r="JL190" s="115"/>
      <c r="JM190" s="115"/>
      <c r="JN190" s="115"/>
      <c r="JO190" s="115"/>
      <c r="JP190" s="115"/>
      <c r="JQ190" s="115"/>
      <c r="JR190" s="115"/>
      <c r="JS190" s="115"/>
      <c r="JT190" s="115"/>
      <c r="JU190" s="115"/>
      <c r="JV190" s="115"/>
      <c r="JW190" s="115"/>
      <c r="JX190" s="115"/>
      <c r="JY190" s="115"/>
      <c r="JZ190" s="115"/>
      <c r="KA190" s="115"/>
      <c r="KB190" s="115"/>
      <c r="KC190" s="115"/>
      <c r="KD190" s="115"/>
      <c r="KE190" s="115"/>
      <c r="KF190" s="115"/>
      <c r="KG190" s="115"/>
      <c r="KH190" s="115"/>
      <c r="KI190" s="115"/>
      <c r="KJ190" s="115"/>
      <c r="KK190" s="115"/>
      <c r="KL190" s="115"/>
      <c r="KM190" s="115"/>
      <c r="KN190" s="115"/>
      <c r="KO190" s="115"/>
      <c r="KP190" s="115"/>
      <c r="KQ190" s="115"/>
      <c r="KR190" s="115"/>
      <c r="KS190" s="115"/>
      <c r="KT190" s="115"/>
      <c r="KU190" s="115"/>
      <c r="KV190" s="115"/>
      <c r="KW190" s="115"/>
      <c r="KX190" s="115"/>
      <c r="KY190" s="115"/>
      <c r="KZ190" s="115"/>
      <c r="LA190" s="115"/>
      <c r="LB190" s="115"/>
      <c r="LC190" s="115"/>
      <c r="LD190" s="115"/>
      <c r="LE190" s="115"/>
      <c r="LF190" s="115"/>
      <c r="LG190" s="115"/>
      <c r="LH190" s="115"/>
      <c r="LI190" s="115"/>
      <c r="LJ190" s="115"/>
      <c r="LK190" s="115"/>
      <c r="LL190" s="115"/>
      <c r="LM190" s="115"/>
      <c r="LN190" s="115"/>
      <c r="LO190" s="115"/>
      <c r="LP190" s="115"/>
      <c r="LQ190" s="115"/>
      <c r="LR190" s="115"/>
      <c r="LS190" s="115"/>
      <c r="LT190" s="115"/>
      <c r="LU190" s="115"/>
      <c r="LV190" s="115"/>
      <c r="LW190" s="115"/>
      <c r="LX190" s="115"/>
      <c r="LY190" s="115"/>
      <c r="LZ190" s="115"/>
      <c r="MA190" s="115"/>
      <c r="MB190" s="115"/>
      <c r="MC190" s="115"/>
      <c r="MD190" s="115"/>
      <c r="ME190" s="115"/>
      <c r="MF190" s="115"/>
      <c r="MG190" s="115"/>
      <c r="MH190" s="115"/>
      <c r="MI190" s="115"/>
      <c r="MJ190" s="115"/>
      <c r="MK190" s="115"/>
      <c r="ML190" s="115"/>
      <c r="MM190" s="115"/>
      <c r="MN190" s="115"/>
      <c r="MO190" s="115"/>
      <c r="MP190" s="115"/>
      <c r="MQ190" s="115"/>
      <c r="MR190" s="115"/>
      <c r="MS190" s="115"/>
      <c r="MT190" s="115"/>
      <c r="MU190" s="115"/>
      <c r="MV190" s="115"/>
      <c r="MW190" s="115"/>
      <c r="MX190" s="115"/>
      <c r="MY190" s="115"/>
      <c r="MZ190" s="115"/>
      <c r="NA190" s="115"/>
      <c r="NB190" s="115"/>
      <c r="NC190" s="115"/>
      <c r="ND190" s="115"/>
      <c r="NE190" s="115"/>
      <c r="NF190" s="115"/>
      <c r="NG190" s="115"/>
      <c r="NH190" s="115"/>
      <c r="NI190" s="115"/>
      <c r="NJ190" s="115"/>
      <c r="NK190" s="115"/>
      <c r="NL190" s="115"/>
      <c r="NM190" s="115"/>
      <c r="NN190" s="115"/>
      <c r="NO190" s="115"/>
      <c r="NP190" s="115"/>
      <c r="NQ190" s="115"/>
      <c r="NR190" s="115"/>
      <c r="NS190" s="115"/>
      <c r="NT190" s="115"/>
      <c r="NU190" s="115"/>
      <c r="NV190" s="115"/>
      <c r="NW190" s="115"/>
      <c r="NX190" s="115"/>
      <c r="NY190" s="115"/>
      <c r="NZ190" s="115"/>
      <c r="OA190" s="115"/>
      <c r="OB190" s="115"/>
      <c r="OC190" s="115"/>
      <c r="OD190" s="115"/>
      <c r="OE190" s="115"/>
      <c r="OF190" s="115"/>
      <c r="OG190" s="115"/>
      <c r="OH190" s="115"/>
      <c r="OI190" s="115"/>
      <c r="OJ190" s="115"/>
      <c r="OK190" s="115"/>
      <c r="OL190" s="115"/>
      <c r="OM190" s="115"/>
      <c r="ON190" s="115"/>
      <c r="OO190" s="115"/>
      <c r="OP190" s="115"/>
      <c r="OQ190" s="115"/>
      <c r="OR190" s="115"/>
      <c r="OS190" s="115"/>
      <c r="OT190" s="115"/>
      <c r="OU190" s="115"/>
      <c r="OV190" s="115"/>
      <c r="OW190" s="115"/>
      <c r="OX190" s="115"/>
      <c r="OY190" s="115"/>
      <c r="OZ190" s="115"/>
      <c r="PA190" s="115"/>
      <c r="PB190" s="115"/>
      <c r="PC190" s="115"/>
      <c r="PD190" s="115"/>
      <c r="PE190" s="115"/>
      <c r="PF190" s="115"/>
      <c r="PG190" s="115"/>
      <c r="PH190" s="115"/>
      <c r="PI190" s="115"/>
      <c r="PJ190" s="115"/>
      <c r="PK190" s="115"/>
      <c r="PL190" s="115"/>
      <c r="PM190" s="115"/>
      <c r="PN190" s="115"/>
      <c r="PO190" s="115"/>
      <c r="PP190" s="115"/>
      <c r="PQ190" s="115"/>
      <c r="PR190" s="115"/>
      <c r="PS190" s="115"/>
      <c r="PT190" s="115"/>
      <c r="PU190" s="115"/>
      <c r="PV190" s="115"/>
      <c r="PW190" s="115"/>
      <c r="PX190" s="115"/>
      <c r="PY190" s="115"/>
      <c r="PZ190" s="115"/>
      <c r="QA190" s="115"/>
      <c r="QB190" s="115"/>
      <c r="QC190" s="115"/>
      <c r="QD190" s="115"/>
      <c r="QE190" s="115"/>
      <c r="QF190" s="115"/>
      <c r="QG190" s="115"/>
      <c r="QH190" s="115"/>
      <c r="QI190" s="115"/>
      <c r="QJ190" s="115"/>
      <c r="QK190" s="115"/>
      <c r="QL190" s="115"/>
      <c r="QM190" s="115"/>
      <c r="QN190" s="115"/>
      <c r="QO190" s="115"/>
      <c r="QP190" s="115"/>
      <c r="QQ190" s="115"/>
      <c r="QR190" s="115"/>
      <c r="QS190" s="115"/>
      <c r="QT190" s="115"/>
      <c r="QU190" s="115"/>
      <c r="QV190" s="115"/>
      <c r="QW190" s="115"/>
      <c r="QX190" s="115"/>
      <c r="QY190" s="115"/>
      <c r="QZ190" s="115"/>
      <c r="RA190" s="115"/>
      <c r="RB190" s="115"/>
      <c r="RC190" s="115"/>
      <c r="RD190" s="115"/>
      <c r="RE190" s="115"/>
      <c r="RF190" s="115"/>
      <c r="RG190" s="115"/>
      <c r="RH190" s="115"/>
      <c r="RI190" s="115"/>
      <c r="RJ190" s="115"/>
      <c r="RK190" s="115"/>
      <c r="RL190" s="115"/>
      <c r="RM190" s="115"/>
      <c r="RN190" s="115"/>
      <c r="RO190" s="115"/>
      <c r="RP190" s="115"/>
      <c r="RQ190" s="115"/>
      <c r="RR190" s="115"/>
      <c r="RS190" s="115"/>
      <c r="RT190" s="115"/>
      <c r="RU190" s="115"/>
      <c r="RV190" s="115"/>
      <c r="RW190" s="115"/>
      <c r="RX190" s="115"/>
      <c r="RY190" s="115"/>
      <c r="RZ190" s="115"/>
      <c r="SA190" s="115"/>
      <c r="SB190" s="115"/>
      <c r="SC190" s="115"/>
      <c r="SD190" s="115"/>
      <c r="SE190" s="115"/>
      <c r="SF190" s="115"/>
      <c r="SG190" s="115"/>
      <c r="SH190" s="115"/>
      <c r="SI190" s="115"/>
      <c r="SJ190" s="115"/>
      <c r="SK190" s="115"/>
      <c r="SL190" s="115"/>
      <c r="SM190" s="115"/>
      <c r="SN190" s="115"/>
      <c r="SO190" s="115"/>
      <c r="SP190" s="115"/>
      <c r="SQ190" s="115"/>
      <c r="SR190" s="115"/>
      <c r="SS190" s="115"/>
      <c r="ST190" s="115"/>
      <c r="SU190" s="115"/>
      <c r="SV190" s="115"/>
      <c r="SW190" s="115"/>
      <c r="SX190" s="115"/>
      <c r="SY190" s="115"/>
      <c r="SZ190" s="115"/>
      <c r="TA190" s="115"/>
      <c r="TB190" s="115"/>
      <c r="TC190" s="115"/>
      <c r="TD190" s="115"/>
      <c r="TE190" s="115"/>
      <c r="TF190" s="115"/>
      <c r="TG190" s="115"/>
      <c r="TH190" s="115"/>
      <c r="TI190" s="115"/>
      <c r="TJ190" s="115"/>
      <c r="TK190" s="115"/>
      <c r="TL190" s="115"/>
      <c r="TM190" s="115"/>
      <c r="TN190" s="115"/>
      <c r="TO190" s="115"/>
      <c r="TP190" s="115"/>
      <c r="TQ190" s="115"/>
      <c r="TR190" s="115"/>
      <c r="TS190" s="115"/>
      <c r="TT190" s="115"/>
      <c r="TU190" s="115"/>
      <c r="TV190" s="115"/>
      <c r="TW190" s="115"/>
      <c r="TX190" s="115"/>
      <c r="TY190" s="115"/>
      <c r="TZ190" s="115"/>
      <c r="UA190" s="115"/>
      <c r="UB190" s="115"/>
      <c r="UC190" s="115"/>
      <c r="UD190" s="115"/>
      <c r="UE190" s="115"/>
      <c r="UF190" s="115"/>
      <c r="UG190" s="115"/>
      <c r="UH190" s="115"/>
      <c r="UI190" s="115"/>
      <c r="UJ190" s="115"/>
      <c r="UK190" s="115"/>
      <c r="UL190" s="115"/>
      <c r="UM190" s="115"/>
      <c r="UN190" s="115"/>
      <c r="UO190" s="115"/>
      <c r="UP190" s="115"/>
      <c r="UQ190" s="115"/>
      <c r="UR190" s="115"/>
      <c r="US190" s="115"/>
      <c r="UT190" s="115"/>
      <c r="UU190" s="115"/>
      <c r="UV190" s="115"/>
      <c r="UW190" s="115"/>
      <c r="UX190" s="115"/>
      <c r="UY190" s="115"/>
      <c r="UZ190" s="115"/>
      <c r="VA190" s="115"/>
      <c r="VB190" s="115"/>
      <c r="VC190" s="115"/>
      <c r="VD190" s="115"/>
      <c r="VE190" s="115"/>
      <c r="VF190" s="115"/>
      <c r="VG190" s="115"/>
      <c r="VH190" s="115"/>
      <c r="VI190" s="115"/>
      <c r="VJ190" s="115"/>
      <c r="VK190" s="115"/>
      <c r="VL190" s="115"/>
      <c r="VM190" s="115"/>
      <c r="VN190" s="115"/>
      <c r="VO190" s="115"/>
      <c r="VP190" s="115"/>
      <c r="VQ190" s="115"/>
      <c r="VR190" s="115"/>
      <c r="VS190" s="115"/>
      <c r="VT190" s="115"/>
      <c r="VU190" s="115"/>
      <c r="VV190" s="115"/>
      <c r="VW190" s="115"/>
      <c r="VX190" s="115"/>
      <c r="VY190" s="115"/>
      <c r="VZ190" s="115"/>
      <c r="WA190" s="115"/>
      <c r="WB190" s="115"/>
      <c r="WC190" s="115"/>
      <c r="WD190" s="115"/>
      <c r="WE190" s="115"/>
      <c r="WF190" s="115"/>
      <c r="WG190" s="115"/>
      <c r="WH190" s="115"/>
      <c r="WI190" s="115"/>
      <c r="WJ190" s="115"/>
      <c r="WK190" s="115"/>
      <c r="WL190" s="115"/>
      <c r="WM190" s="115"/>
      <c r="WN190" s="115"/>
      <c r="WO190" s="115"/>
      <c r="WP190" s="115"/>
      <c r="WQ190" s="115"/>
      <c r="WR190" s="115"/>
      <c r="WS190" s="115"/>
      <c r="WT190" s="115"/>
      <c r="WU190" s="115"/>
      <c r="WV190" s="115"/>
      <c r="WW190" s="115"/>
      <c r="WX190" s="115"/>
      <c r="WY190" s="115"/>
      <c r="WZ190" s="115"/>
      <c r="XA190" s="115"/>
      <c r="XB190" s="115"/>
      <c r="XC190" s="115"/>
      <c r="XD190" s="115"/>
      <c r="XE190" s="115"/>
      <c r="XF190" s="115"/>
      <c r="XG190" s="115"/>
      <c r="XH190" s="115"/>
      <c r="XI190" s="115"/>
      <c r="XJ190" s="115"/>
      <c r="XK190" s="115"/>
      <c r="XL190" s="115"/>
      <c r="XM190" s="115"/>
      <c r="XN190" s="115"/>
      <c r="XO190" s="115"/>
      <c r="XP190" s="115"/>
      <c r="XQ190" s="115"/>
      <c r="XR190" s="115"/>
      <c r="XS190" s="115"/>
      <c r="XT190" s="115"/>
      <c r="XU190" s="115"/>
      <c r="XV190" s="115"/>
      <c r="XW190" s="115"/>
      <c r="XX190" s="115"/>
      <c r="XY190" s="115"/>
      <c r="XZ190" s="115"/>
      <c r="YA190" s="115"/>
      <c r="YB190" s="115"/>
      <c r="YC190" s="115"/>
      <c r="YD190" s="115"/>
      <c r="YE190" s="115"/>
      <c r="YF190" s="115"/>
      <c r="YG190" s="115"/>
      <c r="YH190" s="115"/>
      <c r="YI190" s="115"/>
      <c r="YJ190" s="115"/>
      <c r="YK190" s="115"/>
      <c r="YL190" s="115"/>
      <c r="YM190" s="115"/>
      <c r="YN190" s="115"/>
      <c r="YO190" s="115"/>
      <c r="YP190" s="115"/>
      <c r="YQ190" s="115"/>
      <c r="YR190" s="115"/>
      <c r="YS190" s="115"/>
      <c r="YT190" s="115"/>
      <c r="YU190" s="115"/>
      <c r="YV190" s="115"/>
      <c r="YW190" s="115"/>
      <c r="YX190" s="115"/>
      <c r="YY190" s="115"/>
      <c r="YZ190" s="115"/>
      <c r="ZA190" s="115"/>
      <c r="ZB190" s="115"/>
      <c r="ZC190" s="115"/>
      <c r="ZD190" s="115"/>
      <c r="ZE190" s="115"/>
      <c r="ZF190" s="115"/>
      <c r="ZG190" s="115"/>
      <c r="ZH190" s="115"/>
      <c r="ZI190" s="115"/>
      <c r="ZJ190" s="115"/>
      <c r="ZK190" s="115"/>
      <c r="ZL190" s="115"/>
      <c r="ZM190" s="115"/>
      <c r="ZN190" s="115"/>
      <c r="ZO190" s="115"/>
      <c r="ZP190" s="115"/>
      <c r="ZQ190" s="115"/>
      <c r="ZR190" s="115"/>
      <c r="ZS190" s="115"/>
      <c r="ZT190" s="115"/>
      <c r="ZU190" s="115"/>
      <c r="ZV190" s="115"/>
      <c r="ZW190" s="115"/>
      <c r="ZX190" s="115"/>
      <c r="ZY190" s="115"/>
      <c r="ZZ190" s="115"/>
      <c r="AAA190" s="115"/>
      <c r="AAB190" s="115"/>
      <c r="AAC190" s="115"/>
      <c r="AAD190" s="115"/>
      <c r="AAE190" s="115"/>
      <c r="AAF190" s="115"/>
      <c r="AAG190" s="115"/>
      <c r="AAH190" s="115"/>
      <c r="AAI190" s="115"/>
      <c r="AAJ190" s="115"/>
      <c r="AAK190" s="115"/>
      <c r="AAL190" s="115"/>
      <c r="AAM190" s="115"/>
      <c r="AAN190" s="115"/>
      <c r="AAO190" s="115"/>
      <c r="AAP190" s="115"/>
      <c r="AAQ190" s="115"/>
      <c r="AAR190" s="115"/>
      <c r="AAS190" s="115"/>
      <c r="AAT190" s="115"/>
      <c r="AAU190" s="115"/>
      <c r="AAV190" s="115"/>
      <c r="AAW190" s="115"/>
      <c r="AAX190" s="115"/>
      <c r="AAY190" s="115"/>
      <c r="AAZ190" s="115"/>
      <c r="ABA190" s="115"/>
      <c r="ABB190" s="115"/>
      <c r="ABC190" s="115"/>
      <c r="ABD190" s="115"/>
      <c r="ABE190" s="115"/>
      <c r="ABF190" s="115"/>
      <c r="ABG190" s="115"/>
      <c r="ABH190" s="115"/>
      <c r="ABI190" s="115"/>
      <c r="ABJ190" s="115"/>
      <c r="ABK190" s="115"/>
      <c r="ABL190" s="115"/>
      <c r="ABM190" s="115"/>
      <c r="ABN190" s="115"/>
      <c r="ABO190" s="115"/>
      <c r="ABP190" s="115"/>
      <c r="ABQ190" s="115"/>
      <c r="ABR190" s="115"/>
      <c r="ABS190" s="115"/>
      <c r="ABT190" s="115"/>
      <c r="ABU190" s="115"/>
      <c r="ABV190" s="115"/>
      <c r="ABW190" s="115"/>
      <c r="ABX190" s="115"/>
      <c r="ABY190" s="115"/>
      <c r="ABZ190" s="115"/>
      <c r="ACA190" s="115"/>
      <c r="ACB190" s="115"/>
      <c r="ACC190" s="115"/>
      <c r="ACD190" s="115"/>
      <c r="ACE190" s="115"/>
      <c r="ACF190" s="115"/>
      <c r="ACG190" s="115"/>
      <c r="ACH190" s="115"/>
      <c r="ACI190" s="115"/>
      <c r="ACJ190" s="115"/>
      <c r="ACK190" s="115"/>
      <c r="ACL190" s="115"/>
      <c r="ACM190" s="115"/>
      <c r="ACN190" s="115"/>
      <c r="ACO190" s="115"/>
      <c r="ACP190" s="115"/>
      <c r="ACQ190" s="115"/>
      <c r="ACR190" s="115"/>
      <c r="ACS190" s="115"/>
      <c r="ACT190" s="115"/>
      <c r="ACU190" s="115"/>
      <c r="ACV190" s="115"/>
      <c r="ACW190" s="115"/>
      <c r="ACX190" s="115"/>
      <c r="ACY190" s="115"/>
      <c r="ACZ190" s="115"/>
      <c r="ADA190" s="115"/>
      <c r="ADB190" s="115"/>
      <c r="ADC190" s="115"/>
      <c r="ADD190" s="115"/>
      <c r="ADE190" s="115"/>
      <c r="ADF190" s="115"/>
      <c r="ADG190" s="115"/>
      <c r="ADH190" s="115"/>
      <c r="ADI190" s="115"/>
      <c r="ADJ190" s="115"/>
      <c r="ADK190" s="115"/>
      <c r="ADL190" s="115"/>
      <c r="ADM190" s="115"/>
      <c r="ADN190" s="115"/>
      <c r="ADO190" s="115"/>
      <c r="ADP190" s="115"/>
      <c r="ADQ190" s="115"/>
      <c r="ADR190" s="115"/>
      <c r="ADS190" s="115"/>
      <c r="ADT190" s="115"/>
      <c r="ADU190" s="115"/>
      <c r="ADV190" s="115"/>
      <c r="ADW190" s="115"/>
      <c r="ADX190" s="115"/>
      <c r="ADY190" s="115"/>
      <c r="ADZ190" s="115"/>
      <c r="AEA190" s="115"/>
      <c r="AEB190" s="115"/>
      <c r="AEC190" s="115"/>
      <c r="AED190" s="115"/>
      <c r="AEE190" s="115"/>
      <c r="AEF190" s="115"/>
      <c r="AEG190" s="115"/>
      <c r="AEH190" s="115"/>
      <c r="AEI190" s="115"/>
      <c r="AEJ190" s="115"/>
      <c r="AEK190" s="115"/>
      <c r="AEL190" s="115"/>
      <c r="AEM190" s="115"/>
      <c r="AEN190" s="115"/>
      <c r="AEO190" s="115"/>
      <c r="AEP190" s="115"/>
      <c r="AEQ190" s="115"/>
      <c r="AER190" s="115"/>
      <c r="AES190" s="115"/>
      <c r="AET190" s="115"/>
      <c r="AEU190" s="115"/>
      <c r="AEV190" s="115"/>
      <c r="AEW190" s="115"/>
      <c r="AEX190" s="115"/>
      <c r="AEY190" s="115"/>
      <c r="AEZ190" s="115"/>
      <c r="AFA190" s="115"/>
      <c r="AFB190" s="115"/>
      <c r="AFC190" s="115"/>
      <c r="AFD190" s="115"/>
      <c r="AFE190" s="115"/>
      <c r="AFF190" s="115"/>
      <c r="AFG190" s="115"/>
      <c r="AFH190" s="115"/>
      <c r="AFI190" s="115"/>
      <c r="AFJ190" s="115"/>
      <c r="AFK190" s="115"/>
      <c r="AFL190" s="115"/>
      <c r="AFM190" s="115"/>
      <c r="AFN190" s="115"/>
      <c r="AFO190" s="115"/>
      <c r="AFP190" s="115"/>
      <c r="AFQ190" s="115"/>
      <c r="AFR190" s="115"/>
      <c r="AFS190" s="115"/>
      <c r="AFT190" s="115"/>
      <c r="AFU190" s="115"/>
      <c r="AFV190" s="115"/>
      <c r="AFW190" s="115"/>
      <c r="AFX190" s="115"/>
      <c r="AFY190" s="115"/>
      <c r="AFZ190" s="115"/>
      <c r="AGA190" s="115"/>
      <c r="AGB190" s="115"/>
      <c r="AGC190" s="115"/>
      <c r="AGD190" s="115"/>
      <c r="AGE190" s="115"/>
      <c r="AGF190" s="115"/>
      <c r="AGG190" s="115"/>
      <c r="AGH190" s="115"/>
      <c r="AGI190" s="115"/>
      <c r="AGJ190" s="115"/>
      <c r="AGK190" s="115"/>
      <c r="AGL190" s="115"/>
      <c r="AGM190" s="115"/>
      <c r="AGN190" s="115"/>
      <c r="AGO190" s="115"/>
      <c r="AGP190" s="115"/>
      <c r="AGQ190" s="115"/>
      <c r="AGR190" s="115"/>
      <c r="AGS190" s="115"/>
      <c r="AGT190" s="115"/>
      <c r="AGU190" s="115"/>
      <c r="AGV190" s="115"/>
      <c r="AGW190" s="115"/>
      <c r="AGX190" s="115"/>
      <c r="AGY190" s="115"/>
      <c r="AGZ190" s="115"/>
      <c r="AHA190" s="115"/>
      <c r="AHB190" s="115"/>
      <c r="AHC190" s="115"/>
      <c r="AHD190" s="115"/>
      <c r="AHE190" s="115"/>
      <c r="AHF190" s="115"/>
      <c r="AHG190" s="115"/>
      <c r="AHH190" s="115"/>
      <c r="AHI190" s="115"/>
      <c r="AHJ190" s="115"/>
      <c r="AHK190" s="115"/>
      <c r="AHL190" s="115"/>
      <c r="AHM190" s="115"/>
      <c r="AHN190" s="115"/>
      <c r="AHO190" s="115"/>
      <c r="AHP190" s="115"/>
      <c r="AHQ190" s="115"/>
      <c r="AHR190" s="115"/>
      <c r="AHS190" s="115"/>
      <c r="AHT190" s="115"/>
      <c r="AHU190" s="115"/>
      <c r="AHV190" s="115"/>
      <c r="AHW190" s="115"/>
      <c r="AHX190" s="115"/>
      <c r="AHY190" s="115"/>
      <c r="AHZ190" s="115"/>
      <c r="AIA190" s="115"/>
      <c r="AIB190" s="115"/>
      <c r="AIC190" s="115"/>
      <c r="AID190" s="115"/>
      <c r="AIE190" s="115"/>
      <c r="AIF190" s="115"/>
      <c r="AIG190" s="115"/>
      <c r="AIH190" s="115"/>
      <c r="AII190" s="115"/>
      <c r="AIJ190" s="115"/>
      <c r="AIK190" s="115"/>
      <c r="AIL190" s="115"/>
      <c r="AIM190" s="115"/>
      <c r="AIN190" s="115"/>
      <c r="AIO190" s="115"/>
      <c r="AIP190" s="115"/>
      <c r="AIQ190" s="115"/>
      <c r="AIR190" s="115"/>
      <c r="AIS190" s="115"/>
      <c r="AIT190" s="115"/>
      <c r="AIU190" s="115"/>
      <c r="AIV190" s="115"/>
      <c r="AIW190" s="115"/>
      <c r="AIX190" s="115"/>
      <c r="AIY190" s="115"/>
      <c r="AIZ190" s="115"/>
      <c r="AJA190" s="115"/>
      <c r="AJB190" s="115"/>
      <c r="AJC190" s="115"/>
      <c r="AJD190" s="115"/>
      <c r="AJE190" s="115"/>
      <c r="AJF190" s="115"/>
      <c r="AJG190" s="115"/>
      <c r="AJH190" s="115"/>
      <c r="AJI190" s="115"/>
      <c r="AJJ190" s="115"/>
      <c r="AJK190" s="115"/>
      <c r="AJL190" s="115"/>
      <c r="AJM190" s="115"/>
      <c r="AJN190" s="115"/>
      <c r="AJO190" s="115"/>
      <c r="AJP190" s="115"/>
      <c r="AJQ190" s="115"/>
      <c r="AJR190" s="115"/>
      <c r="AJS190" s="115"/>
      <c r="AJT190" s="115"/>
      <c r="AJU190" s="115"/>
      <c r="AJV190" s="115"/>
      <c r="AJW190" s="115"/>
      <c r="AJX190" s="115"/>
      <c r="AJY190" s="115"/>
      <c r="AJZ190" s="115"/>
      <c r="AKA190" s="115"/>
      <c r="AKB190" s="115"/>
      <c r="AKC190" s="115"/>
      <c r="AKD190" s="115"/>
      <c r="AKE190" s="115"/>
      <c r="AKF190" s="115"/>
      <c r="AKG190" s="115"/>
      <c r="AKH190" s="115"/>
      <c r="AKI190" s="115"/>
      <c r="AKJ190" s="115"/>
      <c r="AKK190" s="115"/>
      <c r="AKL190" s="115"/>
      <c r="AKM190" s="115"/>
      <c r="AKN190" s="115"/>
      <c r="AKO190" s="115"/>
      <c r="AKP190" s="115"/>
      <c r="AKQ190" s="115"/>
      <c r="AKR190" s="115"/>
      <c r="AKS190" s="115"/>
      <c r="AKT190" s="115"/>
      <c r="AKU190" s="115"/>
      <c r="AKV190" s="115"/>
      <c r="AKW190" s="115"/>
      <c r="AKX190" s="115"/>
      <c r="AKY190" s="115"/>
      <c r="AKZ190" s="115"/>
      <c r="ALA190" s="115"/>
      <c r="ALB190" s="115"/>
      <c r="ALC190" s="115"/>
      <c r="ALD190" s="115"/>
      <c r="ALE190" s="115"/>
      <c r="ALF190" s="115"/>
      <c r="ALG190" s="115"/>
      <c r="ALH190" s="115"/>
      <c r="ALI190" s="115"/>
      <c r="ALJ190" s="115"/>
      <c r="ALK190" s="115"/>
      <c r="ALL190" s="115"/>
      <c r="ALM190" s="115"/>
      <c r="ALN190" s="115"/>
      <c r="ALO190" s="115"/>
      <c r="ALP190" s="115"/>
      <c r="ALQ190" s="115"/>
      <c r="ALR190" s="115"/>
      <c r="ALS190" s="115"/>
      <c r="ALT190" s="115"/>
      <c r="ALU190" s="115"/>
      <c r="ALV190" s="115"/>
      <c r="ALW190" s="115"/>
      <c r="ALX190" s="115"/>
      <c r="ALY190" s="115"/>
      <c r="ALZ190" s="115"/>
      <c r="AMA190" s="115"/>
      <c r="AMB190" s="115"/>
      <c r="AMC190" s="115"/>
      <c r="AMD190" s="115"/>
      <c r="AME190" s="115"/>
      <c r="AMF190" s="115"/>
      <c r="AMG190" s="115"/>
      <c r="AMH190" s="115"/>
      <c r="AMI190" s="115"/>
      <c r="AMJ190" s="115"/>
      <c r="AMK190" s="115"/>
      <c r="AML190" s="115"/>
      <c r="AMM190" s="115"/>
      <c r="AMN190" s="115"/>
      <c r="AMO190" s="115"/>
      <c r="AMP190" s="115"/>
      <c r="AMQ190" s="115"/>
      <c r="AMR190" s="115"/>
      <c r="AMS190" s="115"/>
      <c r="AMT190" s="115"/>
      <c r="AMU190" s="115"/>
      <c r="AMV190" s="115"/>
      <c r="AMW190" s="115"/>
      <c r="AMX190" s="115"/>
      <c r="AMY190" s="115"/>
      <c r="AMZ190" s="115"/>
      <c r="ANA190" s="115"/>
      <c r="ANB190" s="115"/>
      <c r="ANC190" s="115"/>
      <c r="AND190" s="115"/>
      <c r="ANE190" s="115"/>
      <c r="ANF190" s="115"/>
      <c r="ANG190" s="115"/>
      <c r="ANH190" s="115"/>
      <c r="ANI190" s="115"/>
      <c r="ANJ190" s="115"/>
      <c r="ANK190" s="115"/>
      <c r="ANL190" s="115"/>
      <c r="ANM190" s="115"/>
      <c r="ANN190" s="115"/>
      <c r="ANO190" s="115"/>
      <c r="ANP190" s="115"/>
      <c r="ANQ190" s="115"/>
      <c r="ANR190" s="115"/>
      <c r="ANS190" s="115"/>
      <c r="ANT190" s="115"/>
      <c r="ANU190" s="115"/>
      <c r="ANV190" s="115"/>
      <c r="ANW190" s="115"/>
      <c r="ANX190" s="115"/>
      <c r="ANY190" s="115"/>
      <c r="ANZ190" s="115"/>
      <c r="AOA190" s="115"/>
      <c r="AOB190" s="115"/>
      <c r="AOC190" s="115"/>
      <c r="AOD190" s="115"/>
      <c r="AOE190" s="115"/>
      <c r="AOF190" s="115"/>
      <c r="AOG190" s="115"/>
      <c r="AOH190" s="115"/>
      <c r="AOI190" s="115"/>
      <c r="AOJ190" s="115"/>
      <c r="AOK190" s="115"/>
      <c r="AOL190" s="115"/>
      <c r="AOM190" s="115"/>
      <c r="AON190" s="115"/>
      <c r="AOO190" s="115"/>
      <c r="AOP190" s="115"/>
      <c r="AOQ190" s="115"/>
      <c r="AOR190" s="115"/>
      <c r="AOS190" s="115"/>
      <c r="AOT190" s="115"/>
      <c r="AOU190" s="115"/>
      <c r="AOV190" s="115"/>
      <c r="AOW190" s="115"/>
      <c r="AOX190" s="115"/>
      <c r="AOY190" s="115"/>
      <c r="AOZ190" s="115"/>
      <c r="APA190" s="115"/>
      <c r="APB190" s="115"/>
      <c r="APC190" s="115"/>
      <c r="APD190" s="115"/>
      <c r="APE190" s="115"/>
      <c r="APF190" s="115"/>
      <c r="APG190" s="115"/>
      <c r="APH190" s="115"/>
      <c r="API190" s="115"/>
      <c r="APJ190" s="115"/>
      <c r="APK190" s="115"/>
      <c r="APL190" s="115"/>
      <c r="APM190" s="115"/>
      <c r="APN190" s="115"/>
      <c r="APO190" s="115"/>
      <c r="APP190" s="115"/>
      <c r="APQ190" s="115"/>
      <c r="APR190" s="115"/>
      <c r="APS190" s="115"/>
      <c r="APT190" s="115"/>
      <c r="APU190" s="115"/>
      <c r="APV190" s="115"/>
      <c r="APW190" s="115"/>
      <c r="APX190" s="115"/>
      <c r="APY190" s="115"/>
      <c r="APZ190" s="115"/>
      <c r="AQA190" s="115"/>
      <c r="AQB190" s="115"/>
      <c r="AQC190" s="115"/>
      <c r="AQD190" s="115"/>
      <c r="AQE190" s="115"/>
      <c r="AQF190" s="115"/>
      <c r="AQG190" s="115"/>
      <c r="AQH190" s="115"/>
      <c r="AQI190" s="115"/>
      <c r="AQJ190" s="115"/>
      <c r="AQK190" s="115"/>
      <c r="AQL190" s="115"/>
      <c r="AQM190" s="115"/>
      <c r="AQN190" s="115"/>
      <c r="AQO190" s="115"/>
      <c r="AQP190" s="115"/>
      <c r="AQQ190" s="115"/>
      <c r="AQR190" s="115"/>
      <c r="AQS190" s="115"/>
      <c r="AQT190" s="115"/>
      <c r="AQU190" s="115"/>
      <c r="AQV190" s="115"/>
      <c r="AQW190" s="115"/>
      <c r="AQX190" s="115"/>
      <c r="AQY190" s="115"/>
      <c r="AQZ190" s="115"/>
      <c r="ARA190" s="115"/>
      <c r="ARB190" s="115"/>
      <c r="ARC190" s="115"/>
      <c r="ARD190" s="115"/>
      <c r="ARE190" s="115"/>
      <c r="ARF190" s="115"/>
      <c r="ARG190" s="115"/>
      <c r="ARH190" s="115"/>
      <c r="ARI190" s="115"/>
      <c r="ARJ190" s="115"/>
      <c r="ARK190" s="115"/>
      <c r="ARL190" s="115"/>
      <c r="ARM190" s="115"/>
      <c r="ARN190" s="115"/>
      <c r="ARO190" s="115"/>
      <c r="ARP190" s="115"/>
      <c r="ARQ190" s="115"/>
      <c r="ARR190" s="115"/>
      <c r="ARS190" s="115"/>
      <c r="ART190" s="115"/>
      <c r="ARU190" s="115"/>
      <c r="ARV190" s="115"/>
      <c r="ARW190" s="115"/>
      <c r="ARX190" s="115"/>
      <c r="ARY190" s="115"/>
      <c r="ARZ190" s="115"/>
      <c r="ASA190" s="115"/>
      <c r="ASB190" s="115"/>
      <c r="ASC190" s="115"/>
      <c r="ASD190" s="115"/>
      <c r="ASE190" s="115"/>
      <c r="ASF190" s="115"/>
      <c r="ASG190" s="115"/>
      <c r="ASH190" s="115"/>
      <c r="ASI190" s="115"/>
      <c r="ASJ190" s="115"/>
      <c r="ASK190" s="115"/>
      <c r="ASL190" s="115"/>
      <c r="ASM190" s="115"/>
      <c r="ASN190" s="115"/>
      <c r="ASO190" s="115"/>
      <c r="ASP190" s="115"/>
      <c r="ASQ190" s="115"/>
      <c r="ASR190" s="115"/>
      <c r="ASS190" s="115"/>
      <c r="AST190" s="115"/>
      <c r="ASU190" s="115"/>
      <c r="ASV190" s="115"/>
      <c r="ASW190" s="115"/>
      <c r="ASX190" s="115"/>
      <c r="ASY190" s="115"/>
      <c r="ASZ190" s="115"/>
      <c r="ATA190" s="115"/>
      <c r="ATB190" s="115"/>
      <c r="ATC190" s="115"/>
      <c r="ATD190" s="115"/>
      <c r="ATE190" s="115"/>
      <c r="ATF190" s="115"/>
      <c r="ATG190" s="115"/>
      <c r="ATH190" s="115"/>
      <c r="ATI190" s="115"/>
      <c r="ATJ190" s="115"/>
      <c r="ATK190" s="115"/>
      <c r="ATL190" s="115"/>
      <c r="ATM190" s="115"/>
      <c r="ATN190" s="115"/>
      <c r="ATO190" s="115"/>
      <c r="ATP190" s="115"/>
      <c r="ATQ190" s="115"/>
      <c r="ATR190" s="115"/>
      <c r="ATS190" s="115"/>
      <c r="ATT190" s="115"/>
      <c r="ATU190" s="115"/>
      <c r="ATV190" s="115"/>
      <c r="ATW190" s="115"/>
      <c r="ATX190" s="115"/>
      <c r="ATY190" s="115"/>
      <c r="ATZ190" s="115"/>
      <c r="AUA190" s="115"/>
      <c r="AUB190" s="115"/>
      <c r="AUC190" s="115"/>
      <c r="AUD190" s="115"/>
      <c r="AUE190" s="115"/>
      <c r="AUF190" s="115"/>
      <c r="AUG190" s="115"/>
      <c r="AUH190" s="115"/>
      <c r="AUI190" s="115"/>
      <c r="AUJ190" s="115"/>
      <c r="AUK190" s="115"/>
      <c r="AUL190" s="115"/>
      <c r="AUM190" s="115"/>
      <c r="AUN190" s="115"/>
      <c r="AUO190" s="115"/>
      <c r="AUP190" s="115"/>
      <c r="AUQ190" s="115"/>
      <c r="AUR190" s="115"/>
      <c r="AUS190" s="115"/>
      <c r="AUT190" s="115"/>
      <c r="AUU190" s="115"/>
      <c r="AUV190" s="115"/>
      <c r="AUW190" s="115"/>
      <c r="AUX190" s="115"/>
      <c r="AUY190" s="115"/>
      <c r="AUZ190" s="115"/>
      <c r="AVA190" s="115"/>
      <c r="AVB190" s="115"/>
      <c r="AVC190" s="115"/>
      <c r="AVD190" s="115"/>
      <c r="AVE190" s="115"/>
      <c r="AVF190" s="115"/>
      <c r="AVG190" s="115"/>
      <c r="AVH190" s="115"/>
      <c r="AVI190" s="115"/>
      <c r="AVJ190" s="115"/>
      <c r="AVK190" s="115"/>
      <c r="AVL190" s="115"/>
      <c r="AVM190" s="115"/>
      <c r="AVN190" s="115"/>
      <c r="AVO190" s="115"/>
      <c r="AVP190" s="115"/>
      <c r="AVQ190" s="115"/>
      <c r="AVR190" s="115"/>
      <c r="AVS190" s="115"/>
      <c r="AVT190" s="115"/>
      <c r="AVU190" s="115"/>
      <c r="AVV190" s="115"/>
      <c r="AVW190" s="115"/>
      <c r="AVX190" s="115"/>
      <c r="AVY190" s="115"/>
      <c r="AVZ190" s="115"/>
      <c r="AWA190" s="115"/>
      <c r="AWB190" s="115"/>
      <c r="AWC190" s="115"/>
      <c r="AWD190" s="115"/>
      <c r="AWE190" s="115"/>
      <c r="AWF190" s="115"/>
      <c r="AWG190" s="115"/>
      <c r="AWH190" s="115"/>
      <c r="AWI190" s="115"/>
      <c r="AWJ190" s="115"/>
      <c r="AWK190" s="115"/>
      <c r="AWL190" s="115"/>
      <c r="AWM190" s="115"/>
      <c r="AWN190" s="115"/>
      <c r="AWO190" s="115"/>
      <c r="AWP190" s="115"/>
      <c r="AWQ190" s="115"/>
      <c r="AWR190" s="115"/>
      <c r="AWS190" s="115"/>
      <c r="AWT190" s="115"/>
      <c r="AWU190" s="115"/>
      <c r="AWV190" s="115"/>
      <c r="AWW190" s="115"/>
      <c r="AWX190" s="115"/>
      <c r="AWY190" s="115"/>
      <c r="AWZ190" s="115"/>
      <c r="AXA190" s="115"/>
      <c r="AXB190" s="115"/>
      <c r="AXC190" s="115"/>
      <c r="AXD190" s="115"/>
      <c r="AXE190" s="115"/>
      <c r="AXF190" s="115"/>
      <c r="AXG190" s="115"/>
      <c r="AXH190" s="115"/>
      <c r="AXI190" s="115"/>
      <c r="AXJ190" s="115"/>
      <c r="AXK190" s="115"/>
      <c r="AXL190" s="115"/>
      <c r="AXM190" s="115"/>
      <c r="AXN190" s="115"/>
      <c r="AXO190" s="115"/>
      <c r="AXP190" s="115"/>
      <c r="AXQ190" s="115"/>
      <c r="AXR190" s="115"/>
      <c r="AXS190" s="115"/>
      <c r="AXT190" s="115"/>
      <c r="AXU190" s="115"/>
      <c r="AXV190" s="115"/>
      <c r="AXW190" s="115"/>
      <c r="AXX190" s="115"/>
      <c r="AXY190" s="115"/>
      <c r="AXZ190" s="115"/>
      <c r="AYA190" s="115"/>
      <c r="AYB190" s="115"/>
      <c r="AYC190" s="115"/>
      <c r="AYD190" s="115"/>
      <c r="AYE190" s="115"/>
      <c r="AYF190" s="115"/>
      <c r="AYG190" s="115"/>
      <c r="AYH190" s="115"/>
      <c r="AYI190" s="115"/>
      <c r="AYJ190" s="115"/>
      <c r="AYK190" s="115"/>
      <c r="AYL190" s="115"/>
      <c r="AYM190" s="115"/>
      <c r="AYN190" s="115"/>
      <c r="AYO190" s="115"/>
      <c r="AYP190" s="115"/>
      <c r="AYQ190" s="115"/>
      <c r="AYR190" s="115"/>
      <c r="AYS190" s="115"/>
      <c r="AYT190" s="115"/>
      <c r="AYU190" s="115"/>
      <c r="AYV190" s="115"/>
      <c r="AYW190" s="115"/>
      <c r="AYX190" s="115"/>
      <c r="AYY190" s="115"/>
      <c r="AYZ190" s="115"/>
      <c r="AZA190" s="115"/>
      <c r="AZB190" s="115"/>
      <c r="AZC190" s="115"/>
      <c r="AZD190" s="115"/>
      <c r="AZE190" s="115"/>
      <c r="AZF190" s="115"/>
      <c r="AZG190" s="115"/>
      <c r="AZH190" s="115"/>
      <c r="AZI190" s="115"/>
      <c r="AZJ190" s="115"/>
      <c r="AZK190" s="115"/>
      <c r="AZL190" s="115"/>
      <c r="AZM190" s="115"/>
      <c r="AZN190" s="115"/>
      <c r="AZO190" s="115"/>
      <c r="AZP190" s="115"/>
      <c r="AZQ190" s="115"/>
      <c r="AZR190" s="115"/>
      <c r="AZS190" s="115"/>
      <c r="AZT190" s="115"/>
      <c r="AZU190" s="115"/>
      <c r="AZV190" s="115"/>
      <c r="AZW190" s="115"/>
      <c r="AZX190" s="115"/>
      <c r="AZY190" s="115"/>
      <c r="AZZ190" s="115"/>
      <c r="BAA190" s="115"/>
      <c r="BAB190" s="115"/>
      <c r="BAC190" s="115"/>
      <c r="BAD190" s="115"/>
      <c r="BAE190" s="115"/>
      <c r="BAF190" s="115"/>
      <c r="BAG190" s="115"/>
      <c r="BAH190" s="115"/>
      <c r="BAI190" s="115"/>
      <c r="BAJ190" s="115"/>
      <c r="BAK190" s="115"/>
      <c r="BAL190" s="115"/>
      <c r="BAM190" s="115"/>
      <c r="BAN190" s="115"/>
      <c r="BAO190" s="115"/>
      <c r="BAP190" s="115"/>
      <c r="BAQ190" s="115"/>
      <c r="BAR190" s="115"/>
      <c r="BAS190" s="115"/>
      <c r="BAT190" s="115"/>
      <c r="BAU190" s="115"/>
      <c r="BAV190" s="115"/>
      <c r="BAW190" s="115"/>
      <c r="BAX190" s="115"/>
      <c r="BAY190" s="115"/>
      <c r="BAZ190" s="115"/>
      <c r="BBA190" s="115"/>
      <c r="BBB190" s="115"/>
      <c r="BBC190" s="115"/>
      <c r="BBD190" s="115"/>
      <c r="BBE190" s="115"/>
      <c r="BBF190" s="115"/>
      <c r="BBG190" s="115"/>
      <c r="BBH190" s="115"/>
      <c r="BBI190" s="115"/>
      <c r="BBJ190" s="115"/>
      <c r="BBK190" s="115"/>
      <c r="BBL190" s="115"/>
      <c r="BBM190" s="115"/>
      <c r="BBN190" s="115"/>
      <c r="BBO190" s="115"/>
      <c r="BBP190" s="115"/>
      <c r="BBQ190" s="115"/>
      <c r="BBR190" s="115"/>
      <c r="BBS190" s="115"/>
      <c r="BBT190" s="115"/>
      <c r="BBU190" s="115"/>
      <c r="BBV190" s="115"/>
      <c r="BBW190" s="115"/>
      <c r="BBX190" s="115"/>
      <c r="BBY190" s="115"/>
      <c r="BBZ190" s="115"/>
      <c r="BCA190" s="115"/>
      <c r="BCB190" s="115"/>
      <c r="BCC190" s="115"/>
      <c r="BCD190" s="115"/>
      <c r="BCE190" s="115"/>
      <c r="BCF190" s="115"/>
      <c r="BCG190" s="115"/>
      <c r="BCH190" s="115"/>
      <c r="BCI190" s="115"/>
      <c r="BCJ190" s="115"/>
      <c r="BCK190" s="115"/>
      <c r="BCL190" s="115"/>
      <c r="BCM190" s="115"/>
      <c r="BCN190" s="115"/>
      <c r="BCO190" s="115"/>
      <c r="BCP190" s="115"/>
      <c r="BCQ190" s="115"/>
      <c r="BCR190" s="115"/>
      <c r="BCS190" s="115"/>
      <c r="BCT190" s="115"/>
      <c r="BCU190" s="115"/>
      <c r="BCV190" s="115"/>
      <c r="BCW190" s="115"/>
      <c r="BCX190" s="115"/>
      <c r="BCY190" s="115"/>
      <c r="BCZ190" s="115"/>
      <c r="BDA190" s="115"/>
      <c r="BDB190" s="115"/>
      <c r="BDC190" s="115"/>
      <c r="BDD190" s="115"/>
      <c r="BDE190" s="115"/>
      <c r="BDF190" s="115"/>
      <c r="BDG190" s="115"/>
      <c r="BDH190" s="115"/>
      <c r="BDI190" s="115"/>
      <c r="BDJ190" s="115"/>
      <c r="BDK190" s="115"/>
      <c r="BDL190" s="115"/>
      <c r="BDM190" s="115"/>
      <c r="BDN190" s="115"/>
      <c r="BDO190" s="115"/>
      <c r="BDP190" s="115"/>
      <c r="BDQ190" s="115"/>
      <c r="BDR190" s="115"/>
      <c r="BDS190" s="115"/>
      <c r="BDT190" s="115"/>
      <c r="BDU190" s="115"/>
      <c r="BDV190" s="115"/>
      <c r="BDW190" s="115"/>
      <c r="BDX190" s="115"/>
      <c r="BDY190" s="115"/>
      <c r="BDZ190" s="115"/>
      <c r="BEA190" s="115"/>
      <c r="BEB190" s="115"/>
      <c r="BEC190" s="115"/>
      <c r="BED190" s="115"/>
      <c r="BEE190" s="115"/>
      <c r="BEF190" s="115"/>
      <c r="BEG190" s="115"/>
      <c r="BEH190" s="115"/>
      <c r="BEI190" s="115"/>
      <c r="BEJ190" s="115"/>
      <c r="BEK190" s="115"/>
      <c r="BEL190" s="115"/>
      <c r="BEM190" s="115"/>
      <c r="BEN190" s="115"/>
      <c r="BEO190" s="115"/>
      <c r="BEP190" s="115"/>
      <c r="BEQ190" s="115"/>
      <c r="BER190" s="115"/>
      <c r="BES190" s="115"/>
      <c r="BET190" s="115"/>
      <c r="BEU190" s="115"/>
      <c r="BEV190" s="115"/>
      <c r="BEW190" s="115"/>
      <c r="BEX190" s="115"/>
      <c r="BEY190" s="115"/>
      <c r="BEZ190" s="115"/>
      <c r="BFA190" s="115"/>
      <c r="BFB190" s="115"/>
      <c r="BFC190" s="115"/>
      <c r="BFD190" s="115"/>
      <c r="BFE190" s="115"/>
      <c r="BFF190" s="115"/>
      <c r="BFG190" s="115"/>
      <c r="BFH190" s="115"/>
      <c r="BFI190" s="115"/>
      <c r="BFJ190" s="115"/>
      <c r="BFK190" s="115"/>
      <c r="BFL190" s="115"/>
      <c r="BFM190" s="115"/>
      <c r="BFN190" s="115"/>
      <c r="BFO190" s="115"/>
      <c r="BFP190" s="115"/>
      <c r="BFQ190" s="115"/>
      <c r="BFR190" s="115"/>
      <c r="BFS190" s="115"/>
      <c r="BFT190" s="115"/>
      <c r="BFU190" s="115"/>
      <c r="BFV190" s="115"/>
      <c r="BFW190" s="115"/>
      <c r="BFX190" s="115"/>
      <c r="BFY190" s="115"/>
      <c r="BFZ190" s="115"/>
      <c r="BGA190" s="115"/>
      <c r="BGB190" s="115"/>
      <c r="BGC190" s="115"/>
      <c r="BGD190" s="115"/>
      <c r="BGE190" s="115"/>
      <c r="BGF190" s="115"/>
      <c r="BGG190" s="115"/>
      <c r="BGH190" s="115"/>
      <c r="BGI190" s="115"/>
      <c r="BGJ190" s="115"/>
      <c r="BGK190" s="115"/>
      <c r="BGL190" s="115"/>
      <c r="BGM190" s="115"/>
      <c r="BGN190" s="115"/>
      <c r="BGO190" s="115"/>
      <c r="BGP190" s="115"/>
      <c r="BGQ190" s="115"/>
      <c r="BGR190" s="115"/>
      <c r="BGS190" s="115"/>
      <c r="BGT190" s="115"/>
      <c r="BGU190" s="115"/>
      <c r="BGV190" s="115"/>
      <c r="BGW190" s="115"/>
      <c r="BGX190" s="115"/>
      <c r="BGY190" s="115"/>
      <c r="BGZ190" s="115"/>
      <c r="BHA190" s="115"/>
      <c r="BHB190" s="115"/>
      <c r="BHC190" s="115"/>
      <c r="BHD190" s="115"/>
      <c r="BHE190" s="115"/>
      <c r="BHF190" s="115"/>
      <c r="BHG190" s="115"/>
      <c r="BHH190" s="115"/>
      <c r="BHI190" s="115"/>
      <c r="BHJ190" s="115"/>
      <c r="BHK190" s="115"/>
      <c r="BHL190" s="115"/>
      <c r="BHM190" s="115"/>
      <c r="BHN190" s="115"/>
      <c r="BHO190" s="115"/>
      <c r="BHP190" s="115"/>
      <c r="BHQ190" s="115"/>
      <c r="BHR190" s="115"/>
      <c r="BHS190" s="115"/>
      <c r="BHT190" s="115"/>
      <c r="BHU190" s="115"/>
      <c r="BHV190" s="115"/>
      <c r="BHW190" s="115"/>
      <c r="BHX190" s="115"/>
      <c r="BHY190" s="115"/>
      <c r="BHZ190" s="115"/>
      <c r="BIA190" s="115"/>
      <c r="BIB190" s="115"/>
      <c r="BIC190" s="115"/>
      <c r="BID190" s="115"/>
      <c r="BIE190" s="115"/>
      <c r="BIF190" s="115"/>
      <c r="BIG190" s="115"/>
      <c r="BIH190" s="115"/>
      <c r="BII190" s="115"/>
      <c r="BIJ190" s="115"/>
      <c r="BIK190" s="115"/>
      <c r="BIL190" s="115"/>
      <c r="BIM190" s="115"/>
      <c r="BIN190" s="115"/>
      <c r="BIO190" s="115"/>
      <c r="BIP190" s="115"/>
      <c r="BIQ190" s="115"/>
      <c r="BIR190" s="115"/>
      <c r="BIS190" s="115"/>
      <c r="BIT190" s="115"/>
      <c r="BIU190" s="115"/>
      <c r="BIV190" s="115"/>
      <c r="BIW190" s="115"/>
      <c r="BIX190" s="115"/>
      <c r="BIY190" s="115"/>
      <c r="BIZ190" s="115"/>
      <c r="BJA190" s="115"/>
      <c r="BJB190" s="115"/>
      <c r="BJC190" s="115"/>
      <c r="BJD190" s="115"/>
      <c r="BJE190" s="115"/>
      <c r="BJF190" s="115"/>
      <c r="BJG190" s="115"/>
      <c r="BJH190" s="115"/>
      <c r="BJI190" s="115"/>
      <c r="BJJ190" s="115"/>
      <c r="BJK190" s="115"/>
      <c r="BJL190" s="115"/>
      <c r="BJM190" s="115"/>
      <c r="BJN190" s="115"/>
      <c r="BJO190" s="115"/>
      <c r="BJP190" s="115"/>
      <c r="BJQ190" s="115"/>
      <c r="BJR190" s="115"/>
      <c r="BJS190" s="115"/>
      <c r="BJT190" s="115"/>
      <c r="BJU190" s="115"/>
      <c r="BJV190" s="115"/>
      <c r="BJW190" s="115"/>
      <c r="BJX190" s="115"/>
      <c r="BJY190" s="115"/>
      <c r="BJZ190" s="115"/>
      <c r="BKA190" s="115"/>
      <c r="BKB190" s="115"/>
      <c r="BKC190" s="115"/>
      <c r="BKD190" s="115"/>
      <c r="BKE190" s="115"/>
      <c r="BKF190" s="115"/>
      <c r="BKG190" s="115"/>
      <c r="BKH190" s="115"/>
      <c r="BKI190" s="115"/>
      <c r="BKJ190" s="115"/>
      <c r="BKK190" s="115"/>
      <c r="BKL190" s="115"/>
      <c r="BKM190" s="115"/>
      <c r="BKN190" s="115"/>
      <c r="BKO190" s="115"/>
      <c r="BKP190" s="115"/>
      <c r="BKQ190" s="115"/>
      <c r="BKR190" s="115"/>
      <c r="BKS190" s="115"/>
      <c r="BKT190" s="115"/>
      <c r="BKU190" s="115"/>
      <c r="BKV190" s="115"/>
      <c r="BKW190" s="115"/>
      <c r="BKX190" s="115"/>
      <c r="BKY190" s="115"/>
      <c r="BKZ190" s="115"/>
      <c r="BLA190" s="115"/>
      <c r="BLB190" s="115"/>
      <c r="BLC190" s="115"/>
      <c r="BLD190" s="115"/>
      <c r="BLE190" s="115"/>
      <c r="BLF190" s="115"/>
      <c r="BLG190" s="115"/>
      <c r="BLH190" s="115"/>
      <c r="BLI190" s="115"/>
      <c r="BLJ190" s="115"/>
      <c r="BLK190" s="115"/>
      <c r="BLL190" s="115"/>
      <c r="BLM190" s="115"/>
      <c r="BLN190" s="115"/>
      <c r="BLO190" s="115"/>
      <c r="BLP190" s="115"/>
      <c r="BLQ190" s="115"/>
      <c r="BLR190" s="115"/>
      <c r="BLS190" s="115"/>
      <c r="BLT190" s="115"/>
      <c r="BLU190" s="115"/>
      <c r="BLV190" s="115"/>
      <c r="BLW190" s="115"/>
      <c r="BLX190" s="115"/>
      <c r="BLY190" s="115"/>
      <c r="BLZ190" s="115"/>
      <c r="BMA190" s="115"/>
      <c r="BMB190" s="115"/>
      <c r="BMC190" s="115"/>
      <c r="BMD190" s="115"/>
      <c r="BME190" s="115"/>
      <c r="BMF190" s="115"/>
      <c r="BMG190" s="115"/>
      <c r="BMH190" s="115"/>
      <c r="BMI190" s="115"/>
      <c r="BMJ190" s="115"/>
      <c r="BMK190" s="115"/>
      <c r="BML190" s="115"/>
      <c r="BMM190" s="115"/>
      <c r="BMN190" s="115"/>
      <c r="BMO190" s="115"/>
      <c r="BMP190" s="115"/>
      <c r="BMQ190" s="115"/>
      <c r="BMR190" s="115"/>
      <c r="BMS190" s="115"/>
      <c r="BMT190" s="115"/>
      <c r="BMU190" s="115"/>
      <c r="BMV190" s="115"/>
      <c r="BMW190" s="115"/>
      <c r="BMX190" s="115"/>
      <c r="BMY190" s="115"/>
      <c r="BMZ190" s="115"/>
      <c r="BNA190" s="115"/>
      <c r="BNB190" s="115"/>
      <c r="BNC190" s="115"/>
      <c r="BND190" s="115"/>
      <c r="BNE190" s="115"/>
      <c r="BNF190" s="115"/>
      <c r="BNG190" s="115"/>
      <c r="BNH190" s="115"/>
      <c r="BNI190" s="115"/>
      <c r="BNJ190" s="115"/>
      <c r="BNK190" s="115"/>
      <c r="BNL190" s="115"/>
      <c r="BNM190" s="115"/>
      <c r="BNN190" s="115"/>
      <c r="BNO190" s="115"/>
      <c r="BNP190" s="115"/>
      <c r="BNQ190" s="115"/>
      <c r="BNR190" s="115"/>
      <c r="BNS190" s="115"/>
      <c r="BNT190" s="115"/>
      <c r="BNU190" s="115"/>
      <c r="BNV190" s="115"/>
      <c r="BNW190" s="115"/>
      <c r="BNX190" s="115"/>
      <c r="BNY190" s="115"/>
      <c r="BNZ190" s="115"/>
      <c r="BOA190" s="115"/>
      <c r="BOB190" s="115"/>
      <c r="BOC190" s="115"/>
      <c r="BOD190" s="115"/>
      <c r="BOE190" s="115"/>
      <c r="BOF190" s="115"/>
      <c r="BOG190" s="115"/>
      <c r="BOH190" s="115"/>
      <c r="BOI190" s="115"/>
      <c r="BOJ190" s="115"/>
      <c r="BOK190" s="115"/>
      <c r="BOL190" s="115"/>
      <c r="BOM190" s="115"/>
      <c r="BON190" s="115"/>
      <c r="BOO190" s="115"/>
      <c r="BOP190" s="115"/>
      <c r="BOQ190" s="115"/>
      <c r="BOR190" s="115"/>
      <c r="BOS190" s="115"/>
      <c r="BOT190" s="115"/>
      <c r="BOU190" s="115"/>
      <c r="BOV190" s="115"/>
      <c r="BOW190" s="115"/>
      <c r="BOX190" s="115"/>
      <c r="BOY190" s="115"/>
      <c r="BOZ190" s="115"/>
      <c r="BPA190" s="115"/>
      <c r="BPB190" s="115"/>
      <c r="BPC190" s="115"/>
      <c r="BPD190" s="115"/>
      <c r="BPE190" s="115"/>
      <c r="BPF190" s="115"/>
      <c r="BPG190" s="115"/>
      <c r="BPH190" s="115"/>
      <c r="BPI190" s="115"/>
      <c r="BPJ190" s="115"/>
      <c r="BPK190" s="115"/>
      <c r="BPL190" s="115"/>
      <c r="BPM190" s="115"/>
      <c r="BPN190" s="115"/>
      <c r="BPO190" s="115"/>
      <c r="BPP190" s="115"/>
      <c r="BPQ190" s="115"/>
      <c r="BPR190" s="115"/>
      <c r="BPS190" s="115"/>
      <c r="BPT190" s="115"/>
      <c r="BPU190" s="115"/>
      <c r="BPV190" s="115"/>
      <c r="BPW190" s="115"/>
      <c r="BPX190" s="115"/>
      <c r="BPY190" s="115"/>
      <c r="BPZ190" s="115"/>
      <c r="BQA190" s="115"/>
      <c r="BQB190" s="115"/>
      <c r="BQC190" s="115"/>
      <c r="BQD190" s="115"/>
      <c r="BQE190" s="115"/>
      <c r="BQF190" s="115"/>
      <c r="BQG190" s="115"/>
      <c r="BQH190" s="115"/>
      <c r="BQI190" s="115"/>
      <c r="BQJ190" s="115"/>
      <c r="BQK190" s="115"/>
      <c r="BQL190" s="115"/>
      <c r="BQM190" s="115"/>
      <c r="BQN190" s="115"/>
      <c r="BQO190" s="115"/>
      <c r="BQP190" s="115"/>
      <c r="BQQ190" s="115"/>
      <c r="BQR190" s="115"/>
      <c r="BQS190" s="115"/>
      <c r="BQT190" s="115"/>
      <c r="BQU190" s="115"/>
      <c r="BQV190" s="115"/>
      <c r="BQW190" s="115"/>
      <c r="BQX190" s="115"/>
      <c r="BQY190" s="115"/>
      <c r="BQZ190" s="115"/>
      <c r="BRA190" s="115"/>
      <c r="BRB190" s="115"/>
      <c r="BRC190" s="115"/>
      <c r="BRD190" s="115"/>
      <c r="BRE190" s="115"/>
      <c r="BRF190" s="115"/>
      <c r="BRG190" s="115"/>
      <c r="BRH190" s="115"/>
      <c r="BRI190" s="115"/>
      <c r="BRJ190" s="115"/>
      <c r="BRK190" s="115"/>
      <c r="BRL190" s="115"/>
      <c r="BRM190" s="115"/>
      <c r="BRN190" s="115"/>
      <c r="BRO190" s="115"/>
      <c r="BRP190" s="115"/>
      <c r="BRQ190" s="115"/>
      <c r="BRR190" s="115"/>
      <c r="BRS190" s="115"/>
      <c r="BRT190" s="115"/>
      <c r="BRU190" s="115"/>
      <c r="BRV190" s="115"/>
      <c r="BRW190" s="115"/>
      <c r="BRX190" s="115"/>
      <c r="BRY190" s="115"/>
      <c r="BRZ190" s="115"/>
      <c r="BSA190" s="115"/>
      <c r="BSB190" s="115"/>
      <c r="BSC190" s="115"/>
      <c r="BSD190" s="115"/>
      <c r="BSE190" s="115"/>
      <c r="BSF190" s="115"/>
      <c r="BSG190" s="115"/>
      <c r="BSH190" s="115"/>
      <c r="BSI190" s="115"/>
      <c r="BSJ190" s="115"/>
      <c r="BSK190" s="115"/>
      <c r="BSL190" s="115"/>
      <c r="BSM190" s="115"/>
      <c r="BSN190" s="115"/>
      <c r="BSO190" s="115"/>
      <c r="BSP190" s="115"/>
      <c r="BSQ190" s="115"/>
      <c r="BSR190" s="115"/>
      <c r="BSS190" s="115"/>
      <c r="BST190" s="115"/>
      <c r="BSU190" s="115"/>
      <c r="BSV190" s="115"/>
      <c r="BSW190" s="115"/>
      <c r="BSX190" s="115"/>
      <c r="BSY190" s="115"/>
      <c r="BSZ190" s="115"/>
      <c r="BTA190" s="115"/>
      <c r="BTB190" s="115"/>
      <c r="BTC190" s="115"/>
      <c r="BTD190" s="115"/>
      <c r="BTE190" s="115"/>
      <c r="BTF190" s="115"/>
      <c r="BTG190" s="115"/>
      <c r="BTH190" s="115"/>
      <c r="BTI190" s="115"/>
      <c r="BTJ190" s="115"/>
      <c r="BTK190" s="115"/>
      <c r="BTL190" s="115"/>
      <c r="BTM190" s="115"/>
      <c r="BTN190" s="115"/>
      <c r="BTO190" s="115"/>
      <c r="BTP190" s="115"/>
      <c r="BTQ190" s="115"/>
      <c r="BTR190" s="115"/>
      <c r="BTS190" s="115"/>
      <c r="BTT190" s="115"/>
      <c r="BTU190" s="115"/>
      <c r="BTV190" s="115"/>
      <c r="BTW190" s="115"/>
      <c r="BTX190" s="115"/>
      <c r="BTY190" s="115"/>
      <c r="BTZ190" s="115"/>
      <c r="BUA190" s="115"/>
      <c r="BUB190" s="115"/>
      <c r="BUC190" s="115"/>
      <c r="BUD190" s="115"/>
      <c r="BUE190" s="115"/>
      <c r="BUF190" s="115"/>
      <c r="BUG190" s="115"/>
      <c r="BUH190" s="115"/>
      <c r="BUI190" s="115"/>
      <c r="BUJ190" s="115"/>
      <c r="BUK190" s="115"/>
      <c r="BUL190" s="115"/>
      <c r="BUM190" s="115"/>
      <c r="BUN190" s="115"/>
      <c r="BUO190" s="115"/>
      <c r="BUP190" s="115"/>
      <c r="BUQ190" s="115"/>
      <c r="BUR190" s="115"/>
      <c r="BUS190" s="115"/>
      <c r="BUT190" s="115"/>
      <c r="BUU190" s="115"/>
      <c r="BUV190" s="115"/>
      <c r="BUW190" s="115"/>
      <c r="BUX190" s="115"/>
      <c r="BUY190" s="115"/>
      <c r="BUZ190" s="115"/>
      <c r="BVA190" s="115"/>
      <c r="BVB190" s="115"/>
      <c r="BVC190" s="115"/>
      <c r="BVD190" s="115"/>
      <c r="BVE190" s="115"/>
      <c r="BVF190" s="115"/>
      <c r="BVG190" s="115"/>
      <c r="BVH190" s="115"/>
      <c r="BVI190" s="115"/>
      <c r="BVJ190" s="115"/>
      <c r="BVK190" s="115"/>
      <c r="BVL190" s="115"/>
      <c r="BVM190" s="115"/>
      <c r="BVN190" s="115"/>
      <c r="BVO190" s="115"/>
      <c r="BVP190" s="115"/>
      <c r="BVQ190" s="115"/>
      <c r="BVR190" s="115"/>
      <c r="BVS190" s="115"/>
      <c r="BVT190" s="115"/>
      <c r="BVU190" s="115"/>
      <c r="BVV190" s="115"/>
      <c r="BVW190" s="115"/>
      <c r="BVX190" s="115"/>
      <c r="BVY190" s="115"/>
      <c r="BVZ190" s="115"/>
      <c r="BWA190" s="115"/>
      <c r="BWB190" s="115"/>
      <c r="BWC190" s="115"/>
      <c r="BWD190" s="115"/>
      <c r="BWE190" s="115"/>
      <c r="BWF190" s="115"/>
      <c r="BWG190" s="115"/>
      <c r="BWH190" s="115"/>
      <c r="BWI190" s="115"/>
      <c r="BWJ190" s="115"/>
      <c r="BWK190" s="115"/>
      <c r="BWL190" s="115"/>
      <c r="BWM190" s="115"/>
      <c r="BWN190" s="115"/>
      <c r="BWO190" s="115"/>
      <c r="BWP190" s="115"/>
      <c r="BWQ190" s="115"/>
      <c r="BWR190" s="115"/>
      <c r="BWS190" s="115"/>
      <c r="BWT190" s="115"/>
      <c r="BWU190" s="115"/>
      <c r="BWV190" s="115"/>
      <c r="BWW190" s="115"/>
      <c r="BWX190" s="115"/>
      <c r="BWY190" s="115"/>
      <c r="BWZ190" s="115"/>
      <c r="BXA190" s="115"/>
      <c r="BXB190" s="115"/>
      <c r="BXC190" s="115"/>
      <c r="BXD190" s="115"/>
      <c r="BXE190" s="115"/>
      <c r="BXF190" s="115"/>
      <c r="BXG190" s="115"/>
      <c r="BXH190" s="115"/>
      <c r="BXI190" s="115"/>
      <c r="BXJ190" s="115"/>
      <c r="BXK190" s="115"/>
      <c r="BXL190" s="115"/>
      <c r="BXM190" s="115"/>
      <c r="BXN190" s="115"/>
      <c r="BXO190" s="115"/>
      <c r="BXP190" s="115"/>
      <c r="BXQ190" s="115"/>
      <c r="BXR190" s="115"/>
      <c r="BXS190" s="115"/>
      <c r="BXT190" s="115"/>
      <c r="BXU190" s="115"/>
      <c r="BXV190" s="115"/>
      <c r="BXW190" s="115"/>
      <c r="BXX190" s="115"/>
      <c r="BXY190" s="115"/>
      <c r="BXZ190" s="115"/>
      <c r="BYA190" s="115"/>
      <c r="BYB190" s="115"/>
      <c r="BYC190" s="115"/>
      <c r="BYD190" s="115"/>
      <c r="BYE190" s="115"/>
      <c r="BYF190" s="115"/>
      <c r="BYG190" s="115"/>
      <c r="BYH190" s="115"/>
      <c r="BYI190" s="115"/>
      <c r="BYJ190" s="115"/>
      <c r="BYK190" s="115"/>
      <c r="BYL190" s="115"/>
      <c r="BYM190" s="115"/>
      <c r="BYN190" s="115"/>
      <c r="BYO190" s="115"/>
      <c r="BYP190" s="115"/>
      <c r="BYQ190" s="115"/>
      <c r="BYR190" s="115"/>
      <c r="BYS190" s="115"/>
      <c r="BYT190" s="115"/>
      <c r="BYU190" s="115"/>
      <c r="BYV190" s="115"/>
      <c r="BYW190" s="115"/>
      <c r="BYX190" s="115"/>
      <c r="BYY190" s="115"/>
      <c r="BYZ190" s="115"/>
      <c r="BZA190" s="115"/>
      <c r="BZB190" s="115"/>
      <c r="BZC190" s="115"/>
      <c r="BZD190" s="115"/>
      <c r="BZE190" s="115"/>
      <c r="BZF190" s="115"/>
      <c r="BZG190" s="115"/>
      <c r="BZH190" s="115"/>
      <c r="BZI190" s="115"/>
      <c r="BZJ190" s="115"/>
      <c r="BZK190" s="115"/>
      <c r="BZL190" s="115"/>
      <c r="BZM190" s="115"/>
      <c r="BZN190" s="115"/>
      <c r="BZO190" s="115"/>
      <c r="BZP190" s="115"/>
      <c r="BZQ190" s="115"/>
      <c r="BZR190" s="115"/>
      <c r="BZS190" s="115"/>
      <c r="BZT190" s="115"/>
      <c r="BZU190" s="115"/>
      <c r="BZV190" s="115"/>
      <c r="BZW190" s="115"/>
      <c r="BZX190" s="115"/>
      <c r="BZY190" s="115"/>
      <c r="BZZ190" s="115"/>
      <c r="CAA190" s="115"/>
      <c r="CAB190" s="115"/>
      <c r="CAC190" s="115"/>
      <c r="CAD190" s="115"/>
      <c r="CAE190" s="115"/>
      <c r="CAF190" s="115"/>
      <c r="CAG190" s="115"/>
      <c r="CAH190" s="115"/>
      <c r="CAI190" s="115"/>
      <c r="CAJ190" s="115"/>
      <c r="CAK190" s="115"/>
      <c r="CAL190" s="115"/>
      <c r="CAM190" s="115"/>
      <c r="CAN190" s="115"/>
      <c r="CAO190" s="115"/>
      <c r="CAP190" s="115"/>
      <c r="CAQ190" s="115"/>
      <c r="CAR190" s="115"/>
      <c r="CAS190" s="115"/>
      <c r="CAT190" s="115"/>
      <c r="CAU190" s="115"/>
      <c r="CAV190" s="115"/>
      <c r="CAW190" s="115"/>
      <c r="CAX190" s="115"/>
      <c r="CAY190" s="115"/>
      <c r="CAZ190" s="115"/>
      <c r="CBA190" s="115"/>
      <c r="CBB190" s="115"/>
      <c r="CBC190" s="115"/>
      <c r="CBD190" s="115"/>
      <c r="CBE190" s="115"/>
      <c r="CBF190" s="115"/>
      <c r="CBG190" s="115"/>
      <c r="CBH190" s="115"/>
      <c r="CBI190" s="115"/>
      <c r="CBJ190" s="115"/>
      <c r="CBK190" s="115"/>
      <c r="CBL190" s="115"/>
      <c r="CBM190" s="115"/>
      <c r="CBN190" s="115"/>
      <c r="CBO190" s="115"/>
      <c r="CBP190" s="115"/>
      <c r="CBQ190" s="115"/>
      <c r="CBR190" s="115"/>
      <c r="CBS190" s="115"/>
      <c r="CBT190" s="115"/>
      <c r="CBU190" s="115"/>
      <c r="CBV190" s="115"/>
      <c r="CBW190" s="115"/>
      <c r="CBX190" s="115"/>
      <c r="CBY190" s="115"/>
      <c r="CBZ190" s="115"/>
      <c r="CCA190" s="115"/>
      <c r="CCB190" s="115"/>
      <c r="CCC190" s="115"/>
      <c r="CCD190" s="115"/>
      <c r="CCE190" s="115"/>
      <c r="CCF190" s="115"/>
      <c r="CCG190" s="115"/>
      <c r="CCH190" s="115"/>
      <c r="CCI190" s="115"/>
      <c r="CCJ190" s="115"/>
      <c r="CCK190" s="115"/>
      <c r="CCL190" s="115"/>
      <c r="CCM190" s="115"/>
      <c r="CCN190" s="115"/>
      <c r="CCO190" s="115"/>
      <c r="CCP190" s="115"/>
      <c r="CCQ190" s="115"/>
      <c r="CCR190" s="115"/>
      <c r="CCS190" s="115"/>
      <c r="CCT190" s="115"/>
      <c r="CCU190" s="115"/>
      <c r="CCV190" s="115"/>
      <c r="CCW190" s="115"/>
      <c r="CCX190" s="115"/>
      <c r="CCY190" s="115"/>
      <c r="CCZ190" s="115"/>
      <c r="CDA190" s="115"/>
      <c r="CDB190" s="115"/>
      <c r="CDC190" s="115"/>
      <c r="CDD190" s="115"/>
      <c r="CDE190" s="115"/>
      <c r="CDF190" s="115"/>
      <c r="CDG190" s="115"/>
      <c r="CDH190" s="115"/>
      <c r="CDI190" s="115"/>
      <c r="CDJ190" s="115"/>
      <c r="CDK190" s="115"/>
      <c r="CDL190" s="115"/>
      <c r="CDM190" s="115"/>
      <c r="CDN190" s="115"/>
      <c r="CDO190" s="115"/>
      <c r="CDP190" s="115"/>
      <c r="CDQ190" s="115"/>
      <c r="CDR190" s="115"/>
      <c r="CDS190" s="115"/>
      <c r="CDT190" s="115"/>
      <c r="CDU190" s="115"/>
      <c r="CDV190" s="115"/>
      <c r="CDW190" s="115"/>
      <c r="CDX190" s="115"/>
      <c r="CDY190" s="115"/>
      <c r="CDZ190" s="115"/>
      <c r="CEA190" s="115"/>
      <c r="CEB190" s="115"/>
      <c r="CEC190" s="115"/>
      <c r="CED190" s="115"/>
      <c r="CEE190" s="115"/>
      <c r="CEF190" s="115"/>
      <c r="CEG190" s="115"/>
      <c r="CEH190" s="115"/>
      <c r="CEI190" s="115"/>
      <c r="CEJ190" s="115"/>
      <c r="CEK190" s="115"/>
      <c r="CEL190" s="115"/>
      <c r="CEM190" s="115"/>
      <c r="CEN190" s="115"/>
      <c r="CEO190" s="115"/>
      <c r="CEP190" s="115"/>
      <c r="CEQ190" s="115"/>
      <c r="CER190" s="115"/>
      <c r="CES190" s="115"/>
      <c r="CET190" s="115"/>
      <c r="CEU190" s="115"/>
      <c r="CEV190" s="115"/>
      <c r="CEW190" s="115"/>
      <c r="CEX190" s="115"/>
      <c r="CEY190" s="115"/>
      <c r="CEZ190" s="115"/>
      <c r="CFA190" s="115"/>
      <c r="CFB190" s="115"/>
      <c r="CFC190" s="115"/>
      <c r="CFD190" s="115"/>
      <c r="CFE190" s="115"/>
      <c r="CFF190" s="115"/>
      <c r="CFG190" s="115"/>
      <c r="CFH190" s="115"/>
      <c r="CFI190" s="115"/>
      <c r="CFJ190" s="115"/>
      <c r="CFK190" s="115"/>
      <c r="CFL190" s="115"/>
      <c r="CFM190" s="115"/>
      <c r="CFN190" s="115"/>
      <c r="CFO190" s="115"/>
      <c r="CFP190" s="115"/>
      <c r="CFQ190" s="115"/>
      <c r="CFR190" s="115"/>
      <c r="CFS190" s="115"/>
      <c r="CFT190" s="115"/>
      <c r="CFU190" s="115"/>
      <c r="CFV190" s="115"/>
      <c r="CFW190" s="115"/>
      <c r="CFX190" s="115"/>
      <c r="CFY190" s="115"/>
      <c r="CFZ190" s="115"/>
      <c r="CGA190" s="115"/>
      <c r="CGB190" s="115"/>
      <c r="CGC190" s="115"/>
      <c r="CGD190" s="115"/>
      <c r="CGE190" s="115"/>
      <c r="CGF190" s="115"/>
      <c r="CGG190" s="115"/>
      <c r="CGH190" s="115"/>
      <c r="CGI190" s="115"/>
      <c r="CGJ190" s="115"/>
      <c r="CGK190" s="115"/>
      <c r="CGL190" s="115"/>
      <c r="CGM190" s="115"/>
      <c r="CGN190" s="115"/>
      <c r="CGO190" s="115"/>
      <c r="CGP190" s="115"/>
      <c r="CGQ190" s="115"/>
      <c r="CGR190" s="115"/>
      <c r="CGS190" s="115"/>
      <c r="CGT190" s="115"/>
      <c r="CGU190" s="115"/>
      <c r="CGV190" s="115"/>
      <c r="CGW190" s="115"/>
      <c r="CGX190" s="115"/>
      <c r="CGY190" s="115"/>
      <c r="CGZ190" s="115"/>
      <c r="CHA190" s="115"/>
      <c r="CHB190" s="115"/>
      <c r="CHC190" s="115"/>
      <c r="CHD190" s="115"/>
      <c r="CHE190" s="115"/>
      <c r="CHF190" s="115"/>
      <c r="CHG190" s="115"/>
      <c r="CHH190" s="115"/>
      <c r="CHI190" s="115"/>
      <c r="CHJ190" s="115"/>
      <c r="CHK190" s="115"/>
      <c r="CHL190" s="115"/>
      <c r="CHM190" s="115"/>
      <c r="CHN190" s="115"/>
      <c r="CHO190" s="115"/>
      <c r="CHP190" s="115"/>
      <c r="CHQ190" s="115"/>
      <c r="CHR190" s="115"/>
      <c r="CHS190" s="115"/>
      <c r="CHT190" s="115"/>
      <c r="CHU190" s="115"/>
      <c r="CHV190" s="115"/>
      <c r="CHW190" s="115"/>
      <c r="CHX190" s="115"/>
      <c r="CHY190" s="115"/>
      <c r="CHZ190" s="115"/>
      <c r="CIA190" s="115"/>
      <c r="CIB190" s="115"/>
      <c r="CIC190" s="115"/>
      <c r="CID190" s="115"/>
      <c r="CIE190" s="115"/>
      <c r="CIF190" s="115"/>
      <c r="CIG190" s="115"/>
      <c r="CIH190" s="115"/>
      <c r="CII190" s="115"/>
      <c r="CIJ190" s="115"/>
      <c r="CIK190" s="115"/>
      <c r="CIL190" s="115"/>
      <c r="CIM190" s="115"/>
      <c r="CIN190" s="115"/>
      <c r="CIO190" s="115"/>
      <c r="CIP190" s="115"/>
      <c r="CIQ190" s="115"/>
      <c r="CIR190" s="115"/>
      <c r="CIS190" s="115"/>
      <c r="CIT190" s="115"/>
      <c r="CIU190" s="115"/>
      <c r="CIV190" s="115"/>
      <c r="CIW190" s="115"/>
      <c r="CIX190" s="115"/>
      <c r="CIY190" s="115"/>
      <c r="CIZ190" s="115"/>
      <c r="CJA190" s="115"/>
      <c r="CJB190" s="115"/>
      <c r="CJC190" s="115"/>
      <c r="CJD190" s="115"/>
      <c r="CJE190" s="115"/>
      <c r="CJF190" s="115"/>
      <c r="CJG190" s="115"/>
      <c r="CJH190" s="115"/>
      <c r="CJI190" s="115"/>
      <c r="CJJ190" s="115"/>
      <c r="CJK190" s="115"/>
      <c r="CJL190" s="115"/>
      <c r="CJM190" s="115"/>
      <c r="CJN190" s="115"/>
      <c r="CJO190" s="115"/>
      <c r="CJP190" s="115"/>
      <c r="CJQ190" s="115"/>
      <c r="CJR190" s="115"/>
      <c r="CJS190" s="115"/>
      <c r="CJT190" s="115"/>
      <c r="CJU190" s="115"/>
      <c r="CJV190" s="115"/>
      <c r="CJW190" s="115"/>
      <c r="CJX190" s="115"/>
      <c r="CJY190" s="115"/>
      <c r="CJZ190" s="115"/>
      <c r="CKA190" s="115"/>
      <c r="CKB190" s="115"/>
      <c r="CKC190" s="115"/>
      <c r="CKD190" s="115"/>
      <c r="CKE190" s="115"/>
      <c r="CKF190" s="115"/>
      <c r="CKG190" s="115"/>
      <c r="CKH190" s="115"/>
      <c r="CKI190" s="115"/>
      <c r="CKJ190" s="115"/>
      <c r="CKK190" s="115"/>
      <c r="CKL190" s="115"/>
      <c r="CKM190" s="115"/>
      <c r="CKN190" s="115"/>
      <c r="CKO190" s="115"/>
      <c r="CKP190" s="115"/>
      <c r="CKQ190" s="115"/>
      <c r="CKR190" s="115"/>
      <c r="CKS190" s="115"/>
      <c r="CKT190" s="115"/>
      <c r="CKU190" s="115"/>
      <c r="CKV190" s="115"/>
      <c r="CKW190" s="115"/>
      <c r="CKX190" s="115"/>
      <c r="CKY190" s="115"/>
      <c r="CKZ190" s="115"/>
      <c r="CLA190" s="115"/>
      <c r="CLB190" s="115"/>
      <c r="CLC190" s="115"/>
      <c r="CLD190" s="115"/>
      <c r="CLE190" s="115"/>
      <c r="CLF190" s="115"/>
      <c r="CLG190" s="115"/>
      <c r="CLH190" s="115"/>
      <c r="CLI190" s="115"/>
      <c r="CLJ190" s="115"/>
      <c r="CLK190" s="115"/>
      <c r="CLL190" s="115"/>
      <c r="CLM190" s="115"/>
      <c r="CLN190" s="115"/>
      <c r="CLO190" s="115"/>
      <c r="CLP190" s="115"/>
      <c r="CLQ190" s="115"/>
      <c r="CLR190" s="115"/>
      <c r="CLS190" s="115"/>
      <c r="CLT190" s="115"/>
      <c r="CLU190" s="115"/>
      <c r="CLV190" s="115"/>
      <c r="CLW190" s="115"/>
      <c r="CLX190" s="115"/>
      <c r="CLY190" s="115"/>
      <c r="CLZ190" s="115"/>
      <c r="CMA190" s="115"/>
      <c r="CMB190" s="115"/>
      <c r="CMC190" s="115"/>
      <c r="CMD190" s="115"/>
      <c r="CME190" s="115"/>
      <c r="CMF190" s="115"/>
      <c r="CMG190" s="115"/>
      <c r="CMH190" s="115"/>
      <c r="CMI190" s="115"/>
      <c r="CMJ190" s="115"/>
      <c r="CMK190" s="115"/>
      <c r="CML190" s="115"/>
      <c r="CMM190" s="115"/>
      <c r="CMN190" s="115"/>
      <c r="CMO190" s="115"/>
      <c r="CMP190" s="115"/>
      <c r="CMQ190" s="115"/>
      <c r="CMR190" s="115"/>
      <c r="CMS190" s="115"/>
      <c r="CMT190" s="115"/>
      <c r="CMU190" s="115"/>
      <c r="CMV190" s="115"/>
      <c r="CMW190" s="115"/>
      <c r="CMX190" s="115"/>
      <c r="CMY190" s="115"/>
      <c r="CMZ190" s="115"/>
      <c r="CNA190" s="115"/>
      <c r="CNB190" s="115"/>
      <c r="CNC190" s="115"/>
      <c r="CND190" s="115"/>
      <c r="CNE190" s="115"/>
      <c r="CNF190" s="115"/>
      <c r="CNG190" s="115"/>
      <c r="CNH190" s="115"/>
      <c r="CNI190" s="115"/>
      <c r="CNJ190" s="115"/>
      <c r="CNK190" s="115"/>
      <c r="CNL190" s="115"/>
      <c r="CNM190" s="115"/>
      <c r="CNN190" s="115"/>
      <c r="CNO190" s="115"/>
      <c r="CNP190" s="115"/>
      <c r="CNQ190" s="115"/>
      <c r="CNR190" s="115"/>
      <c r="CNS190" s="115"/>
      <c r="CNT190" s="115"/>
      <c r="CNU190" s="115"/>
      <c r="CNV190" s="115"/>
      <c r="CNW190" s="115"/>
      <c r="CNX190" s="115"/>
      <c r="CNY190" s="115"/>
      <c r="CNZ190" s="115"/>
      <c r="COA190" s="115"/>
      <c r="COB190" s="115"/>
      <c r="COC190" s="115"/>
      <c r="COD190" s="115"/>
      <c r="COE190" s="115"/>
      <c r="COF190" s="115"/>
      <c r="COG190" s="115"/>
      <c r="COH190" s="115"/>
      <c r="COI190" s="115"/>
      <c r="COJ190" s="115"/>
      <c r="COK190" s="115"/>
      <c r="COL190" s="115"/>
      <c r="COM190" s="115"/>
      <c r="CON190" s="115"/>
      <c r="COO190" s="115"/>
      <c r="COP190" s="115"/>
      <c r="COQ190" s="115"/>
      <c r="COR190" s="115"/>
      <c r="COS190" s="115"/>
      <c r="COT190" s="115"/>
      <c r="COU190" s="115"/>
      <c r="COV190" s="115"/>
      <c r="COW190" s="115"/>
      <c r="COX190" s="115"/>
      <c r="COY190" s="115"/>
      <c r="COZ190" s="115"/>
      <c r="CPA190" s="115"/>
      <c r="CPB190" s="115"/>
      <c r="CPC190" s="115"/>
      <c r="CPD190" s="115"/>
      <c r="CPE190" s="115"/>
      <c r="CPF190" s="115"/>
      <c r="CPG190" s="115"/>
      <c r="CPH190" s="115"/>
      <c r="CPI190" s="115"/>
      <c r="CPJ190" s="115"/>
      <c r="CPK190" s="115"/>
      <c r="CPL190" s="115"/>
      <c r="CPM190" s="115"/>
      <c r="CPN190" s="115"/>
      <c r="CPO190" s="115"/>
      <c r="CPP190" s="115"/>
      <c r="CPQ190" s="115"/>
      <c r="CPR190" s="115"/>
      <c r="CPS190" s="115"/>
      <c r="CPT190" s="115"/>
      <c r="CPU190" s="115"/>
      <c r="CPV190" s="115"/>
      <c r="CPW190" s="115"/>
      <c r="CPX190" s="115"/>
      <c r="CPY190" s="115"/>
      <c r="CPZ190" s="115"/>
      <c r="CQA190" s="115"/>
      <c r="CQB190" s="115"/>
      <c r="CQC190" s="115"/>
      <c r="CQD190" s="115"/>
      <c r="CQE190" s="115"/>
      <c r="CQF190" s="115"/>
      <c r="CQG190" s="115"/>
      <c r="CQH190" s="115"/>
      <c r="CQI190" s="115"/>
      <c r="CQJ190" s="115"/>
      <c r="CQK190" s="115"/>
      <c r="CQL190" s="115"/>
      <c r="CQM190" s="115"/>
      <c r="CQN190" s="115"/>
      <c r="CQO190" s="115"/>
      <c r="CQP190" s="115"/>
      <c r="CQQ190" s="115"/>
      <c r="CQR190" s="115"/>
      <c r="CQS190" s="115"/>
      <c r="CQT190" s="115"/>
      <c r="CQU190" s="115"/>
      <c r="CQV190" s="115"/>
      <c r="CQW190" s="115"/>
      <c r="CQX190" s="115"/>
      <c r="CQY190" s="115"/>
      <c r="CQZ190" s="115"/>
      <c r="CRA190" s="115"/>
      <c r="CRB190" s="115"/>
      <c r="CRC190" s="115"/>
      <c r="CRD190" s="115"/>
      <c r="CRE190" s="115"/>
      <c r="CRF190" s="115"/>
      <c r="CRG190" s="115"/>
      <c r="CRH190" s="115"/>
      <c r="CRI190" s="115"/>
      <c r="CRJ190" s="115"/>
      <c r="CRK190" s="115"/>
      <c r="CRL190" s="115"/>
      <c r="CRM190" s="115"/>
      <c r="CRN190" s="115"/>
      <c r="CRO190" s="115"/>
      <c r="CRP190" s="115"/>
      <c r="CRQ190" s="115"/>
      <c r="CRR190" s="115"/>
      <c r="CRS190" s="115"/>
      <c r="CRT190" s="115"/>
      <c r="CRU190" s="115"/>
      <c r="CRV190" s="115"/>
      <c r="CRW190" s="115"/>
      <c r="CRX190" s="115"/>
      <c r="CRY190" s="115"/>
      <c r="CRZ190" s="115"/>
      <c r="CSA190" s="115"/>
      <c r="CSB190" s="115"/>
      <c r="CSC190" s="115"/>
      <c r="CSD190" s="115"/>
      <c r="CSE190" s="115"/>
      <c r="CSF190" s="115"/>
      <c r="CSG190" s="115"/>
      <c r="CSH190" s="115"/>
      <c r="CSI190" s="115"/>
      <c r="CSJ190" s="115"/>
      <c r="CSK190" s="115"/>
      <c r="CSL190" s="115"/>
      <c r="CSM190" s="115"/>
      <c r="CSN190" s="115"/>
      <c r="CSO190" s="115"/>
      <c r="CSP190" s="115"/>
      <c r="CSQ190" s="115"/>
      <c r="CSR190" s="115"/>
      <c r="CSS190" s="115"/>
      <c r="CST190" s="115"/>
      <c r="CSU190" s="115"/>
      <c r="CSV190" s="115"/>
      <c r="CSW190" s="115"/>
      <c r="CSX190" s="115"/>
      <c r="CSY190" s="115"/>
      <c r="CSZ190" s="115"/>
      <c r="CTA190" s="115"/>
      <c r="CTB190" s="115"/>
      <c r="CTC190" s="115"/>
      <c r="CTD190" s="115"/>
      <c r="CTE190" s="115"/>
      <c r="CTF190" s="115"/>
      <c r="CTG190" s="115"/>
      <c r="CTH190" s="115"/>
      <c r="CTI190" s="115"/>
      <c r="CTJ190" s="115"/>
      <c r="CTK190" s="115"/>
      <c r="CTL190" s="115"/>
      <c r="CTM190" s="115"/>
      <c r="CTN190" s="115"/>
      <c r="CTO190" s="115"/>
      <c r="CTP190" s="115"/>
      <c r="CTQ190" s="115"/>
      <c r="CTR190" s="115"/>
      <c r="CTS190" s="115"/>
      <c r="CTT190" s="115"/>
      <c r="CTU190" s="115"/>
      <c r="CTV190" s="115"/>
      <c r="CTW190" s="115"/>
      <c r="CTX190" s="115"/>
      <c r="CTY190" s="115"/>
      <c r="CTZ190" s="115"/>
      <c r="CUA190" s="115"/>
      <c r="CUB190" s="115"/>
      <c r="CUC190" s="115"/>
      <c r="CUD190" s="115"/>
      <c r="CUE190" s="115"/>
      <c r="CUF190" s="115"/>
      <c r="CUG190" s="115"/>
      <c r="CUH190" s="115"/>
      <c r="CUI190" s="115"/>
      <c r="CUJ190" s="115"/>
      <c r="CUK190" s="115"/>
      <c r="CUL190" s="115"/>
      <c r="CUM190" s="115"/>
      <c r="CUN190" s="115"/>
      <c r="CUO190" s="115"/>
      <c r="CUP190" s="115"/>
      <c r="CUQ190" s="115"/>
      <c r="CUR190" s="115"/>
      <c r="CUS190" s="115"/>
      <c r="CUT190" s="115"/>
      <c r="CUU190" s="115"/>
      <c r="CUV190" s="115"/>
      <c r="CUW190" s="115"/>
      <c r="CUX190" s="115"/>
      <c r="CUY190" s="115"/>
      <c r="CUZ190" s="115"/>
      <c r="CVA190" s="115"/>
      <c r="CVB190" s="115"/>
      <c r="CVC190" s="115"/>
      <c r="CVD190" s="115"/>
      <c r="CVE190" s="115"/>
      <c r="CVF190" s="115"/>
      <c r="CVG190" s="115"/>
      <c r="CVH190" s="115"/>
      <c r="CVI190" s="115"/>
      <c r="CVJ190" s="115"/>
      <c r="CVK190" s="115"/>
      <c r="CVL190" s="115"/>
      <c r="CVM190" s="115"/>
      <c r="CVN190" s="115"/>
      <c r="CVO190" s="115"/>
      <c r="CVP190" s="115"/>
      <c r="CVQ190" s="115"/>
      <c r="CVR190" s="115"/>
      <c r="CVS190" s="115"/>
      <c r="CVT190" s="115"/>
      <c r="CVU190" s="115"/>
      <c r="CVV190" s="115"/>
      <c r="CVW190" s="115"/>
      <c r="CVX190" s="115"/>
      <c r="CVY190" s="115"/>
      <c r="CVZ190" s="115"/>
      <c r="CWA190" s="115"/>
      <c r="CWB190" s="115"/>
      <c r="CWC190" s="115"/>
      <c r="CWD190" s="115"/>
      <c r="CWE190" s="115"/>
      <c r="CWF190" s="115"/>
      <c r="CWG190" s="115"/>
      <c r="CWH190" s="115"/>
      <c r="CWI190" s="115"/>
      <c r="CWJ190" s="115"/>
      <c r="CWK190" s="115"/>
      <c r="CWL190" s="115"/>
      <c r="CWM190" s="115"/>
      <c r="CWN190" s="115"/>
      <c r="CWO190" s="115"/>
      <c r="CWP190" s="115"/>
      <c r="CWQ190" s="115"/>
      <c r="CWR190" s="115"/>
      <c r="CWS190" s="115"/>
      <c r="CWT190" s="115"/>
      <c r="CWU190" s="115"/>
      <c r="CWV190" s="115"/>
      <c r="CWW190" s="115"/>
      <c r="CWX190" s="115"/>
      <c r="CWY190" s="115"/>
      <c r="CWZ190" s="115"/>
      <c r="CXA190" s="115"/>
      <c r="CXB190" s="115"/>
      <c r="CXC190" s="115"/>
      <c r="CXD190" s="115"/>
      <c r="CXE190" s="115"/>
      <c r="CXF190" s="115"/>
      <c r="CXG190" s="115"/>
      <c r="CXH190" s="115"/>
      <c r="CXI190" s="115"/>
      <c r="CXJ190" s="115"/>
      <c r="CXK190" s="115"/>
      <c r="CXL190" s="115"/>
      <c r="CXM190" s="115"/>
      <c r="CXN190" s="115"/>
      <c r="CXO190" s="115"/>
      <c r="CXP190" s="115"/>
      <c r="CXQ190" s="115"/>
      <c r="CXR190" s="115"/>
      <c r="CXS190" s="115"/>
      <c r="CXT190" s="115"/>
      <c r="CXU190" s="115"/>
      <c r="CXV190" s="115"/>
      <c r="CXW190" s="115"/>
      <c r="CXX190" s="115"/>
      <c r="CXY190" s="115"/>
      <c r="CXZ190" s="115"/>
      <c r="CYA190" s="115"/>
      <c r="CYB190" s="115"/>
      <c r="CYC190" s="115"/>
      <c r="CYD190" s="115"/>
      <c r="CYE190" s="115"/>
      <c r="CYF190" s="115"/>
      <c r="CYG190" s="115"/>
      <c r="CYH190" s="115"/>
      <c r="CYI190" s="115"/>
      <c r="CYJ190" s="115"/>
      <c r="CYK190" s="115"/>
      <c r="CYL190" s="115"/>
      <c r="CYM190" s="115"/>
      <c r="CYN190" s="115"/>
      <c r="CYO190" s="115"/>
      <c r="CYP190" s="115"/>
      <c r="CYQ190" s="115"/>
      <c r="CYR190" s="115"/>
      <c r="CYS190" s="115"/>
      <c r="CYT190" s="115"/>
      <c r="CYU190" s="115"/>
      <c r="CYV190" s="115"/>
      <c r="CYW190" s="115"/>
      <c r="CYX190" s="115"/>
      <c r="CYY190" s="115"/>
      <c r="CYZ190" s="115"/>
      <c r="CZA190" s="115"/>
      <c r="CZB190" s="115"/>
      <c r="CZC190" s="115"/>
      <c r="CZD190" s="115"/>
      <c r="CZE190" s="115"/>
      <c r="CZF190" s="115"/>
      <c r="CZG190" s="115"/>
      <c r="CZH190" s="115"/>
      <c r="CZI190" s="115"/>
      <c r="CZJ190" s="115"/>
      <c r="CZK190" s="115"/>
      <c r="CZL190" s="115"/>
      <c r="CZM190" s="115"/>
      <c r="CZN190" s="115"/>
      <c r="CZO190" s="115"/>
      <c r="CZP190" s="115"/>
      <c r="CZQ190" s="115"/>
      <c r="CZR190" s="115"/>
      <c r="CZS190" s="115"/>
      <c r="CZT190" s="115"/>
      <c r="CZU190" s="115"/>
      <c r="CZV190" s="115"/>
      <c r="CZW190" s="115"/>
      <c r="CZX190" s="115"/>
      <c r="CZY190" s="115"/>
      <c r="CZZ190" s="115"/>
      <c r="DAA190" s="115"/>
      <c r="DAB190" s="115"/>
      <c r="DAC190" s="115"/>
      <c r="DAD190" s="115"/>
      <c r="DAE190" s="115"/>
      <c r="DAF190" s="115"/>
      <c r="DAG190" s="115"/>
      <c r="DAH190" s="115"/>
      <c r="DAI190" s="115"/>
      <c r="DAJ190" s="115"/>
      <c r="DAK190" s="115"/>
      <c r="DAL190" s="115"/>
      <c r="DAM190" s="115"/>
      <c r="DAN190" s="115"/>
      <c r="DAO190" s="115"/>
      <c r="DAP190" s="115"/>
      <c r="DAQ190" s="115"/>
      <c r="DAR190" s="115"/>
      <c r="DAS190" s="115"/>
      <c r="DAT190" s="115"/>
      <c r="DAU190" s="115"/>
      <c r="DAV190" s="115"/>
      <c r="DAW190" s="115"/>
      <c r="DAX190" s="115"/>
      <c r="DAY190" s="115"/>
      <c r="DAZ190" s="115"/>
      <c r="DBA190" s="115"/>
      <c r="DBB190" s="115"/>
      <c r="DBC190" s="115"/>
      <c r="DBD190" s="115"/>
      <c r="DBE190" s="115"/>
      <c r="DBF190" s="115"/>
      <c r="DBG190" s="115"/>
      <c r="DBH190" s="115"/>
      <c r="DBI190" s="115"/>
      <c r="DBJ190" s="115"/>
      <c r="DBK190" s="115"/>
      <c r="DBL190" s="115"/>
      <c r="DBM190" s="115"/>
      <c r="DBN190" s="115"/>
      <c r="DBO190" s="115"/>
      <c r="DBP190" s="115"/>
      <c r="DBQ190" s="115"/>
      <c r="DBR190" s="115"/>
      <c r="DBS190" s="115"/>
      <c r="DBT190" s="115"/>
      <c r="DBU190" s="115"/>
      <c r="DBV190" s="115"/>
      <c r="DBW190" s="115"/>
      <c r="DBX190" s="115"/>
      <c r="DBY190" s="115"/>
      <c r="DBZ190" s="115"/>
      <c r="DCA190" s="115"/>
      <c r="DCB190" s="115"/>
      <c r="DCC190" s="115"/>
      <c r="DCD190" s="115"/>
      <c r="DCE190" s="115"/>
      <c r="DCF190" s="115"/>
      <c r="DCG190" s="115"/>
      <c r="DCH190" s="115"/>
      <c r="DCI190" s="115"/>
      <c r="DCJ190" s="115"/>
      <c r="DCK190" s="115"/>
      <c r="DCL190" s="115"/>
      <c r="DCM190" s="115"/>
      <c r="DCN190" s="115"/>
      <c r="DCO190" s="115"/>
      <c r="DCP190" s="115"/>
      <c r="DCQ190" s="115"/>
      <c r="DCR190" s="115"/>
      <c r="DCS190" s="115"/>
      <c r="DCT190" s="115"/>
      <c r="DCU190" s="115"/>
      <c r="DCV190" s="115"/>
      <c r="DCW190" s="115"/>
      <c r="DCX190" s="115"/>
      <c r="DCY190" s="115"/>
      <c r="DCZ190" s="115"/>
      <c r="DDA190" s="115"/>
      <c r="DDB190" s="115"/>
      <c r="DDC190" s="115"/>
      <c r="DDD190" s="115"/>
      <c r="DDE190" s="115"/>
      <c r="DDF190" s="115"/>
      <c r="DDG190" s="115"/>
      <c r="DDH190" s="115"/>
      <c r="DDI190" s="115"/>
      <c r="DDJ190" s="115"/>
      <c r="DDK190" s="115"/>
      <c r="DDL190" s="115"/>
      <c r="DDM190" s="115"/>
      <c r="DDN190" s="115"/>
      <c r="DDO190" s="115"/>
      <c r="DDP190" s="115"/>
      <c r="DDQ190" s="115"/>
      <c r="DDR190" s="115"/>
      <c r="DDS190" s="115"/>
      <c r="DDT190" s="115"/>
      <c r="DDU190" s="115"/>
      <c r="DDV190" s="115"/>
      <c r="DDW190" s="115"/>
      <c r="DDX190" s="115"/>
      <c r="DDY190" s="115"/>
      <c r="DDZ190" s="115"/>
      <c r="DEA190" s="115"/>
      <c r="DEB190" s="115"/>
      <c r="DEC190" s="115"/>
      <c r="DED190" s="115"/>
      <c r="DEE190" s="115"/>
      <c r="DEF190" s="115"/>
      <c r="DEG190" s="115"/>
      <c r="DEH190" s="115"/>
      <c r="DEI190" s="115"/>
      <c r="DEJ190" s="115"/>
      <c r="DEK190" s="115"/>
      <c r="DEL190" s="115"/>
      <c r="DEM190" s="115"/>
      <c r="DEN190" s="115"/>
      <c r="DEO190" s="115"/>
      <c r="DEP190" s="115"/>
      <c r="DEQ190" s="115"/>
      <c r="DER190" s="115"/>
      <c r="DES190" s="115"/>
      <c r="DET190" s="115"/>
      <c r="DEU190" s="115"/>
      <c r="DEV190" s="115"/>
      <c r="DEW190" s="115"/>
      <c r="DEX190" s="115"/>
      <c r="DEY190" s="115"/>
      <c r="DEZ190" s="115"/>
      <c r="DFA190" s="115"/>
      <c r="DFB190" s="115"/>
      <c r="DFC190" s="115"/>
      <c r="DFD190" s="115"/>
      <c r="DFE190" s="115"/>
      <c r="DFF190" s="115"/>
      <c r="DFG190" s="115"/>
      <c r="DFH190" s="115"/>
      <c r="DFI190" s="115"/>
      <c r="DFJ190" s="115"/>
      <c r="DFK190" s="115"/>
      <c r="DFL190" s="115"/>
      <c r="DFM190" s="115"/>
      <c r="DFN190" s="115"/>
      <c r="DFO190" s="115"/>
      <c r="DFP190" s="115"/>
      <c r="DFQ190" s="115"/>
      <c r="DFR190" s="115"/>
      <c r="DFS190" s="115"/>
      <c r="DFT190" s="115"/>
      <c r="DFU190" s="115"/>
      <c r="DFV190" s="115"/>
      <c r="DFW190" s="115"/>
      <c r="DFX190" s="115"/>
      <c r="DFY190" s="115"/>
      <c r="DFZ190" s="115"/>
      <c r="DGA190" s="115"/>
      <c r="DGB190" s="115"/>
      <c r="DGC190" s="115"/>
      <c r="DGD190" s="115"/>
      <c r="DGE190" s="115"/>
      <c r="DGF190" s="115"/>
      <c r="DGG190" s="115"/>
      <c r="DGH190" s="115"/>
      <c r="DGI190" s="115"/>
      <c r="DGJ190" s="115"/>
      <c r="DGK190" s="115"/>
      <c r="DGL190" s="115"/>
      <c r="DGM190" s="115"/>
      <c r="DGN190" s="115"/>
      <c r="DGO190" s="115"/>
      <c r="DGP190" s="115"/>
      <c r="DGQ190" s="115"/>
      <c r="DGR190" s="115"/>
      <c r="DGS190" s="115"/>
      <c r="DGT190" s="115"/>
      <c r="DGU190" s="115"/>
      <c r="DGV190" s="115"/>
      <c r="DGW190" s="115"/>
      <c r="DGX190" s="115"/>
      <c r="DGY190" s="115"/>
      <c r="DGZ190" s="115"/>
      <c r="DHA190" s="115"/>
      <c r="DHB190" s="115"/>
      <c r="DHC190" s="115"/>
      <c r="DHD190" s="115"/>
      <c r="DHE190" s="115"/>
      <c r="DHF190" s="115"/>
      <c r="DHG190" s="115"/>
      <c r="DHH190" s="115"/>
      <c r="DHI190" s="115"/>
      <c r="DHJ190" s="115"/>
      <c r="DHK190" s="115"/>
      <c r="DHL190" s="115"/>
      <c r="DHM190" s="115"/>
      <c r="DHN190" s="115"/>
      <c r="DHO190" s="115"/>
      <c r="DHP190" s="115"/>
      <c r="DHQ190" s="115"/>
      <c r="DHR190" s="115"/>
      <c r="DHS190" s="115"/>
      <c r="DHT190" s="115"/>
      <c r="DHU190" s="115"/>
      <c r="DHV190" s="115"/>
      <c r="DHW190" s="115"/>
      <c r="DHX190" s="115"/>
      <c r="DHY190" s="115"/>
      <c r="DHZ190" s="115"/>
      <c r="DIA190" s="115"/>
      <c r="DIB190" s="115"/>
      <c r="DIC190" s="115"/>
      <c r="DID190" s="115"/>
      <c r="DIE190" s="115"/>
      <c r="DIF190" s="115"/>
      <c r="DIG190" s="115"/>
      <c r="DIH190" s="115"/>
      <c r="DII190" s="115"/>
      <c r="DIJ190" s="115"/>
      <c r="DIK190" s="115"/>
      <c r="DIL190" s="115"/>
      <c r="DIM190" s="115"/>
      <c r="DIN190" s="115"/>
      <c r="DIO190" s="115"/>
      <c r="DIP190" s="115"/>
      <c r="DIQ190" s="115"/>
      <c r="DIR190" s="115"/>
      <c r="DIS190" s="115"/>
      <c r="DIT190" s="115"/>
      <c r="DIU190" s="115"/>
      <c r="DIV190" s="115"/>
      <c r="DIW190" s="115"/>
      <c r="DIX190" s="115"/>
      <c r="DIY190" s="115"/>
      <c r="DIZ190" s="115"/>
      <c r="DJA190" s="115"/>
      <c r="DJB190" s="115"/>
      <c r="DJC190" s="115"/>
      <c r="DJD190" s="115"/>
      <c r="DJE190" s="115"/>
      <c r="DJF190" s="115"/>
      <c r="DJG190" s="115"/>
      <c r="DJH190" s="115"/>
      <c r="DJI190" s="115"/>
      <c r="DJJ190" s="115"/>
      <c r="DJK190" s="115"/>
      <c r="DJL190" s="115"/>
      <c r="DJM190" s="115"/>
      <c r="DJN190" s="115"/>
      <c r="DJO190" s="115"/>
      <c r="DJP190" s="115"/>
      <c r="DJQ190" s="115"/>
      <c r="DJR190" s="115"/>
      <c r="DJS190" s="115"/>
      <c r="DJT190" s="115"/>
      <c r="DJU190" s="115"/>
      <c r="DJV190" s="115"/>
      <c r="DJW190" s="115"/>
      <c r="DJX190" s="115"/>
      <c r="DJY190" s="115"/>
      <c r="DJZ190" s="115"/>
      <c r="DKA190" s="115"/>
      <c r="DKB190" s="115"/>
      <c r="DKC190" s="115"/>
      <c r="DKD190" s="115"/>
      <c r="DKE190" s="115"/>
      <c r="DKF190" s="115"/>
      <c r="DKG190" s="115"/>
      <c r="DKH190" s="115"/>
      <c r="DKI190" s="115"/>
      <c r="DKJ190" s="115"/>
      <c r="DKK190" s="115"/>
      <c r="DKL190" s="115"/>
      <c r="DKM190" s="115"/>
      <c r="DKN190" s="115"/>
      <c r="DKO190" s="115"/>
      <c r="DKP190" s="115"/>
      <c r="DKQ190" s="115"/>
      <c r="DKR190" s="115"/>
      <c r="DKS190" s="115"/>
      <c r="DKT190" s="115"/>
      <c r="DKU190" s="115"/>
      <c r="DKV190" s="115"/>
      <c r="DKW190" s="115"/>
      <c r="DKX190" s="115"/>
      <c r="DKY190" s="115"/>
      <c r="DKZ190" s="115"/>
      <c r="DLA190" s="115"/>
      <c r="DLB190" s="115"/>
      <c r="DLC190" s="115"/>
      <c r="DLD190" s="115"/>
      <c r="DLE190" s="115"/>
      <c r="DLF190" s="115"/>
      <c r="DLG190" s="115"/>
      <c r="DLH190" s="115"/>
      <c r="DLI190" s="115"/>
      <c r="DLJ190" s="115"/>
      <c r="DLK190" s="115"/>
      <c r="DLL190" s="115"/>
      <c r="DLM190" s="115"/>
      <c r="DLN190" s="115"/>
      <c r="DLO190" s="115"/>
      <c r="DLP190" s="115"/>
      <c r="DLQ190" s="115"/>
      <c r="DLR190" s="115"/>
      <c r="DLS190" s="115"/>
      <c r="DLT190" s="115"/>
      <c r="DLU190" s="115"/>
      <c r="DLV190" s="115"/>
      <c r="DLW190" s="115"/>
      <c r="DLX190" s="115"/>
      <c r="DLY190" s="115"/>
      <c r="DLZ190" s="115"/>
      <c r="DMA190" s="115"/>
      <c r="DMB190" s="115"/>
      <c r="DMC190" s="115"/>
      <c r="DMD190" s="115"/>
      <c r="DME190" s="115"/>
      <c r="DMF190" s="115"/>
      <c r="DMG190" s="115"/>
      <c r="DMH190" s="115"/>
      <c r="DMI190" s="115"/>
      <c r="DMJ190" s="115"/>
      <c r="DMK190" s="115"/>
      <c r="DML190" s="115"/>
      <c r="DMM190" s="115"/>
      <c r="DMN190" s="115"/>
      <c r="DMO190" s="115"/>
      <c r="DMP190" s="115"/>
      <c r="DMQ190" s="115"/>
      <c r="DMR190" s="115"/>
      <c r="DMS190" s="115"/>
      <c r="DMT190" s="115"/>
      <c r="DMU190" s="115"/>
      <c r="DMV190" s="115"/>
      <c r="DMW190" s="115"/>
      <c r="DMX190" s="115"/>
      <c r="DMY190" s="115"/>
      <c r="DMZ190" s="115"/>
      <c r="DNA190" s="115"/>
      <c r="DNB190" s="115"/>
      <c r="DNC190" s="115"/>
      <c r="DND190" s="115"/>
      <c r="DNE190" s="115"/>
      <c r="DNF190" s="115"/>
      <c r="DNG190" s="115"/>
      <c r="DNH190" s="115"/>
      <c r="DNI190" s="115"/>
      <c r="DNJ190" s="115"/>
      <c r="DNK190" s="115"/>
      <c r="DNL190" s="115"/>
      <c r="DNM190" s="115"/>
      <c r="DNN190" s="115"/>
      <c r="DNO190" s="115"/>
      <c r="DNP190" s="115"/>
      <c r="DNQ190" s="115"/>
      <c r="DNR190" s="115"/>
      <c r="DNS190" s="115"/>
      <c r="DNT190" s="115"/>
      <c r="DNU190" s="115"/>
      <c r="DNV190" s="115"/>
      <c r="DNW190" s="115"/>
      <c r="DNX190" s="115"/>
      <c r="DNY190" s="115"/>
      <c r="DNZ190" s="115"/>
      <c r="DOA190" s="115"/>
      <c r="DOB190" s="115"/>
      <c r="DOC190" s="115"/>
      <c r="DOD190" s="115"/>
      <c r="DOE190" s="115"/>
      <c r="DOF190" s="115"/>
      <c r="DOG190" s="115"/>
      <c r="DOH190" s="115"/>
      <c r="DOI190" s="115"/>
      <c r="DOJ190" s="115"/>
      <c r="DOK190" s="115"/>
      <c r="DOL190" s="115"/>
      <c r="DOM190" s="115"/>
      <c r="DON190" s="115"/>
      <c r="DOO190" s="115"/>
      <c r="DOP190" s="115"/>
      <c r="DOQ190" s="115"/>
      <c r="DOR190" s="115"/>
      <c r="DOS190" s="115"/>
      <c r="DOT190" s="115"/>
      <c r="DOU190" s="115"/>
      <c r="DOV190" s="115"/>
      <c r="DOW190" s="115"/>
      <c r="DOX190" s="115"/>
      <c r="DOY190" s="115"/>
      <c r="DOZ190" s="115"/>
      <c r="DPA190" s="115"/>
      <c r="DPB190" s="115"/>
      <c r="DPC190" s="115"/>
      <c r="DPD190" s="115"/>
      <c r="DPE190" s="115"/>
      <c r="DPF190" s="115"/>
      <c r="DPG190" s="115"/>
      <c r="DPH190" s="115"/>
      <c r="DPI190" s="115"/>
      <c r="DPJ190" s="115"/>
      <c r="DPK190" s="115"/>
      <c r="DPL190" s="115"/>
      <c r="DPM190" s="115"/>
      <c r="DPN190" s="115"/>
      <c r="DPO190" s="115"/>
      <c r="DPP190" s="115"/>
      <c r="DPQ190" s="115"/>
      <c r="DPR190" s="115"/>
      <c r="DPS190" s="115"/>
      <c r="DPT190" s="115"/>
      <c r="DPU190" s="115"/>
      <c r="DPV190" s="115"/>
      <c r="DPW190" s="115"/>
      <c r="DPX190" s="115"/>
      <c r="DPY190" s="115"/>
      <c r="DPZ190" s="115"/>
      <c r="DQA190" s="115"/>
      <c r="DQB190" s="115"/>
      <c r="DQC190" s="115"/>
      <c r="DQD190" s="115"/>
      <c r="DQE190" s="115"/>
      <c r="DQF190" s="115"/>
      <c r="DQG190" s="115"/>
      <c r="DQH190" s="115"/>
      <c r="DQI190" s="115"/>
      <c r="DQJ190" s="115"/>
      <c r="DQK190" s="115"/>
      <c r="DQL190" s="115"/>
      <c r="DQM190" s="115"/>
      <c r="DQN190" s="115"/>
      <c r="DQO190" s="115"/>
      <c r="DQP190" s="115"/>
      <c r="DQQ190" s="115"/>
      <c r="DQR190" s="115"/>
      <c r="DQS190" s="115"/>
      <c r="DQT190" s="115"/>
      <c r="DQU190" s="115"/>
      <c r="DQV190" s="115"/>
      <c r="DQW190" s="115"/>
      <c r="DQX190" s="115"/>
      <c r="DQY190" s="115"/>
      <c r="DQZ190" s="115"/>
      <c r="DRA190" s="115"/>
      <c r="DRB190" s="115"/>
      <c r="DRC190" s="115"/>
      <c r="DRD190" s="115"/>
      <c r="DRE190" s="115"/>
      <c r="DRF190" s="115"/>
      <c r="DRG190" s="115"/>
      <c r="DRH190" s="115"/>
      <c r="DRI190" s="115"/>
      <c r="DRJ190" s="115"/>
      <c r="DRK190" s="115"/>
      <c r="DRL190" s="115"/>
      <c r="DRM190" s="115"/>
      <c r="DRN190" s="115"/>
      <c r="DRO190" s="115"/>
      <c r="DRP190" s="115"/>
      <c r="DRQ190" s="115"/>
      <c r="DRR190" s="115"/>
      <c r="DRS190" s="115"/>
      <c r="DRT190" s="115"/>
      <c r="DRU190" s="115"/>
      <c r="DRV190" s="115"/>
      <c r="DRW190" s="115"/>
      <c r="DRX190" s="115"/>
      <c r="DRY190" s="115"/>
      <c r="DRZ190" s="115"/>
      <c r="DSA190" s="115"/>
      <c r="DSB190" s="115"/>
      <c r="DSC190" s="115"/>
      <c r="DSD190" s="115"/>
      <c r="DSE190" s="115"/>
      <c r="DSF190" s="115"/>
      <c r="DSG190" s="115"/>
      <c r="DSH190" s="115"/>
      <c r="DSI190" s="115"/>
      <c r="DSJ190" s="115"/>
      <c r="DSK190" s="115"/>
      <c r="DSL190" s="115"/>
      <c r="DSM190" s="115"/>
      <c r="DSN190" s="115"/>
      <c r="DSO190" s="115"/>
      <c r="DSP190" s="115"/>
      <c r="DSQ190" s="115"/>
      <c r="DSR190" s="115"/>
      <c r="DSS190" s="115"/>
      <c r="DST190" s="115"/>
      <c r="DSU190" s="115"/>
      <c r="DSV190" s="115"/>
      <c r="DSW190" s="115"/>
      <c r="DSX190" s="115"/>
      <c r="DSY190" s="115"/>
      <c r="DSZ190" s="115"/>
      <c r="DTA190" s="115"/>
      <c r="DTB190" s="115"/>
      <c r="DTC190" s="115"/>
      <c r="DTD190" s="115"/>
      <c r="DTE190" s="115"/>
      <c r="DTF190" s="115"/>
      <c r="DTG190" s="115"/>
      <c r="DTH190" s="115"/>
      <c r="DTI190" s="115"/>
      <c r="DTJ190" s="115"/>
      <c r="DTK190" s="115"/>
      <c r="DTL190" s="115"/>
      <c r="DTM190" s="115"/>
      <c r="DTN190" s="115"/>
      <c r="DTO190" s="115"/>
      <c r="DTP190" s="115"/>
      <c r="DTQ190" s="115"/>
      <c r="DTR190" s="115"/>
      <c r="DTS190" s="115"/>
      <c r="DTT190" s="115"/>
      <c r="DTU190" s="115"/>
      <c r="DTV190" s="115"/>
      <c r="DTW190" s="115"/>
      <c r="DTX190" s="115"/>
      <c r="DTY190" s="115"/>
      <c r="DTZ190" s="115"/>
      <c r="DUA190" s="115"/>
      <c r="DUB190" s="115"/>
      <c r="DUC190" s="115"/>
      <c r="DUD190" s="115"/>
      <c r="DUE190" s="115"/>
      <c r="DUF190" s="115"/>
      <c r="DUG190" s="115"/>
      <c r="DUH190" s="115"/>
      <c r="DUI190" s="115"/>
      <c r="DUJ190" s="115"/>
      <c r="DUK190" s="115"/>
      <c r="DUL190" s="115"/>
      <c r="DUM190" s="115"/>
      <c r="DUN190" s="115"/>
      <c r="DUO190" s="115"/>
      <c r="DUP190" s="115"/>
      <c r="DUQ190" s="115"/>
      <c r="DUR190" s="115"/>
      <c r="DUS190" s="115"/>
      <c r="DUT190" s="115"/>
      <c r="DUU190" s="115"/>
      <c r="DUV190" s="115"/>
      <c r="DUW190" s="115"/>
      <c r="DUX190" s="115"/>
      <c r="DUY190" s="115"/>
      <c r="DUZ190" s="115"/>
      <c r="DVA190" s="115"/>
      <c r="DVB190" s="115"/>
      <c r="DVC190" s="115"/>
      <c r="DVD190" s="115"/>
      <c r="DVE190" s="115"/>
      <c r="DVF190" s="115"/>
      <c r="DVG190" s="115"/>
      <c r="DVH190" s="115"/>
      <c r="DVI190" s="115"/>
      <c r="DVJ190" s="115"/>
      <c r="DVK190" s="115"/>
      <c r="DVL190" s="115"/>
      <c r="DVM190" s="115"/>
      <c r="DVN190" s="115"/>
      <c r="DVO190" s="115"/>
      <c r="DVP190" s="115"/>
      <c r="DVQ190" s="115"/>
      <c r="DVR190" s="115"/>
      <c r="DVS190" s="115"/>
      <c r="DVT190" s="115"/>
      <c r="DVU190" s="115"/>
      <c r="DVV190" s="115"/>
      <c r="DVW190" s="115"/>
      <c r="DVX190" s="115"/>
      <c r="DVY190" s="115"/>
      <c r="DVZ190" s="115"/>
      <c r="DWA190" s="115"/>
      <c r="DWB190" s="115"/>
      <c r="DWC190" s="115"/>
      <c r="DWD190" s="115"/>
      <c r="DWE190" s="115"/>
      <c r="DWF190" s="115"/>
      <c r="DWG190" s="115"/>
      <c r="DWH190" s="115"/>
      <c r="DWI190" s="115"/>
      <c r="DWJ190" s="115"/>
      <c r="DWK190" s="115"/>
      <c r="DWL190" s="115"/>
      <c r="DWM190" s="115"/>
      <c r="DWN190" s="115"/>
      <c r="DWO190" s="115"/>
      <c r="DWP190" s="115"/>
      <c r="DWQ190" s="115"/>
      <c r="DWR190" s="115"/>
      <c r="DWS190" s="115"/>
      <c r="DWT190" s="115"/>
      <c r="DWU190" s="115"/>
      <c r="DWV190" s="115"/>
      <c r="DWW190" s="115"/>
      <c r="DWX190" s="115"/>
      <c r="DWY190" s="115"/>
      <c r="DWZ190" s="115"/>
      <c r="DXA190" s="115"/>
      <c r="DXB190" s="115"/>
      <c r="DXC190" s="115"/>
      <c r="DXD190" s="115"/>
      <c r="DXE190" s="115"/>
      <c r="DXF190" s="115"/>
      <c r="DXG190" s="115"/>
      <c r="DXH190" s="115"/>
      <c r="DXI190" s="115"/>
      <c r="DXJ190" s="115"/>
      <c r="DXK190" s="115"/>
      <c r="DXL190" s="115"/>
      <c r="DXM190" s="115"/>
      <c r="DXN190" s="115"/>
      <c r="DXO190" s="115"/>
      <c r="DXP190" s="115"/>
      <c r="DXQ190" s="115"/>
      <c r="DXR190" s="115"/>
      <c r="DXS190" s="115"/>
      <c r="DXT190" s="115"/>
      <c r="DXU190" s="115"/>
      <c r="DXV190" s="115"/>
      <c r="DXW190" s="115"/>
      <c r="DXX190" s="115"/>
      <c r="DXY190" s="115"/>
      <c r="DXZ190" s="115"/>
      <c r="DYA190" s="115"/>
      <c r="DYB190" s="115"/>
      <c r="DYC190" s="115"/>
      <c r="DYD190" s="115"/>
      <c r="DYE190" s="115"/>
      <c r="DYF190" s="115"/>
      <c r="DYG190" s="115"/>
      <c r="DYH190" s="115"/>
      <c r="DYI190" s="115"/>
      <c r="DYJ190" s="115"/>
      <c r="DYK190" s="115"/>
      <c r="DYL190" s="115"/>
      <c r="DYM190" s="115"/>
      <c r="DYN190" s="115"/>
      <c r="DYO190" s="115"/>
      <c r="DYP190" s="115"/>
      <c r="DYQ190" s="115"/>
      <c r="DYR190" s="115"/>
      <c r="DYS190" s="115"/>
      <c r="DYT190" s="115"/>
      <c r="DYU190" s="115"/>
      <c r="DYV190" s="115"/>
      <c r="DYW190" s="115"/>
      <c r="DYX190" s="115"/>
      <c r="DYY190" s="115"/>
      <c r="DYZ190" s="115"/>
      <c r="DZA190" s="115"/>
      <c r="DZB190" s="115"/>
      <c r="DZC190" s="115"/>
      <c r="DZD190" s="115"/>
      <c r="DZE190" s="115"/>
      <c r="DZF190" s="115"/>
      <c r="DZG190" s="115"/>
      <c r="DZH190" s="115"/>
      <c r="DZI190" s="115"/>
      <c r="DZJ190" s="115"/>
      <c r="DZK190" s="115"/>
      <c r="DZL190" s="115"/>
      <c r="DZM190" s="115"/>
      <c r="DZN190" s="115"/>
      <c r="DZO190" s="115"/>
      <c r="DZP190" s="115"/>
      <c r="DZQ190" s="115"/>
      <c r="DZR190" s="115"/>
      <c r="DZS190" s="115"/>
      <c r="DZT190" s="115"/>
      <c r="DZU190" s="115"/>
      <c r="DZV190" s="115"/>
      <c r="DZW190" s="115"/>
      <c r="DZX190" s="115"/>
      <c r="DZY190" s="115"/>
      <c r="DZZ190" s="115"/>
      <c r="EAA190" s="115"/>
      <c r="EAB190" s="115"/>
      <c r="EAC190" s="115"/>
      <c r="EAD190" s="115"/>
      <c r="EAE190" s="115"/>
      <c r="EAF190" s="115"/>
      <c r="EAG190" s="115"/>
      <c r="EAH190" s="115"/>
      <c r="EAI190" s="115"/>
      <c r="EAJ190" s="115"/>
      <c r="EAK190" s="115"/>
      <c r="EAL190" s="115"/>
      <c r="EAM190" s="115"/>
      <c r="EAN190" s="115"/>
      <c r="EAO190" s="115"/>
      <c r="EAP190" s="115"/>
      <c r="EAQ190" s="115"/>
      <c r="EAR190" s="115"/>
      <c r="EAS190" s="115"/>
      <c r="EAT190" s="115"/>
      <c r="EAU190" s="115"/>
      <c r="EAV190" s="115"/>
      <c r="EAW190" s="115"/>
      <c r="EAX190" s="115"/>
      <c r="EAY190" s="115"/>
      <c r="EAZ190" s="115"/>
      <c r="EBA190" s="115"/>
      <c r="EBB190" s="115"/>
      <c r="EBC190" s="115"/>
      <c r="EBD190" s="115"/>
      <c r="EBE190" s="115"/>
      <c r="EBF190" s="115"/>
      <c r="EBG190" s="115"/>
      <c r="EBH190" s="115"/>
      <c r="EBI190" s="115"/>
      <c r="EBJ190" s="115"/>
      <c r="EBK190" s="115"/>
      <c r="EBL190" s="115"/>
      <c r="EBM190" s="115"/>
      <c r="EBN190" s="115"/>
      <c r="EBO190" s="115"/>
      <c r="EBP190" s="115"/>
      <c r="EBQ190" s="115"/>
      <c r="EBR190" s="115"/>
      <c r="EBS190" s="115"/>
      <c r="EBT190" s="115"/>
      <c r="EBU190" s="115"/>
      <c r="EBV190" s="115"/>
      <c r="EBW190" s="115"/>
      <c r="EBX190" s="115"/>
      <c r="EBY190" s="115"/>
      <c r="EBZ190" s="115"/>
      <c r="ECA190" s="115"/>
      <c r="ECB190" s="115"/>
      <c r="ECC190" s="115"/>
      <c r="ECD190" s="115"/>
      <c r="ECE190" s="115"/>
      <c r="ECF190" s="115"/>
      <c r="ECG190" s="115"/>
      <c r="ECH190" s="115"/>
      <c r="ECI190" s="115"/>
      <c r="ECJ190" s="115"/>
      <c r="ECK190" s="115"/>
      <c r="ECL190" s="115"/>
      <c r="ECM190" s="115"/>
      <c r="ECN190" s="115"/>
      <c r="ECO190" s="115"/>
      <c r="ECP190" s="115"/>
      <c r="ECQ190" s="115"/>
      <c r="ECR190" s="115"/>
      <c r="ECS190" s="115"/>
      <c r="ECT190" s="115"/>
      <c r="ECU190" s="115"/>
      <c r="ECV190" s="115"/>
      <c r="ECW190" s="115"/>
      <c r="ECX190" s="115"/>
      <c r="ECY190" s="115"/>
      <c r="ECZ190" s="115"/>
      <c r="EDA190" s="115"/>
      <c r="EDB190" s="115"/>
      <c r="EDC190" s="115"/>
      <c r="EDD190" s="115"/>
      <c r="EDE190" s="115"/>
      <c r="EDF190" s="115"/>
      <c r="EDG190" s="115"/>
      <c r="EDH190" s="115"/>
      <c r="EDI190" s="115"/>
      <c r="EDJ190" s="115"/>
      <c r="EDK190" s="115"/>
      <c r="EDL190" s="115"/>
      <c r="EDM190" s="115"/>
      <c r="EDN190" s="115"/>
      <c r="EDO190" s="115"/>
      <c r="EDP190" s="115"/>
      <c r="EDQ190" s="115"/>
      <c r="EDR190" s="115"/>
      <c r="EDS190" s="115"/>
      <c r="EDT190" s="115"/>
      <c r="EDU190" s="115"/>
      <c r="EDV190" s="115"/>
      <c r="EDW190" s="115"/>
      <c r="EDX190" s="115"/>
      <c r="EDY190" s="115"/>
      <c r="EDZ190" s="115"/>
      <c r="EEA190" s="115"/>
      <c r="EEB190" s="115"/>
      <c r="EEC190" s="115"/>
      <c r="EED190" s="115"/>
      <c r="EEE190" s="115"/>
      <c r="EEF190" s="115"/>
      <c r="EEG190" s="115"/>
      <c r="EEH190" s="115"/>
      <c r="EEI190" s="115"/>
      <c r="EEJ190" s="115"/>
      <c r="EEK190" s="115"/>
      <c r="EEL190" s="115"/>
      <c r="EEM190" s="115"/>
      <c r="EEN190" s="115"/>
      <c r="EEO190" s="115"/>
      <c r="EEP190" s="115"/>
      <c r="EEQ190" s="115"/>
      <c r="EER190" s="115"/>
      <c r="EES190" s="115"/>
      <c r="EET190" s="115"/>
      <c r="EEU190" s="115"/>
      <c r="EEV190" s="115"/>
      <c r="EEW190" s="115"/>
      <c r="EEX190" s="115"/>
      <c r="EEY190" s="115"/>
      <c r="EEZ190" s="115"/>
      <c r="EFA190" s="115"/>
      <c r="EFB190" s="115"/>
      <c r="EFC190" s="115"/>
      <c r="EFD190" s="115"/>
      <c r="EFE190" s="115"/>
      <c r="EFF190" s="115"/>
      <c r="EFG190" s="115"/>
      <c r="EFH190" s="115"/>
      <c r="EFI190" s="115"/>
      <c r="EFJ190" s="115"/>
      <c r="EFK190" s="115"/>
      <c r="EFL190" s="115"/>
      <c r="EFM190" s="115"/>
      <c r="EFN190" s="115"/>
      <c r="EFO190" s="115"/>
      <c r="EFP190" s="115"/>
      <c r="EFQ190" s="115"/>
      <c r="EFR190" s="115"/>
      <c r="EFS190" s="115"/>
      <c r="EFT190" s="115"/>
      <c r="EFU190" s="115"/>
      <c r="EFV190" s="115"/>
      <c r="EFW190" s="115"/>
      <c r="EFX190" s="115"/>
      <c r="EFY190" s="115"/>
      <c r="EFZ190" s="115"/>
      <c r="EGA190" s="115"/>
      <c r="EGB190" s="115"/>
      <c r="EGC190" s="115"/>
      <c r="EGD190" s="115"/>
      <c r="EGE190" s="115"/>
      <c r="EGF190" s="115"/>
      <c r="EGG190" s="115"/>
      <c r="EGH190" s="115"/>
      <c r="EGI190" s="115"/>
      <c r="EGJ190" s="115"/>
      <c r="EGK190" s="115"/>
      <c r="EGL190" s="115"/>
      <c r="EGM190" s="115"/>
      <c r="EGN190" s="115"/>
      <c r="EGO190" s="115"/>
      <c r="EGP190" s="115"/>
      <c r="EGQ190" s="115"/>
      <c r="EGR190" s="115"/>
      <c r="EGS190" s="115"/>
      <c r="EGT190" s="115"/>
      <c r="EGU190" s="115"/>
      <c r="EGV190" s="115"/>
      <c r="EGW190" s="115"/>
      <c r="EGX190" s="115"/>
      <c r="EGY190" s="115"/>
      <c r="EGZ190" s="115"/>
      <c r="EHA190" s="115"/>
      <c r="EHB190" s="115"/>
      <c r="EHC190" s="115"/>
      <c r="EHD190" s="115"/>
      <c r="EHE190" s="115"/>
      <c r="EHF190" s="115"/>
      <c r="EHG190" s="115"/>
      <c r="EHH190" s="115"/>
      <c r="EHI190" s="115"/>
      <c r="EHJ190" s="115"/>
      <c r="EHK190" s="115"/>
      <c r="EHL190" s="115"/>
      <c r="EHM190" s="115"/>
      <c r="EHN190" s="115"/>
      <c r="EHO190" s="115"/>
      <c r="EHP190" s="115"/>
      <c r="EHQ190" s="115"/>
      <c r="EHR190" s="115"/>
      <c r="EHS190" s="115"/>
      <c r="EHT190" s="115"/>
      <c r="EHU190" s="115"/>
      <c r="EHV190" s="115"/>
      <c r="EHW190" s="115"/>
      <c r="EHX190" s="115"/>
      <c r="EHY190" s="115"/>
      <c r="EHZ190" s="115"/>
      <c r="EIA190" s="115"/>
      <c r="EIB190" s="115"/>
      <c r="EIC190" s="115"/>
      <c r="EID190" s="115"/>
      <c r="EIE190" s="115"/>
      <c r="EIF190" s="115"/>
      <c r="EIG190" s="115"/>
      <c r="EIH190" s="115"/>
      <c r="EII190" s="115"/>
      <c r="EIJ190" s="115"/>
      <c r="EIK190" s="115"/>
      <c r="EIL190" s="115"/>
      <c r="EIM190" s="115"/>
      <c r="EIN190" s="115"/>
      <c r="EIO190" s="115"/>
      <c r="EIP190" s="115"/>
      <c r="EIQ190" s="115"/>
      <c r="EIR190" s="115"/>
      <c r="EIS190" s="115"/>
      <c r="EIT190" s="115"/>
      <c r="EIU190" s="115"/>
      <c r="EIV190" s="115"/>
      <c r="EIW190" s="115"/>
      <c r="EIX190" s="115"/>
      <c r="EIY190" s="115"/>
      <c r="EIZ190" s="115"/>
      <c r="EJA190" s="115"/>
      <c r="EJB190" s="115"/>
      <c r="EJC190" s="115"/>
      <c r="EJD190" s="115"/>
      <c r="EJE190" s="115"/>
      <c r="EJF190" s="115"/>
      <c r="EJG190" s="115"/>
      <c r="EJH190" s="115"/>
      <c r="EJI190" s="115"/>
      <c r="EJJ190" s="115"/>
      <c r="EJK190" s="115"/>
      <c r="EJL190" s="115"/>
      <c r="EJM190" s="115"/>
      <c r="EJN190" s="115"/>
      <c r="EJO190" s="115"/>
      <c r="EJP190" s="115"/>
      <c r="EJQ190" s="115"/>
      <c r="EJR190" s="115"/>
      <c r="EJS190" s="115"/>
      <c r="EJT190" s="115"/>
      <c r="EJU190" s="115"/>
      <c r="EJV190" s="115"/>
      <c r="EJW190" s="115"/>
      <c r="EJX190" s="115"/>
      <c r="EJY190" s="115"/>
      <c r="EJZ190" s="115"/>
      <c r="EKA190" s="115"/>
      <c r="EKB190" s="115"/>
      <c r="EKC190" s="115"/>
      <c r="EKD190" s="115"/>
      <c r="EKE190" s="115"/>
      <c r="EKF190" s="115"/>
      <c r="EKG190" s="115"/>
      <c r="EKH190" s="115"/>
      <c r="EKI190" s="115"/>
      <c r="EKJ190" s="115"/>
      <c r="EKK190" s="115"/>
      <c r="EKL190" s="115"/>
      <c r="EKM190" s="115"/>
      <c r="EKN190" s="115"/>
      <c r="EKO190" s="115"/>
      <c r="EKP190" s="115"/>
      <c r="EKQ190" s="115"/>
      <c r="EKR190" s="115"/>
      <c r="EKS190" s="115"/>
      <c r="EKT190" s="115"/>
      <c r="EKU190" s="115"/>
      <c r="EKV190" s="115"/>
      <c r="EKW190" s="115"/>
      <c r="EKX190" s="115"/>
      <c r="EKY190" s="115"/>
      <c r="EKZ190" s="115"/>
      <c r="ELA190" s="115"/>
      <c r="ELB190" s="115"/>
      <c r="ELC190" s="115"/>
      <c r="ELD190" s="115"/>
      <c r="ELE190" s="115"/>
      <c r="ELF190" s="115"/>
      <c r="ELG190" s="115"/>
      <c r="ELH190" s="115"/>
      <c r="ELI190" s="115"/>
      <c r="ELJ190" s="115"/>
      <c r="ELK190" s="115"/>
      <c r="ELL190" s="115"/>
      <c r="ELM190" s="115"/>
      <c r="ELN190" s="115"/>
      <c r="ELO190" s="115"/>
      <c r="ELP190" s="115"/>
      <c r="ELQ190" s="115"/>
      <c r="ELR190" s="115"/>
      <c r="ELS190" s="115"/>
      <c r="ELT190" s="115"/>
      <c r="ELU190" s="115"/>
      <c r="ELV190" s="115"/>
      <c r="ELW190" s="115"/>
      <c r="ELX190" s="115"/>
      <c r="ELY190" s="115"/>
      <c r="ELZ190" s="115"/>
      <c r="EMA190" s="115"/>
      <c r="EMB190" s="115"/>
      <c r="EMC190" s="115"/>
      <c r="EMD190" s="115"/>
      <c r="EME190" s="115"/>
      <c r="EMF190" s="115"/>
      <c r="EMG190" s="115"/>
      <c r="EMH190" s="115"/>
      <c r="EMI190" s="115"/>
      <c r="EMJ190" s="115"/>
      <c r="EMK190" s="115"/>
      <c r="EML190" s="115"/>
      <c r="EMM190" s="115"/>
      <c r="EMN190" s="115"/>
      <c r="EMO190" s="115"/>
      <c r="EMP190" s="115"/>
      <c r="EMQ190" s="115"/>
      <c r="EMR190" s="115"/>
      <c r="EMS190" s="115"/>
      <c r="EMT190" s="115"/>
      <c r="EMU190" s="115"/>
      <c r="EMV190" s="115"/>
      <c r="EMW190" s="115"/>
      <c r="EMX190" s="115"/>
      <c r="EMY190" s="115"/>
      <c r="EMZ190" s="115"/>
      <c r="ENA190" s="115"/>
      <c r="ENB190" s="115"/>
      <c r="ENC190" s="115"/>
      <c r="END190" s="115"/>
      <c r="ENE190" s="115"/>
      <c r="ENF190" s="115"/>
      <c r="ENG190" s="115"/>
      <c r="ENH190" s="115"/>
      <c r="ENI190" s="115"/>
      <c r="ENJ190" s="115"/>
      <c r="ENK190" s="115"/>
      <c r="ENL190" s="115"/>
      <c r="ENM190" s="115"/>
      <c r="ENN190" s="115"/>
      <c r="ENO190" s="115"/>
      <c r="ENP190" s="115"/>
      <c r="ENQ190" s="115"/>
      <c r="ENR190" s="115"/>
      <c r="ENS190" s="115"/>
      <c r="ENT190" s="115"/>
      <c r="ENU190" s="115"/>
      <c r="ENV190" s="115"/>
      <c r="ENW190" s="115"/>
      <c r="ENX190" s="115"/>
      <c r="ENY190" s="115"/>
      <c r="ENZ190" s="115"/>
      <c r="EOA190" s="115"/>
      <c r="EOB190" s="115"/>
      <c r="EOC190" s="115"/>
      <c r="EOD190" s="115"/>
      <c r="EOE190" s="115"/>
      <c r="EOF190" s="115"/>
      <c r="EOG190" s="115"/>
      <c r="EOH190" s="115"/>
      <c r="EOI190" s="115"/>
      <c r="EOJ190" s="115"/>
      <c r="EOK190" s="115"/>
      <c r="EOL190" s="115"/>
      <c r="EOM190" s="115"/>
      <c r="EON190" s="115"/>
      <c r="EOO190" s="115"/>
      <c r="EOP190" s="115"/>
      <c r="EOQ190" s="115"/>
      <c r="EOR190" s="115"/>
      <c r="EOS190" s="115"/>
      <c r="EOT190" s="115"/>
      <c r="EOU190" s="115"/>
      <c r="EOV190" s="115"/>
      <c r="EOW190" s="115"/>
      <c r="EOX190" s="115"/>
      <c r="EOY190" s="115"/>
      <c r="EOZ190" s="115"/>
      <c r="EPA190" s="115"/>
      <c r="EPB190" s="115"/>
      <c r="EPC190" s="115"/>
      <c r="EPD190" s="115"/>
      <c r="EPE190" s="115"/>
      <c r="EPF190" s="115"/>
      <c r="EPG190" s="115"/>
      <c r="EPH190" s="115"/>
      <c r="EPI190" s="115"/>
      <c r="EPJ190" s="115"/>
      <c r="EPK190" s="115"/>
      <c r="EPL190" s="115"/>
      <c r="EPM190" s="115"/>
      <c r="EPN190" s="115"/>
      <c r="EPO190" s="115"/>
      <c r="EPP190" s="115"/>
      <c r="EPQ190" s="115"/>
      <c r="EPR190" s="115"/>
      <c r="EPS190" s="115"/>
      <c r="EPT190" s="115"/>
      <c r="EPU190" s="115"/>
      <c r="EPV190" s="115"/>
      <c r="EPW190" s="115"/>
      <c r="EPX190" s="115"/>
      <c r="EPY190" s="115"/>
      <c r="EPZ190" s="115"/>
      <c r="EQA190" s="115"/>
      <c r="EQB190" s="115"/>
      <c r="EQC190" s="115"/>
      <c r="EQD190" s="115"/>
      <c r="EQE190" s="115"/>
      <c r="EQF190" s="115"/>
      <c r="EQG190" s="115"/>
      <c r="EQH190" s="115"/>
      <c r="EQI190" s="115"/>
      <c r="EQJ190" s="115"/>
      <c r="EQK190" s="115"/>
      <c r="EQL190" s="115"/>
      <c r="EQM190" s="115"/>
      <c r="EQN190" s="115"/>
      <c r="EQO190" s="115"/>
      <c r="EQP190" s="115"/>
      <c r="EQQ190" s="115"/>
      <c r="EQR190" s="115"/>
      <c r="EQS190" s="115"/>
      <c r="EQT190" s="115"/>
      <c r="EQU190" s="115"/>
      <c r="EQV190" s="115"/>
      <c r="EQW190" s="115"/>
      <c r="EQX190" s="115"/>
      <c r="EQY190" s="115"/>
      <c r="EQZ190" s="115"/>
      <c r="ERA190" s="115"/>
      <c r="ERB190" s="115"/>
      <c r="ERC190" s="115"/>
      <c r="ERD190" s="115"/>
      <c r="ERE190" s="115"/>
      <c r="ERF190" s="115"/>
      <c r="ERG190" s="115"/>
      <c r="ERH190" s="115"/>
      <c r="ERI190" s="115"/>
      <c r="ERJ190" s="115"/>
      <c r="ERK190" s="115"/>
      <c r="ERL190" s="115"/>
      <c r="ERM190" s="115"/>
      <c r="ERN190" s="115"/>
      <c r="ERO190" s="115"/>
      <c r="ERP190" s="115"/>
      <c r="ERQ190" s="115"/>
      <c r="ERR190" s="115"/>
      <c r="ERS190" s="115"/>
      <c r="ERT190" s="115"/>
      <c r="ERU190" s="115"/>
      <c r="ERV190" s="115"/>
      <c r="ERW190" s="115"/>
      <c r="ERX190" s="115"/>
      <c r="ERY190" s="115"/>
      <c r="ERZ190" s="115"/>
      <c r="ESA190" s="115"/>
      <c r="ESB190" s="115"/>
      <c r="ESC190" s="115"/>
      <c r="ESD190" s="115"/>
      <c r="ESE190" s="115"/>
      <c r="ESF190" s="115"/>
      <c r="ESG190" s="115"/>
      <c r="ESH190" s="115"/>
      <c r="ESI190" s="115"/>
      <c r="ESJ190" s="115"/>
      <c r="ESK190" s="115"/>
      <c r="ESL190" s="115"/>
      <c r="ESM190" s="115"/>
      <c r="ESN190" s="115"/>
      <c r="ESO190" s="115"/>
      <c r="ESP190" s="115"/>
      <c r="ESQ190" s="115"/>
      <c r="ESR190" s="115"/>
      <c r="ESS190" s="115"/>
      <c r="EST190" s="115"/>
      <c r="ESU190" s="115"/>
      <c r="ESV190" s="115"/>
      <c r="ESW190" s="115"/>
      <c r="ESX190" s="115"/>
      <c r="ESY190" s="115"/>
      <c r="ESZ190" s="115"/>
      <c r="ETA190" s="115"/>
      <c r="ETB190" s="115"/>
      <c r="ETC190" s="115"/>
      <c r="ETD190" s="115"/>
      <c r="ETE190" s="115"/>
      <c r="ETF190" s="115"/>
      <c r="ETG190" s="115"/>
      <c r="ETH190" s="115"/>
      <c r="ETI190" s="115"/>
      <c r="ETJ190" s="115"/>
      <c r="ETK190" s="115"/>
      <c r="ETL190" s="115"/>
      <c r="ETM190" s="115"/>
      <c r="ETN190" s="115"/>
      <c r="ETO190" s="115"/>
      <c r="ETP190" s="115"/>
      <c r="ETQ190" s="115"/>
      <c r="ETR190" s="115"/>
      <c r="ETS190" s="115"/>
      <c r="ETT190" s="115"/>
      <c r="ETU190" s="115"/>
      <c r="ETV190" s="115"/>
      <c r="ETW190" s="115"/>
      <c r="ETX190" s="115"/>
      <c r="ETY190" s="115"/>
      <c r="ETZ190" s="115"/>
      <c r="EUA190" s="115"/>
      <c r="EUB190" s="115"/>
      <c r="EUC190" s="115"/>
      <c r="EUD190" s="115"/>
      <c r="EUE190" s="115"/>
      <c r="EUF190" s="115"/>
      <c r="EUG190" s="115"/>
      <c r="EUH190" s="115"/>
      <c r="EUI190" s="115"/>
      <c r="EUJ190" s="115"/>
      <c r="EUK190" s="115"/>
      <c r="EUL190" s="115"/>
      <c r="EUM190" s="115"/>
      <c r="EUN190" s="115"/>
      <c r="EUO190" s="115"/>
      <c r="EUP190" s="115"/>
      <c r="EUQ190" s="115"/>
      <c r="EUR190" s="115"/>
      <c r="EUS190" s="115"/>
      <c r="EUT190" s="115"/>
      <c r="EUU190" s="115"/>
      <c r="EUV190" s="115"/>
      <c r="EUW190" s="115"/>
      <c r="EUX190" s="115"/>
      <c r="EUY190" s="115"/>
      <c r="EUZ190" s="115"/>
      <c r="EVA190" s="115"/>
      <c r="EVB190" s="115"/>
      <c r="EVC190" s="115"/>
      <c r="EVD190" s="115"/>
      <c r="EVE190" s="115"/>
      <c r="EVF190" s="115"/>
      <c r="EVG190" s="115"/>
      <c r="EVH190" s="115"/>
      <c r="EVI190" s="115"/>
      <c r="EVJ190" s="115"/>
      <c r="EVK190" s="115"/>
      <c r="EVL190" s="115"/>
      <c r="EVM190" s="115"/>
      <c r="EVN190" s="115"/>
      <c r="EVO190" s="115"/>
      <c r="EVP190" s="115"/>
      <c r="EVQ190" s="115"/>
      <c r="EVR190" s="115"/>
      <c r="EVS190" s="115"/>
      <c r="EVT190" s="115"/>
      <c r="EVU190" s="115"/>
      <c r="EVV190" s="115"/>
      <c r="EVW190" s="115"/>
      <c r="EVX190" s="115"/>
      <c r="EVY190" s="115"/>
      <c r="EVZ190" s="115"/>
      <c r="EWA190" s="115"/>
      <c r="EWB190" s="115"/>
      <c r="EWC190" s="115"/>
      <c r="EWD190" s="115"/>
      <c r="EWE190" s="115"/>
      <c r="EWF190" s="115"/>
      <c r="EWG190" s="115"/>
      <c r="EWH190" s="115"/>
      <c r="EWI190" s="115"/>
      <c r="EWJ190" s="115"/>
      <c r="EWK190" s="115"/>
      <c r="EWL190" s="115"/>
      <c r="EWM190" s="115"/>
      <c r="EWN190" s="115"/>
      <c r="EWO190" s="115"/>
      <c r="EWP190" s="115"/>
      <c r="EWQ190" s="115"/>
      <c r="EWR190" s="115"/>
      <c r="EWS190" s="115"/>
      <c r="EWT190" s="115"/>
      <c r="EWU190" s="115"/>
      <c r="EWV190" s="115"/>
      <c r="EWW190" s="115"/>
      <c r="EWX190" s="115"/>
      <c r="EWY190" s="115"/>
      <c r="EWZ190" s="115"/>
      <c r="EXA190" s="115"/>
      <c r="EXB190" s="115"/>
      <c r="EXC190" s="115"/>
      <c r="EXD190" s="115"/>
      <c r="EXE190" s="115"/>
      <c r="EXF190" s="115"/>
      <c r="EXG190" s="115"/>
      <c r="EXH190" s="115"/>
      <c r="EXI190" s="115"/>
      <c r="EXJ190" s="115"/>
      <c r="EXK190" s="115"/>
      <c r="EXL190" s="115"/>
      <c r="EXM190" s="115"/>
      <c r="EXN190" s="115"/>
      <c r="EXO190" s="115"/>
      <c r="EXP190" s="115"/>
      <c r="EXQ190" s="115"/>
      <c r="EXR190" s="115"/>
      <c r="EXS190" s="115"/>
      <c r="EXT190" s="115"/>
      <c r="EXU190" s="115"/>
      <c r="EXV190" s="115"/>
      <c r="EXW190" s="115"/>
      <c r="EXX190" s="115"/>
      <c r="EXY190" s="115"/>
      <c r="EXZ190" s="115"/>
      <c r="EYA190" s="115"/>
      <c r="EYB190" s="115"/>
      <c r="EYC190" s="115"/>
      <c r="EYD190" s="115"/>
      <c r="EYE190" s="115"/>
      <c r="EYF190" s="115"/>
      <c r="EYG190" s="115"/>
      <c r="EYH190" s="115"/>
      <c r="EYI190" s="115"/>
      <c r="EYJ190" s="115"/>
      <c r="EYK190" s="115"/>
      <c r="EYL190" s="115"/>
      <c r="EYM190" s="115"/>
      <c r="EYN190" s="115"/>
      <c r="EYO190" s="115"/>
      <c r="EYP190" s="115"/>
      <c r="EYQ190" s="115"/>
      <c r="EYR190" s="115"/>
      <c r="EYS190" s="115"/>
      <c r="EYT190" s="115"/>
      <c r="EYU190" s="115"/>
      <c r="EYV190" s="115"/>
      <c r="EYW190" s="115"/>
      <c r="EYX190" s="115"/>
      <c r="EYY190" s="115"/>
      <c r="EYZ190" s="115"/>
      <c r="EZA190" s="115"/>
      <c r="EZB190" s="115"/>
      <c r="EZC190" s="115"/>
      <c r="EZD190" s="115"/>
      <c r="EZE190" s="115"/>
      <c r="EZF190" s="115"/>
      <c r="EZG190" s="115"/>
      <c r="EZH190" s="115"/>
      <c r="EZI190" s="115"/>
      <c r="EZJ190" s="115"/>
      <c r="EZK190" s="115"/>
      <c r="EZL190" s="115"/>
      <c r="EZM190" s="115"/>
      <c r="EZN190" s="115"/>
      <c r="EZO190" s="115"/>
      <c r="EZP190" s="115"/>
      <c r="EZQ190" s="115"/>
      <c r="EZR190" s="115"/>
      <c r="EZS190" s="115"/>
      <c r="EZT190" s="115"/>
      <c r="EZU190" s="115"/>
      <c r="EZV190" s="115"/>
      <c r="EZW190" s="115"/>
      <c r="EZX190" s="115"/>
      <c r="EZY190" s="115"/>
      <c r="EZZ190" s="115"/>
      <c r="FAA190" s="115"/>
      <c r="FAB190" s="115"/>
      <c r="FAC190" s="115"/>
      <c r="FAD190" s="115"/>
      <c r="FAE190" s="115"/>
      <c r="FAF190" s="115"/>
      <c r="FAG190" s="115"/>
      <c r="FAH190" s="115"/>
      <c r="FAI190" s="115"/>
      <c r="FAJ190" s="115"/>
      <c r="FAK190" s="115"/>
      <c r="FAL190" s="115"/>
      <c r="FAM190" s="115"/>
      <c r="FAN190" s="115"/>
      <c r="FAO190" s="115"/>
      <c r="FAP190" s="115"/>
      <c r="FAQ190" s="115"/>
      <c r="FAR190" s="115"/>
      <c r="FAS190" s="115"/>
      <c r="FAT190" s="115"/>
      <c r="FAU190" s="115"/>
      <c r="FAV190" s="115"/>
      <c r="FAW190" s="115"/>
      <c r="FAX190" s="115"/>
      <c r="FAY190" s="115"/>
      <c r="FAZ190" s="115"/>
      <c r="FBA190" s="115"/>
      <c r="FBB190" s="115"/>
      <c r="FBC190" s="115"/>
      <c r="FBD190" s="115"/>
      <c r="FBE190" s="115"/>
      <c r="FBF190" s="115"/>
      <c r="FBG190" s="115"/>
      <c r="FBH190" s="115"/>
      <c r="FBI190" s="115"/>
      <c r="FBJ190" s="115"/>
      <c r="FBK190" s="115"/>
      <c r="FBL190" s="115"/>
      <c r="FBM190" s="115"/>
      <c r="FBN190" s="115"/>
      <c r="FBO190" s="115"/>
      <c r="FBP190" s="115"/>
      <c r="FBQ190" s="115"/>
      <c r="FBR190" s="115"/>
      <c r="FBS190" s="115"/>
      <c r="FBT190" s="115"/>
      <c r="FBU190" s="115"/>
      <c r="FBV190" s="115"/>
      <c r="FBW190" s="115"/>
      <c r="FBX190" s="115"/>
      <c r="FBY190" s="115"/>
      <c r="FBZ190" s="115"/>
      <c r="FCA190" s="115"/>
      <c r="FCB190" s="115"/>
      <c r="FCC190" s="115"/>
      <c r="FCD190" s="115"/>
      <c r="FCE190" s="115"/>
      <c r="FCF190" s="115"/>
      <c r="FCG190" s="115"/>
      <c r="FCH190" s="115"/>
      <c r="FCI190" s="115"/>
      <c r="FCJ190" s="115"/>
      <c r="FCK190" s="115"/>
      <c r="FCL190" s="115"/>
      <c r="FCM190" s="115"/>
      <c r="FCN190" s="115"/>
      <c r="FCO190" s="115"/>
      <c r="FCP190" s="115"/>
      <c r="FCQ190" s="115"/>
      <c r="FCR190" s="115"/>
      <c r="FCS190" s="115"/>
      <c r="FCT190" s="115"/>
      <c r="FCU190" s="115"/>
      <c r="FCV190" s="115"/>
      <c r="FCW190" s="115"/>
      <c r="FCX190" s="115"/>
      <c r="FCY190" s="115"/>
      <c r="FCZ190" s="115"/>
      <c r="FDA190" s="115"/>
      <c r="FDB190" s="115"/>
      <c r="FDC190" s="115"/>
      <c r="FDD190" s="115"/>
      <c r="FDE190" s="115"/>
      <c r="FDF190" s="115"/>
      <c r="FDG190" s="115"/>
      <c r="FDH190" s="115"/>
      <c r="FDI190" s="115"/>
      <c r="FDJ190" s="115"/>
      <c r="FDK190" s="115"/>
      <c r="FDL190" s="115"/>
      <c r="FDM190" s="115"/>
      <c r="FDN190" s="115"/>
      <c r="FDO190" s="115"/>
      <c r="FDP190" s="115"/>
      <c r="FDQ190" s="115"/>
      <c r="FDR190" s="115"/>
      <c r="FDS190" s="115"/>
      <c r="FDT190" s="115"/>
      <c r="FDU190" s="115"/>
      <c r="FDV190" s="115"/>
      <c r="FDW190" s="115"/>
      <c r="FDX190" s="115"/>
      <c r="FDY190" s="115"/>
      <c r="FDZ190" s="115"/>
      <c r="FEA190" s="115"/>
      <c r="FEB190" s="115"/>
      <c r="FEC190" s="115"/>
      <c r="FED190" s="115"/>
      <c r="FEE190" s="115"/>
      <c r="FEF190" s="115"/>
      <c r="FEG190" s="115"/>
      <c r="FEH190" s="115"/>
      <c r="FEI190" s="115"/>
      <c r="FEJ190" s="115"/>
      <c r="FEK190" s="115"/>
      <c r="FEL190" s="115"/>
      <c r="FEM190" s="115"/>
      <c r="FEN190" s="115"/>
      <c r="FEO190" s="115"/>
      <c r="FEP190" s="115"/>
      <c r="FEQ190" s="115"/>
      <c r="FER190" s="115"/>
      <c r="FES190" s="115"/>
      <c r="FET190" s="115"/>
      <c r="FEU190" s="115"/>
      <c r="FEV190" s="115"/>
      <c r="FEW190" s="115"/>
      <c r="FEX190" s="115"/>
      <c r="FEY190" s="115"/>
      <c r="FEZ190" s="115"/>
      <c r="FFA190" s="115"/>
      <c r="FFB190" s="115"/>
      <c r="FFC190" s="115"/>
      <c r="FFD190" s="115"/>
      <c r="FFE190" s="115"/>
      <c r="FFF190" s="115"/>
      <c r="FFG190" s="115"/>
      <c r="FFH190" s="115"/>
      <c r="FFI190" s="115"/>
      <c r="FFJ190" s="115"/>
      <c r="FFK190" s="115"/>
      <c r="FFL190" s="115"/>
      <c r="FFM190" s="115"/>
      <c r="FFN190" s="115"/>
      <c r="FFO190" s="115"/>
      <c r="FFP190" s="115"/>
      <c r="FFQ190" s="115"/>
      <c r="FFR190" s="115"/>
      <c r="FFS190" s="115"/>
      <c r="FFT190" s="115"/>
      <c r="FFU190" s="115"/>
      <c r="FFV190" s="115"/>
      <c r="FFW190" s="115"/>
      <c r="FFX190" s="115"/>
      <c r="FFY190" s="115"/>
      <c r="FFZ190" s="115"/>
      <c r="FGA190" s="115"/>
      <c r="FGB190" s="115"/>
      <c r="FGC190" s="115"/>
      <c r="FGD190" s="115"/>
      <c r="FGE190" s="115"/>
      <c r="FGF190" s="115"/>
      <c r="FGG190" s="115"/>
      <c r="FGH190" s="115"/>
      <c r="FGI190" s="115"/>
      <c r="FGJ190" s="115"/>
      <c r="FGK190" s="115"/>
      <c r="FGL190" s="115"/>
      <c r="FGM190" s="115"/>
      <c r="FGN190" s="115"/>
      <c r="FGO190" s="115"/>
      <c r="FGP190" s="115"/>
      <c r="FGQ190" s="115"/>
      <c r="FGR190" s="115"/>
      <c r="FGS190" s="115"/>
      <c r="FGT190" s="115"/>
      <c r="FGU190" s="115"/>
      <c r="FGV190" s="115"/>
      <c r="FGW190" s="115"/>
      <c r="FGX190" s="115"/>
      <c r="FGY190" s="115"/>
      <c r="FGZ190" s="115"/>
      <c r="FHA190" s="115"/>
      <c r="FHB190" s="115"/>
      <c r="FHC190" s="115"/>
      <c r="FHD190" s="115"/>
      <c r="FHE190" s="115"/>
      <c r="FHF190" s="115"/>
      <c r="FHG190" s="115"/>
      <c r="FHH190" s="115"/>
      <c r="FHI190" s="115"/>
      <c r="FHJ190" s="115"/>
      <c r="FHK190" s="115"/>
      <c r="FHL190" s="115"/>
      <c r="FHM190" s="115"/>
      <c r="FHN190" s="115"/>
      <c r="FHO190" s="115"/>
      <c r="FHP190" s="115"/>
      <c r="FHQ190" s="115"/>
      <c r="FHR190" s="115"/>
      <c r="FHS190" s="115"/>
      <c r="FHT190" s="115"/>
      <c r="FHU190" s="115"/>
      <c r="FHV190" s="115"/>
      <c r="FHW190" s="115"/>
      <c r="FHX190" s="115"/>
      <c r="FHY190" s="115"/>
      <c r="FHZ190" s="115"/>
      <c r="FIA190" s="115"/>
      <c r="FIB190" s="115"/>
      <c r="FIC190" s="115"/>
      <c r="FID190" s="115"/>
      <c r="FIE190" s="115"/>
      <c r="FIF190" s="115"/>
      <c r="FIG190" s="115"/>
      <c r="FIH190" s="115"/>
      <c r="FII190" s="115"/>
      <c r="FIJ190" s="115"/>
      <c r="FIK190" s="115"/>
      <c r="FIL190" s="115"/>
      <c r="FIM190" s="115"/>
      <c r="FIN190" s="115"/>
      <c r="FIO190" s="115"/>
      <c r="FIP190" s="115"/>
      <c r="FIQ190" s="115"/>
      <c r="FIR190" s="115"/>
      <c r="FIS190" s="115"/>
      <c r="FIT190" s="115"/>
      <c r="FIU190" s="115"/>
      <c r="FIV190" s="115"/>
      <c r="FIW190" s="115"/>
      <c r="FIX190" s="115"/>
      <c r="FIY190" s="115"/>
      <c r="FIZ190" s="115"/>
      <c r="FJA190" s="115"/>
      <c r="FJB190" s="115"/>
      <c r="FJC190" s="115"/>
      <c r="FJD190" s="115"/>
      <c r="FJE190" s="115"/>
      <c r="FJF190" s="115"/>
      <c r="FJG190" s="115"/>
      <c r="FJH190" s="115"/>
      <c r="FJI190" s="115"/>
      <c r="FJJ190" s="115"/>
      <c r="FJK190" s="115"/>
      <c r="FJL190" s="115"/>
      <c r="FJM190" s="115"/>
      <c r="FJN190" s="115"/>
      <c r="FJO190" s="115"/>
      <c r="FJP190" s="115"/>
      <c r="FJQ190" s="115"/>
      <c r="FJR190" s="115"/>
      <c r="FJS190" s="115"/>
      <c r="FJT190" s="115"/>
      <c r="FJU190" s="115"/>
      <c r="FJV190" s="115"/>
      <c r="FJW190" s="115"/>
      <c r="FJX190" s="115"/>
      <c r="FJY190" s="115"/>
      <c r="FJZ190" s="115"/>
      <c r="FKA190" s="115"/>
      <c r="FKB190" s="115"/>
      <c r="FKC190" s="115"/>
      <c r="FKD190" s="115"/>
      <c r="FKE190" s="115"/>
      <c r="FKF190" s="115"/>
      <c r="FKG190" s="115"/>
      <c r="FKH190" s="115"/>
      <c r="FKI190" s="115"/>
      <c r="FKJ190" s="115"/>
      <c r="FKK190" s="115"/>
      <c r="FKL190" s="115"/>
      <c r="FKM190" s="115"/>
      <c r="FKN190" s="115"/>
      <c r="FKO190" s="115"/>
      <c r="FKP190" s="115"/>
      <c r="FKQ190" s="115"/>
      <c r="FKR190" s="115"/>
      <c r="FKS190" s="115"/>
      <c r="FKT190" s="115"/>
      <c r="FKU190" s="115"/>
      <c r="FKV190" s="115"/>
      <c r="FKW190" s="115"/>
      <c r="FKX190" s="115"/>
      <c r="FKY190" s="115"/>
      <c r="FKZ190" s="115"/>
      <c r="FLA190" s="115"/>
      <c r="FLB190" s="115"/>
      <c r="FLC190" s="115"/>
      <c r="FLD190" s="115"/>
      <c r="FLE190" s="115"/>
      <c r="FLF190" s="115"/>
      <c r="FLG190" s="115"/>
      <c r="FLH190" s="115"/>
      <c r="FLI190" s="115"/>
      <c r="FLJ190" s="115"/>
      <c r="FLK190" s="115"/>
      <c r="FLL190" s="115"/>
      <c r="FLM190" s="115"/>
      <c r="FLN190" s="115"/>
      <c r="FLO190" s="115"/>
      <c r="FLP190" s="115"/>
      <c r="FLQ190" s="115"/>
      <c r="FLR190" s="115"/>
      <c r="FLS190" s="115"/>
      <c r="FLT190" s="115"/>
      <c r="FLU190" s="115"/>
      <c r="FLV190" s="115"/>
      <c r="FLW190" s="115"/>
      <c r="FLX190" s="115"/>
      <c r="FLY190" s="115"/>
      <c r="FLZ190" s="115"/>
      <c r="FMA190" s="115"/>
      <c r="FMB190" s="115"/>
      <c r="FMC190" s="115"/>
      <c r="FMD190" s="115"/>
      <c r="FME190" s="115"/>
      <c r="FMF190" s="115"/>
      <c r="FMG190" s="115"/>
      <c r="FMH190" s="115"/>
      <c r="FMI190" s="115"/>
      <c r="FMJ190" s="115"/>
      <c r="FMK190" s="115"/>
      <c r="FML190" s="115"/>
      <c r="FMM190" s="115"/>
      <c r="FMN190" s="115"/>
      <c r="FMO190" s="115"/>
      <c r="FMP190" s="115"/>
      <c r="FMQ190" s="115"/>
      <c r="FMR190" s="115"/>
      <c r="FMS190" s="115"/>
      <c r="FMT190" s="115"/>
      <c r="FMU190" s="115"/>
      <c r="FMV190" s="115"/>
      <c r="FMW190" s="115"/>
      <c r="FMX190" s="115"/>
      <c r="FMY190" s="115"/>
      <c r="FMZ190" s="115"/>
      <c r="FNA190" s="115"/>
      <c r="FNB190" s="115"/>
      <c r="FNC190" s="115"/>
      <c r="FND190" s="115"/>
      <c r="FNE190" s="115"/>
      <c r="FNF190" s="115"/>
      <c r="FNG190" s="115"/>
      <c r="FNH190" s="115"/>
      <c r="FNI190" s="115"/>
      <c r="FNJ190" s="115"/>
      <c r="FNK190" s="115"/>
      <c r="FNL190" s="115"/>
      <c r="FNM190" s="115"/>
      <c r="FNN190" s="115"/>
      <c r="FNO190" s="115"/>
      <c r="FNP190" s="115"/>
      <c r="FNQ190" s="115"/>
      <c r="FNR190" s="115"/>
      <c r="FNS190" s="115"/>
      <c r="FNT190" s="115"/>
      <c r="FNU190" s="115"/>
      <c r="FNV190" s="115"/>
      <c r="FNW190" s="115"/>
      <c r="FNX190" s="115"/>
      <c r="FNY190" s="115"/>
      <c r="FNZ190" s="115"/>
      <c r="FOA190" s="115"/>
      <c r="FOB190" s="115"/>
      <c r="FOC190" s="115"/>
      <c r="FOD190" s="115"/>
      <c r="FOE190" s="115"/>
      <c r="FOF190" s="115"/>
      <c r="FOG190" s="115"/>
      <c r="FOH190" s="115"/>
      <c r="FOI190" s="115"/>
      <c r="FOJ190" s="115"/>
      <c r="FOK190" s="115"/>
      <c r="FOL190" s="115"/>
      <c r="FOM190" s="115"/>
      <c r="FON190" s="115"/>
      <c r="FOO190" s="115"/>
      <c r="FOP190" s="115"/>
      <c r="FOQ190" s="115"/>
      <c r="FOR190" s="115"/>
      <c r="FOS190" s="115"/>
      <c r="FOT190" s="115"/>
      <c r="FOU190" s="115"/>
      <c r="FOV190" s="115"/>
      <c r="FOW190" s="115"/>
      <c r="FOX190" s="115"/>
      <c r="FOY190" s="115"/>
      <c r="FOZ190" s="115"/>
      <c r="FPA190" s="115"/>
      <c r="FPB190" s="115"/>
      <c r="FPC190" s="115"/>
      <c r="FPD190" s="115"/>
      <c r="FPE190" s="115"/>
      <c r="FPF190" s="115"/>
      <c r="FPG190" s="115"/>
      <c r="FPH190" s="115"/>
      <c r="FPI190" s="115"/>
      <c r="FPJ190" s="115"/>
      <c r="FPK190" s="115"/>
      <c r="FPL190" s="115"/>
      <c r="FPM190" s="115"/>
      <c r="FPN190" s="115"/>
      <c r="FPO190" s="115"/>
      <c r="FPP190" s="115"/>
      <c r="FPQ190" s="115"/>
      <c r="FPR190" s="115"/>
      <c r="FPS190" s="115"/>
      <c r="FPT190" s="115"/>
      <c r="FPU190" s="115"/>
      <c r="FPV190" s="115"/>
      <c r="FPW190" s="115"/>
      <c r="FPX190" s="115"/>
      <c r="FPY190" s="115"/>
      <c r="FPZ190" s="115"/>
      <c r="FQA190" s="115"/>
      <c r="FQB190" s="115"/>
      <c r="FQC190" s="115"/>
      <c r="FQD190" s="115"/>
      <c r="FQE190" s="115"/>
      <c r="FQF190" s="115"/>
      <c r="FQG190" s="115"/>
      <c r="FQH190" s="115"/>
      <c r="FQI190" s="115"/>
      <c r="FQJ190" s="115"/>
      <c r="FQK190" s="115"/>
      <c r="FQL190" s="115"/>
      <c r="FQM190" s="115"/>
      <c r="FQN190" s="115"/>
      <c r="FQO190" s="115"/>
      <c r="FQP190" s="115"/>
      <c r="FQQ190" s="115"/>
      <c r="FQR190" s="115"/>
      <c r="FQS190" s="115"/>
      <c r="FQT190" s="115"/>
      <c r="FQU190" s="115"/>
      <c r="FQV190" s="115"/>
      <c r="FQW190" s="115"/>
      <c r="FQX190" s="115"/>
      <c r="FQY190" s="115"/>
      <c r="FQZ190" s="115"/>
      <c r="FRA190" s="115"/>
      <c r="FRB190" s="115"/>
      <c r="FRC190" s="115"/>
      <c r="FRD190" s="115"/>
      <c r="FRE190" s="115"/>
      <c r="FRF190" s="115"/>
      <c r="FRG190" s="115"/>
      <c r="FRH190" s="115"/>
      <c r="FRI190" s="115"/>
      <c r="FRJ190" s="115"/>
      <c r="FRK190" s="115"/>
      <c r="FRL190" s="115"/>
      <c r="FRM190" s="115"/>
      <c r="FRN190" s="115"/>
      <c r="FRO190" s="115"/>
      <c r="FRP190" s="115"/>
      <c r="FRQ190" s="115"/>
      <c r="FRR190" s="115"/>
      <c r="FRS190" s="115"/>
      <c r="FRT190" s="115"/>
      <c r="FRU190" s="115"/>
      <c r="FRV190" s="115"/>
      <c r="FRW190" s="115"/>
      <c r="FRX190" s="115"/>
      <c r="FRY190" s="115"/>
      <c r="FRZ190" s="115"/>
      <c r="FSA190" s="115"/>
      <c r="FSB190" s="115"/>
      <c r="FSC190" s="115"/>
      <c r="FSD190" s="115"/>
      <c r="FSE190" s="115"/>
      <c r="FSF190" s="115"/>
      <c r="FSG190" s="115"/>
      <c r="FSH190" s="115"/>
      <c r="FSI190" s="115"/>
      <c r="FSJ190" s="115"/>
      <c r="FSK190" s="115"/>
      <c r="FSL190" s="115"/>
      <c r="FSM190" s="115"/>
      <c r="FSN190" s="115"/>
      <c r="FSO190" s="115"/>
      <c r="FSP190" s="115"/>
      <c r="FSQ190" s="115"/>
      <c r="FSR190" s="115"/>
      <c r="FSS190" s="115"/>
      <c r="FST190" s="115"/>
      <c r="FSU190" s="115"/>
      <c r="FSV190" s="115"/>
      <c r="FSW190" s="115"/>
      <c r="FSX190" s="115"/>
      <c r="FSY190" s="115"/>
      <c r="FSZ190" s="115"/>
      <c r="FTA190" s="115"/>
      <c r="FTB190" s="115"/>
      <c r="FTC190" s="115"/>
      <c r="FTD190" s="115"/>
      <c r="FTE190" s="115"/>
      <c r="FTF190" s="115"/>
      <c r="FTG190" s="115"/>
      <c r="FTH190" s="115"/>
      <c r="FTI190" s="115"/>
      <c r="FTJ190" s="115"/>
      <c r="FTK190" s="115"/>
      <c r="FTL190" s="115"/>
      <c r="FTM190" s="115"/>
      <c r="FTN190" s="115"/>
      <c r="FTO190" s="115"/>
      <c r="FTP190" s="115"/>
      <c r="FTQ190" s="115"/>
      <c r="FTR190" s="115"/>
      <c r="FTS190" s="115"/>
      <c r="FTT190" s="115"/>
      <c r="FTU190" s="115"/>
      <c r="FTV190" s="115"/>
      <c r="FTW190" s="115"/>
      <c r="FTX190" s="115"/>
      <c r="FTY190" s="115"/>
      <c r="FTZ190" s="115"/>
      <c r="FUA190" s="115"/>
      <c r="FUB190" s="115"/>
      <c r="FUC190" s="115"/>
      <c r="FUD190" s="115"/>
      <c r="FUE190" s="115"/>
      <c r="FUF190" s="115"/>
      <c r="FUG190" s="115"/>
      <c r="FUH190" s="115"/>
      <c r="FUI190" s="115"/>
      <c r="FUJ190" s="115"/>
      <c r="FUK190" s="115"/>
      <c r="FUL190" s="115"/>
      <c r="FUM190" s="115"/>
      <c r="FUN190" s="115"/>
      <c r="FUO190" s="115"/>
      <c r="FUP190" s="115"/>
      <c r="FUQ190" s="115"/>
      <c r="FUR190" s="115"/>
      <c r="FUS190" s="115"/>
      <c r="FUT190" s="115"/>
      <c r="FUU190" s="115"/>
      <c r="FUV190" s="115"/>
      <c r="FUW190" s="115"/>
      <c r="FUX190" s="115"/>
      <c r="FUY190" s="115"/>
      <c r="FUZ190" s="115"/>
      <c r="FVA190" s="115"/>
      <c r="FVB190" s="115"/>
      <c r="FVC190" s="115"/>
      <c r="FVD190" s="115"/>
      <c r="FVE190" s="115"/>
      <c r="FVF190" s="115"/>
      <c r="FVG190" s="115"/>
      <c r="FVH190" s="115"/>
      <c r="FVI190" s="115"/>
      <c r="FVJ190" s="115"/>
      <c r="FVK190" s="115"/>
      <c r="FVL190" s="115"/>
      <c r="FVM190" s="115"/>
      <c r="FVN190" s="115"/>
      <c r="FVO190" s="115"/>
      <c r="FVP190" s="115"/>
      <c r="FVQ190" s="115"/>
      <c r="FVR190" s="115"/>
      <c r="FVS190" s="115"/>
      <c r="FVT190" s="115"/>
      <c r="FVU190" s="115"/>
      <c r="FVV190" s="115"/>
      <c r="FVW190" s="115"/>
      <c r="FVX190" s="115"/>
      <c r="FVY190" s="115"/>
      <c r="FVZ190" s="115"/>
      <c r="FWA190" s="115"/>
      <c r="FWB190" s="115"/>
      <c r="FWC190" s="115"/>
      <c r="FWD190" s="115"/>
      <c r="FWE190" s="115"/>
      <c r="FWF190" s="115"/>
      <c r="FWG190" s="115"/>
      <c r="FWH190" s="115"/>
      <c r="FWI190" s="115"/>
      <c r="FWJ190" s="115"/>
      <c r="FWK190" s="115"/>
      <c r="FWL190" s="115"/>
      <c r="FWM190" s="115"/>
      <c r="FWN190" s="115"/>
      <c r="FWO190" s="115"/>
      <c r="FWP190" s="115"/>
      <c r="FWQ190" s="115"/>
      <c r="FWR190" s="115"/>
      <c r="FWS190" s="115"/>
      <c r="FWT190" s="115"/>
      <c r="FWU190" s="115"/>
      <c r="FWV190" s="115"/>
      <c r="FWW190" s="115"/>
      <c r="FWX190" s="115"/>
      <c r="FWY190" s="115"/>
      <c r="FWZ190" s="115"/>
      <c r="FXA190" s="115"/>
      <c r="FXB190" s="115"/>
      <c r="FXC190" s="115"/>
      <c r="FXD190" s="115"/>
      <c r="FXE190" s="115"/>
      <c r="FXF190" s="115"/>
      <c r="FXG190" s="115"/>
      <c r="FXH190" s="115"/>
      <c r="FXI190" s="115"/>
      <c r="FXJ190" s="115"/>
      <c r="FXK190" s="115"/>
      <c r="FXL190" s="115"/>
      <c r="FXM190" s="115"/>
      <c r="FXN190" s="115"/>
      <c r="FXO190" s="115"/>
      <c r="FXP190" s="115"/>
      <c r="FXQ190" s="115"/>
      <c r="FXR190" s="115"/>
      <c r="FXS190" s="115"/>
      <c r="FXT190" s="115"/>
      <c r="FXU190" s="115"/>
      <c r="FXV190" s="115"/>
      <c r="FXW190" s="115"/>
      <c r="FXX190" s="115"/>
      <c r="FXY190" s="115"/>
      <c r="FXZ190" s="115"/>
      <c r="FYA190" s="115"/>
      <c r="FYB190" s="115"/>
      <c r="FYC190" s="115"/>
      <c r="FYD190" s="115"/>
      <c r="FYE190" s="115"/>
      <c r="FYF190" s="115"/>
      <c r="FYG190" s="115"/>
      <c r="FYH190" s="115"/>
      <c r="FYI190" s="115"/>
      <c r="FYJ190" s="115"/>
      <c r="FYK190" s="115"/>
      <c r="FYL190" s="115"/>
      <c r="FYM190" s="115"/>
      <c r="FYN190" s="115"/>
      <c r="FYO190" s="115"/>
      <c r="FYP190" s="115"/>
      <c r="FYQ190" s="115"/>
      <c r="FYR190" s="115"/>
      <c r="FYS190" s="115"/>
      <c r="FYT190" s="115"/>
      <c r="FYU190" s="115"/>
      <c r="FYV190" s="115"/>
      <c r="FYW190" s="115"/>
      <c r="FYX190" s="115"/>
      <c r="FYY190" s="115"/>
      <c r="FYZ190" s="115"/>
      <c r="FZA190" s="115"/>
      <c r="FZB190" s="115"/>
      <c r="FZC190" s="115"/>
      <c r="FZD190" s="115"/>
      <c r="FZE190" s="115"/>
      <c r="FZF190" s="115"/>
      <c r="FZG190" s="115"/>
      <c r="FZH190" s="115"/>
      <c r="FZI190" s="115"/>
      <c r="FZJ190" s="115"/>
      <c r="FZK190" s="115"/>
      <c r="FZL190" s="115"/>
      <c r="FZM190" s="115"/>
      <c r="FZN190" s="115"/>
      <c r="FZO190" s="115"/>
      <c r="FZP190" s="115"/>
      <c r="FZQ190" s="115"/>
      <c r="FZR190" s="115"/>
      <c r="FZS190" s="115"/>
      <c r="FZT190" s="115"/>
      <c r="FZU190" s="115"/>
      <c r="FZV190" s="115"/>
      <c r="FZW190" s="115"/>
      <c r="FZX190" s="115"/>
      <c r="FZY190" s="115"/>
      <c r="FZZ190" s="115"/>
      <c r="GAA190" s="115"/>
      <c r="GAB190" s="115"/>
      <c r="GAC190" s="115"/>
      <c r="GAD190" s="115"/>
      <c r="GAE190" s="115"/>
      <c r="GAF190" s="115"/>
      <c r="GAG190" s="115"/>
      <c r="GAH190" s="115"/>
      <c r="GAI190" s="115"/>
      <c r="GAJ190" s="115"/>
      <c r="GAK190" s="115"/>
      <c r="GAL190" s="115"/>
      <c r="GAM190" s="115"/>
      <c r="GAN190" s="115"/>
      <c r="GAO190" s="115"/>
      <c r="GAP190" s="115"/>
      <c r="GAQ190" s="115"/>
      <c r="GAR190" s="115"/>
      <c r="GAS190" s="115"/>
      <c r="GAT190" s="115"/>
      <c r="GAU190" s="115"/>
      <c r="GAV190" s="115"/>
      <c r="GAW190" s="115"/>
      <c r="GAX190" s="115"/>
      <c r="GAY190" s="115"/>
      <c r="GAZ190" s="115"/>
      <c r="GBA190" s="115"/>
      <c r="GBB190" s="115"/>
      <c r="GBC190" s="115"/>
      <c r="GBD190" s="115"/>
      <c r="GBE190" s="115"/>
      <c r="GBF190" s="115"/>
      <c r="GBG190" s="115"/>
      <c r="GBH190" s="115"/>
      <c r="GBI190" s="115"/>
      <c r="GBJ190" s="115"/>
      <c r="GBK190" s="115"/>
      <c r="GBL190" s="115"/>
      <c r="GBM190" s="115"/>
      <c r="GBN190" s="115"/>
      <c r="GBO190" s="115"/>
      <c r="GBP190" s="115"/>
      <c r="GBQ190" s="115"/>
      <c r="GBR190" s="115"/>
      <c r="GBS190" s="115"/>
      <c r="GBT190" s="115"/>
      <c r="GBU190" s="115"/>
      <c r="GBV190" s="115"/>
      <c r="GBW190" s="115"/>
      <c r="GBX190" s="115"/>
      <c r="GBY190" s="115"/>
      <c r="GBZ190" s="115"/>
      <c r="GCA190" s="115"/>
      <c r="GCB190" s="115"/>
      <c r="GCC190" s="115"/>
      <c r="GCD190" s="115"/>
      <c r="GCE190" s="115"/>
      <c r="GCF190" s="115"/>
      <c r="GCG190" s="115"/>
      <c r="GCH190" s="115"/>
      <c r="GCI190" s="115"/>
      <c r="GCJ190" s="115"/>
      <c r="GCK190" s="115"/>
      <c r="GCL190" s="115"/>
      <c r="GCM190" s="115"/>
      <c r="GCN190" s="115"/>
      <c r="GCO190" s="115"/>
      <c r="GCP190" s="115"/>
      <c r="GCQ190" s="115"/>
      <c r="GCR190" s="115"/>
      <c r="GCS190" s="115"/>
      <c r="GCT190" s="115"/>
      <c r="GCU190" s="115"/>
      <c r="GCV190" s="115"/>
      <c r="GCW190" s="115"/>
      <c r="GCX190" s="115"/>
      <c r="GCY190" s="115"/>
      <c r="GCZ190" s="115"/>
      <c r="GDA190" s="115"/>
      <c r="GDB190" s="115"/>
      <c r="GDC190" s="115"/>
      <c r="GDD190" s="115"/>
      <c r="GDE190" s="115"/>
      <c r="GDF190" s="115"/>
      <c r="GDG190" s="115"/>
      <c r="GDH190" s="115"/>
      <c r="GDI190" s="115"/>
      <c r="GDJ190" s="115"/>
      <c r="GDK190" s="115"/>
      <c r="GDL190" s="115"/>
      <c r="GDM190" s="115"/>
      <c r="GDN190" s="115"/>
      <c r="GDO190" s="115"/>
      <c r="GDP190" s="115"/>
      <c r="GDQ190" s="115"/>
      <c r="GDR190" s="115"/>
      <c r="GDS190" s="115"/>
      <c r="GDT190" s="115"/>
      <c r="GDU190" s="115"/>
      <c r="GDV190" s="115"/>
      <c r="GDW190" s="115"/>
      <c r="GDX190" s="115"/>
      <c r="GDY190" s="115"/>
      <c r="GDZ190" s="115"/>
      <c r="GEA190" s="115"/>
      <c r="GEB190" s="115"/>
      <c r="GEC190" s="115"/>
      <c r="GED190" s="115"/>
      <c r="GEE190" s="115"/>
      <c r="GEF190" s="115"/>
      <c r="GEG190" s="115"/>
      <c r="GEH190" s="115"/>
      <c r="GEI190" s="115"/>
      <c r="GEJ190" s="115"/>
      <c r="GEK190" s="115"/>
      <c r="GEL190" s="115"/>
      <c r="GEM190" s="115"/>
      <c r="GEN190" s="115"/>
      <c r="GEO190" s="115"/>
      <c r="GEP190" s="115"/>
      <c r="GEQ190" s="115"/>
      <c r="GER190" s="115"/>
      <c r="GES190" s="115"/>
      <c r="GET190" s="115"/>
      <c r="GEU190" s="115"/>
      <c r="GEV190" s="115"/>
      <c r="GEW190" s="115"/>
      <c r="GEX190" s="115"/>
      <c r="GEY190" s="115"/>
      <c r="GEZ190" s="115"/>
      <c r="GFA190" s="115"/>
      <c r="GFB190" s="115"/>
      <c r="GFC190" s="115"/>
      <c r="GFD190" s="115"/>
      <c r="GFE190" s="115"/>
      <c r="GFF190" s="115"/>
      <c r="GFG190" s="115"/>
      <c r="GFH190" s="115"/>
      <c r="GFI190" s="115"/>
      <c r="GFJ190" s="115"/>
      <c r="GFK190" s="115"/>
      <c r="GFL190" s="115"/>
      <c r="GFM190" s="115"/>
      <c r="GFN190" s="115"/>
      <c r="GFO190" s="115"/>
      <c r="GFP190" s="115"/>
      <c r="GFQ190" s="115"/>
      <c r="GFR190" s="115"/>
      <c r="GFS190" s="115"/>
      <c r="GFT190" s="115"/>
      <c r="GFU190" s="115"/>
      <c r="GFV190" s="115"/>
      <c r="GFW190" s="115"/>
      <c r="GFX190" s="115"/>
      <c r="GFY190" s="115"/>
      <c r="GFZ190" s="115"/>
      <c r="GGA190" s="115"/>
      <c r="GGB190" s="115"/>
      <c r="GGC190" s="115"/>
      <c r="GGD190" s="115"/>
      <c r="GGE190" s="115"/>
      <c r="GGF190" s="115"/>
      <c r="GGG190" s="115"/>
      <c r="GGH190" s="115"/>
      <c r="GGI190" s="115"/>
      <c r="GGJ190" s="115"/>
      <c r="GGK190" s="115"/>
      <c r="GGL190" s="115"/>
      <c r="GGM190" s="115"/>
      <c r="GGN190" s="115"/>
      <c r="GGO190" s="115"/>
      <c r="GGP190" s="115"/>
      <c r="GGQ190" s="115"/>
      <c r="GGR190" s="115"/>
      <c r="GGS190" s="115"/>
      <c r="GGT190" s="115"/>
      <c r="GGU190" s="115"/>
      <c r="GGV190" s="115"/>
      <c r="GGW190" s="115"/>
      <c r="GGX190" s="115"/>
      <c r="GGY190" s="115"/>
      <c r="GGZ190" s="115"/>
      <c r="GHA190" s="115"/>
      <c r="GHB190" s="115"/>
      <c r="GHC190" s="115"/>
      <c r="GHD190" s="115"/>
      <c r="GHE190" s="115"/>
      <c r="GHF190" s="115"/>
      <c r="GHG190" s="115"/>
      <c r="GHH190" s="115"/>
      <c r="GHI190" s="115"/>
      <c r="GHJ190" s="115"/>
      <c r="GHK190" s="115"/>
      <c r="GHL190" s="115"/>
      <c r="GHM190" s="115"/>
      <c r="GHN190" s="115"/>
      <c r="GHO190" s="115"/>
      <c r="GHP190" s="115"/>
      <c r="GHQ190" s="115"/>
      <c r="GHR190" s="115"/>
      <c r="GHS190" s="115"/>
      <c r="GHT190" s="115"/>
      <c r="GHU190" s="115"/>
      <c r="GHV190" s="115"/>
      <c r="GHW190" s="115"/>
      <c r="GHX190" s="115"/>
      <c r="GHY190" s="115"/>
      <c r="GHZ190" s="115"/>
      <c r="GIA190" s="115"/>
      <c r="GIB190" s="115"/>
      <c r="GIC190" s="115"/>
      <c r="GID190" s="115"/>
      <c r="GIE190" s="115"/>
      <c r="GIF190" s="115"/>
      <c r="GIG190" s="115"/>
      <c r="GIH190" s="115"/>
      <c r="GII190" s="115"/>
      <c r="GIJ190" s="115"/>
      <c r="GIK190" s="115"/>
      <c r="GIL190" s="115"/>
      <c r="GIM190" s="115"/>
      <c r="GIN190" s="115"/>
      <c r="GIO190" s="115"/>
      <c r="GIP190" s="115"/>
      <c r="GIQ190" s="115"/>
      <c r="GIR190" s="115"/>
      <c r="GIS190" s="115"/>
      <c r="GIT190" s="115"/>
      <c r="GIU190" s="115"/>
      <c r="GIV190" s="115"/>
      <c r="GIW190" s="115"/>
      <c r="GIX190" s="115"/>
      <c r="GIY190" s="115"/>
      <c r="GIZ190" s="115"/>
      <c r="GJA190" s="115"/>
      <c r="GJB190" s="115"/>
      <c r="GJC190" s="115"/>
      <c r="GJD190" s="115"/>
      <c r="GJE190" s="115"/>
      <c r="GJF190" s="115"/>
      <c r="GJG190" s="115"/>
      <c r="GJH190" s="115"/>
      <c r="GJI190" s="115"/>
      <c r="GJJ190" s="115"/>
      <c r="GJK190" s="115"/>
      <c r="GJL190" s="115"/>
      <c r="GJM190" s="115"/>
      <c r="GJN190" s="115"/>
      <c r="GJO190" s="115"/>
      <c r="GJP190" s="115"/>
      <c r="GJQ190" s="115"/>
      <c r="GJR190" s="115"/>
      <c r="GJS190" s="115"/>
      <c r="GJT190" s="115"/>
      <c r="GJU190" s="115"/>
      <c r="GJV190" s="115"/>
      <c r="GJW190" s="115"/>
      <c r="GJX190" s="115"/>
      <c r="GJY190" s="115"/>
      <c r="GJZ190" s="115"/>
      <c r="GKA190" s="115"/>
      <c r="GKB190" s="115"/>
      <c r="GKC190" s="115"/>
      <c r="GKD190" s="115"/>
      <c r="GKE190" s="115"/>
      <c r="GKF190" s="115"/>
      <c r="GKG190" s="115"/>
      <c r="GKH190" s="115"/>
      <c r="GKI190" s="115"/>
      <c r="GKJ190" s="115"/>
      <c r="GKK190" s="115"/>
      <c r="GKL190" s="115"/>
      <c r="GKM190" s="115"/>
      <c r="GKN190" s="115"/>
      <c r="GKO190" s="115"/>
      <c r="GKP190" s="115"/>
      <c r="GKQ190" s="115"/>
      <c r="GKR190" s="115"/>
      <c r="GKS190" s="115"/>
      <c r="GKT190" s="115"/>
      <c r="GKU190" s="115"/>
      <c r="GKV190" s="115"/>
      <c r="GKW190" s="115"/>
      <c r="GKX190" s="115"/>
      <c r="GKY190" s="115"/>
      <c r="GKZ190" s="115"/>
      <c r="GLA190" s="115"/>
      <c r="GLB190" s="115"/>
      <c r="GLC190" s="115"/>
      <c r="GLD190" s="115"/>
      <c r="GLE190" s="115"/>
      <c r="GLF190" s="115"/>
      <c r="GLG190" s="115"/>
      <c r="GLH190" s="115"/>
      <c r="GLI190" s="115"/>
      <c r="GLJ190" s="115"/>
      <c r="GLK190" s="115"/>
      <c r="GLL190" s="115"/>
      <c r="GLM190" s="115"/>
      <c r="GLN190" s="115"/>
      <c r="GLO190" s="115"/>
      <c r="GLP190" s="115"/>
      <c r="GLQ190" s="115"/>
      <c r="GLR190" s="115"/>
      <c r="GLS190" s="115"/>
      <c r="GLT190" s="115"/>
      <c r="GLU190" s="115"/>
      <c r="GLV190" s="115"/>
      <c r="GLW190" s="115"/>
      <c r="GLX190" s="115"/>
      <c r="GLY190" s="115"/>
      <c r="GLZ190" s="115"/>
      <c r="GMA190" s="115"/>
      <c r="GMB190" s="115"/>
      <c r="GMC190" s="115"/>
      <c r="GMD190" s="115"/>
      <c r="GME190" s="115"/>
      <c r="GMF190" s="115"/>
      <c r="GMG190" s="115"/>
      <c r="GMH190" s="115"/>
      <c r="GMI190" s="115"/>
      <c r="GMJ190" s="115"/>
      <c r="GMK190" s="115"/>
      <c r="GML190" s="115"/>
      <c r="GMM190" s="115"/>
      <c r="GMN190" s="115"/>
      <c r="GMO190" s="115"/>
      <c r="GMP190" s="115"/>
      <c r="GMQ190" s="115"/>
      <c r="GMR190" s="115"/>
      <c r="GMS190" s="115"/>
      <c r="GMT190" s="115"/>
      <c r="GMU190" s="115"/>
      <c r="GMV190" s="115"/>
      <c r="GMW190" s="115"/>
      <c r="GMX190" s="115"/>
      <c r="GMY190" s="115"/>
      <c r="GMZ190" s="115"/>
      <c r="GNA190" s="115"/>
      <c r="GNB190" s="115"/>
      <c r="GNC190" s="115"/>
      <c r="GND190" s="115"/>
      <c r="GNE190" s="115"/>
      <c r="GNF190" s="115"/>
      <c r="GNG190" s="115"/>
      <c r="GNH190" s="115"/>
      <c r="GNI190" s="115"/>
      <c r="GNJ190" s="115"/>
      <c r="GNK190" s="115"/>
      <c r="GNL190" s="115"/>
      <c r="GNM190" s="115"/>
      <c r="GNN190" s="115"/>
      <c r="GNO190" s="115"/>
      <c r="GNP190" s="115"/>
      <c r="GNQ190" s="115"/>
      <c r="GNR190" s="115"/>
      <c r="GNS190" s="115"/>
      <c r="GNT190" s="115"/>
      <c r="GNU190" s="115"/>
      <c r="GNV190" s="115"/>
      <c r="GNW190" s="115"/>
      <c r="GNX190" s="115"/>
      <c r="GNY190" s="115"/>
      <c r="GNZ190" s="115"/>
      <c r="GOA190" s="115"/>
      <c r="GOB190" s="115"/>
      <c r="GOC190" s="115"/>
      <c r="GOD190" s="115"/>
      <c r="GOE190" s="115"/>
      <c r="GOF190" s="115"/>
      <c r="GOG190" s="115"/>
      <c r="GOH190" s="115"/>
      <c r="GOI190" s="115"/>
      <c r="GOJ190" s="115"/>
      <c r="GOK190" s="115"/>
      <c r="GOL190" s="115"/>
      <c r="GOM190" s="115"/>
      <c r="GON190" s="115"/>
      <c r="GOO190" s="115"/>
      <c r="GOP190" s="115"/>
      <c r="GOQ190" s="115"/>
      <c r="GOR190" s="115"/>
      <c r="GOS190" s="115"/>
      <c r="GOT190" s="115"/>
      <c r="GOU190" s="115"/>
      <c r="GOV190" s="115"/>
      <c r="GOW190" s="115"/>
      <c r="GOX190" s="115"/>
      <c r="GOY190" s="115"/>
      <c r="GOZ190" s="115"/>
      <c r="GPA190" s="115"/>
      <c r="GPB190" s="115"/>
      <c r="GPC190" s="115"/>
      <c r="GPD190" s="115"/>
      <c r="GPE190" s="115"/>
      <c r="GPF190" s="115"/>
      <c r="GPG190" s="115"/>
      <c r="GPH190" s="115"/>
      <c r="GPI190" s="115"/>
      <c r="GPJ190" s="115"/>
      <c r="GPK190" s="115"/>
      <c r="GPL190" s="115"/>
      <c r="GPM190" s="115"/>
      <c r="GPN190" s="115"/>
      <c r="GPO190" s="115"/>
      <c r="GPP190" s="115"/>
      <c r="GPQ190" s="115"/>
      <c r="GPR190" s="115"/>
      <c r="GPS190" s="115"/>
      <c r="GPT190" s="115"/>
      <c r="GPU190" s="115"/>
      <c r="GPV190" s="115"/>
      <c r="GPW190" s="115"/>
      <c r="GPX190" s="115"/>
      <c r="GPY190" s="115"/>
      <c r="GPZ190" s="115"/>
      <c r="GQA190" s="115"/>
      <c r="GQB190" s="115"/>
      <c r="GQC190" s="115"/>
      <c r="GQD190" s="115"/>
      <c r="GQE190" s="115"/>
      <c r="GQF190" s="115"/>
      <c r="GQG190" s="115"/>
      <c r="GQH190" s="115"/>
      <c r="GQI190" s="115"/>
      <c r="GQJ190" s="115"/>
      <c r="GQK190" s="115"/>
      <c r="GQL190" s="115"/>
      <c r="GQM190" s="115"/>
      <c r="GQN190" s="115"/>
      <c r="GQO190" s="115"/>
      <c r="GQP190" s="115"/>
      <c r="GQQ190" s="115"/>
      <c r="GQR190" s="115"/>
      <c r="GQS190" s="115"/>
      <c r="GQT190" s="115"/>
      <c r="GQU190" s="115"/>
      <c r="GQV190" s="115"/>
      <c r="GQW190" s="115"/>
      <c r="GQX190" s="115"/>
      <c r="GQY190" s="115"/>
      <c r="GQZ190" s="115"/>
      <c r="GRA190" s="115"/>
      <c r="GRB190" s="115"/>
      <c r="GRC190" s="115"/>
      <c r="GRD190" s="115"/>
      <c r="GRE190" s="115"/>
      <c r="GRF190" s="115"/>
      <c r="GRG190" s="115"/>
      <c r="GRH190" s="115"/>
      <c r="GRI190" s="115"/>
      <c r="GRJ190" s="115"/>
      <c r="GRK190" s="115"/>
      <c r="GRL190" s="115"/>
      <c r="GRM190" s="115"/>
      <c r="GRN190" s="115"/>
      <c r="GRO190" s="115"/>
      <c r="GRP190" s="115"/>
      <c r="GRQ190" s="115"/>
      <c r="GRR190" s="115"/>
      <c r="GRS190" s="115"/>
      <c r="GRT190" s="115"/>
      <c r="GRU190" s="115"/>
      <c r="GRV190" s="115"/>
      <c r="GRW190" s="115"/>
      <c r="GRX190" s="115"/>
      <c r="GRY190" s="115"/>
      <c r="GRZ190" s="115"/>
      <c r="GSA190" s="115"/>
      <c r="GSB190" s="115"/>
      <c r="GSC190" s="115"/>
      <c r="GSD190" s="115"/>
      <c r="GSE190" s="115"/>
      <c r="GSF190" s="115"/>
      <c r="GSG190" s="115"/>
      <c r="GSH190" s="115"/>
      <c r="GSI190" s="115"/>
      <c r="GSJ190" s="115"/>
      <c r="GSK190" s="115"/>
      <c r="GSL190" s="115"/>
      <c r="GSM190" s="115"/>
      <c r="GSN190" s="115"/>
      <c r="GSO190" s="115"/>
      <c r="GSP190" s="115"/>
      <c r="GSQ190" s="115"/>
      <c r="GSR190" s="115"/>
      <c r="GSS190" s="115"/>
      <c r="GST190" s="115"/>
      <c r="GSU190" s="115"/>
      <c r="GSV190" s="115"/>
      <c r="GSW190" s="115"/>
      <c r="GSX190" s="115"/>
      <c r="GSY190" s="115"/>
      <c r="GSZ190" s="115"/>
      <c r="GTA190" s="115"/>
      <c r="GTB190" s="115"/>
      <c r="GTC190" s="115"/>
      <c r="GTD190" s="115"/>
      <c r="GTE190" s="115"/>
      <c r="GTF190" s="115"/>
      <c r="GTG190" s="115"/>
      <c r="GTH190" s="115"/>
      <c r="GTI190" s="115"/>
      <c r="GTJ190" s="115"/>
      <c r="GTK190" s="115"/>
      <c r="GTL190" s="115"/>
      <c r="GTM190" s="115"/>
      <c r="GTN190" s="115"/>
      <c r="GTO190" s="115"/>
      <c r="GTP190" s="115"/>
      <c r="GTQ190" s="115"/>
      <c r="GTR190" s="115"/>
      <c r="GTS190" s="115"/>
      <c r="GTT190" s="115"/>
      <c r="GTU190" s="115"/>
      <c r="GTV190" s="115"/>
      <c r="GTW190" s="115"/>
      <c r="GTX190" s="115"/>
      <c r="GTY190" s="115"/>
      <c r="GTZ190" s="115"/>
      <c r="GUA190" s="115"/>
      <c r="GUB190" s="115"/>
      <c r="GUC190" s="115"/>
      <c r="GUD190" s="115"/>
      <c r="GUE190" s="115"/>
      <c r="GUF190" s="115"/>
      <c r="GUG190" s="115"/>
      <c r="GUH190" s="115"/>
      <c r="GUI190" s="115"/>
      <c r="GUJ190" s="115"/>
      <c r="GUK190" s="115"/>
      <c r="GUL190" s="115"/>
      <c r="GUM190" s="115"/>
      <c r="GUN190" s="115"/>
      <c r="GUO190" s="115"/>
      <c r="GUP190" s="115"/>
      <c r="GUQ190" s="115"/>
      <c r="GUR190" s="115"/>
      <c r="GUS190" s="115"/>
      <c r="GUT190" s="115"/>
      <c r="GUU190" s="115"/>
      <c r="GUV190" s="115"/>
      <c r="GUW190" s="115"/>
      <c r="GUX190" s="115"/>
      <c r="GUY190" s="115"/>
      <c r="GUZ190" s="115"/>
      <c r="GVA190" s="115"/>
      <c r="GVB190" s="115"/>
      <c r="GVC190" s="115"/>
      <c r="GVD190" s="115"/>
      <c r="GVE190" s="115"/>
      <c r="GVF190" s="115"/>
      <c r="GVG190" s="115"/>
      <c r="GVH190" s="115"/>
      <c r="GVI190" s="115"/>
      <c r="GVJ190" s="115"/>
      <c r="GVK190" s="115"/>
      <c r="GVL190" s="115"/>
      <c r="GVM190" s="115"/>
      <c r="GVN190" s="115"/>
      <c r="GVO190" s="115"/>
      <c r="GVP190" s="115"/>
      <c r="GVQ190" s="115"/>
      <c r="GVR190" s="115"/>
      <c r="GVS190" s="115"/>
      <c r="GVT190" s="115"/>
      <c r="GVU190" s="115"/>
      <c r="GVV190" s="115"/>
      <c r="GVW190" s="115"/>
      <c r="GVX190" s="115"/>
      <c r="GVY190" s="115"/>
      <c r="GVZ190" s="115"/>
      <c r="GWA190" s="115"/>
      <c r="GWB190" s="115"/>
      <c r="GWC190" s="115"/>
      <c r="GWD190" s="115"/>
      <c r="GWE190" s="115"/>
      <c r="GWF190" s="115"/>
      <c r="GWG190" s="115"/>
      <c r="GWH190" s="115"/>
      <c r="GWI190" s="115"/>
      <c r="GWJ190" s="115"/>
      <c r="GWK190" s="115"/>
      <c r="GWL190" s="115"/>
      <c r="GWM190" s="115"/>
      <c r="GWN190" s="115"/>
      <c r="GWO190" s="115"/>
      <c r="GWP190" s="115"/>
      <c r="GWQ190" s="115"/>
      <c r="GWR190" s="115"/>
      <c r="GWS190" s="115"/>
      <c r="GWT190" s="115"/>
      <c r="GWU190" s="115"/>
      <c r="GWV190" s="115"/>
      <c r="GWW190" s="115"/>
      <c r="GWX190" s="115"/>
      <c r="GWY190" s="115"/>
      <c r="GWZ190" s="115"/>
      <c r="GXA190" s="115"/>
      <c r="GXB190" s="115"/>
      <c r="GXC190" s="115"/>
      <c r="GXD190" s="115"/>
      <c r="GXE190" s="115"/>
      <c r="GXF190" s="115"/>
      <c r="GXG190" s="115"/>
      <c r="GXH190" s="115"/>
      <c r="GXI190" s="115"/>
      <c r="GXJ190" s="115"/>
      <c r="GXK190" s="115"/>
      <c r="GXL190" s="115"/>
      <c r="GXM190" s="115"/>
      <c r="GXN190" s="115"/>
      <c r="GXO190" s="115"/>
      <c r="GXP190" s="115"/>
      <c r="GXQ190" s="115"/>
      <c r="GXR190" s="115"/>
      <c r="GXS190" s="115"/>
      <c r="GXT190" s="115"/>
      <c r="GXU190" s="115"/>
      <c r="GXV190" s="115"/>
      <c r="GXW190" s="115"/>
      <c r="GXX190" s="115"/>
      <c r="GXY190" s="115"/>
      <c r="GXZ190" s="115"/>
      <c r="GYA190" s="115"/>
      <c r="GYB190" s="115"/>
      <c r="GYC190" s="115"/>
      <c r="GYD190" s="115"/>
      <c r="GYE190" s="115"/>
      <c r="GYF190" s="115"/>
      <c r="GYG190" s="115"/>
      <c r="GYH190" s="115"/>
      <c r="GYI190" s="115"/>
      <c r="GYJ190" s="115"/>
      <c r="GYK190" s="115"/>
      <c r="GYL190" s="115"/>
      <c r="GYM190" s="115"/>
      <c r="GYN190" s="115"/>
      <c r="GYO190" s="115"/>
      <c r="GYP190" s="115"/>
      <c r="GYQ190" s="115"/>
      <c r="GYR190" s="115"/>
      <c r="GYS190" s="115"/>
      <c r="GYT190" s="115"/>
      <c r="GYU190" s="115"/>
      <c r="GYV190" s="115"/>
      <c r="GYW190" s="115"/>
      <c r="GYX190" s="115"/>
      <c r="GYY190" s="115"/>
      <c r="GYZ190" s="115"/>
      <c r="GZA190" s="115"/>
      <c r="GZB190" s="115"/>
      <c r="GZC190" s="115"/>
      <c r="GZD190" s="115"/>
      <c r="GZE190" s="115"/>
      <c r="GZF190" s="115"/>
      <c r="GZG190" s="115"/>
      <c r="GZH190" s="115"/>
      <c r="GZI190" s="115"/>
      <c r="GZJ190" s="115"/>
      <c r="GZK190" s="115"/>
      <c r="GZL190" s="115"/>
      <c r="GZM190" s="115"/>
      <c r="GZN190" s="115"/>
      <c r="GZO190" s="115"/>
      <c r="GZP190" s="115"/>
      <c r="GZQ190" s="115"/>
      <c r="GZR190" s="115"/>
      <c r="GZS190" s="115"/>
      <c r="GZT190" s="115"/>
      <c r="GZU190" s="115"/>
      <c r="GZV190" s="115"/>
      <c r="GZW190" s="115"/>
      <c r="GZX190" s="115"/>
      <c r="GZY190" s="115"/>
      <c r="GZZ190" s="115"/>
      <c r="HAA190" s="115"/>
      <c r="HAB190" s="115"/>
      <c r="HAC190" s="115"/>
      <c r="HAD190" s="115"/>
      <c r="HAE190" s="115"/>
      <c r="HAF190" s="115"/>
      <c r="HAG190" s="115"/>
      <c r="HAH190" s="115"/>
      <c r="HAI190" s="115"/>
      <c r="HAJ190" s="115"/>
      <c r="HAK190" s="115"/>
      <c r="HAL190" s="115"/>
      <c r="HAM190" s="115"/>
      <c r="HAN190" s="115"/>
      <c r="HAO190" s="115"/>
      <c r="HAP190" s="115"/>
      <c r="HAQ190" s="115"/>
      <c r="HAR190" s="115"/>
      <c r="HAS190" s="115"/>
      <c r="HAT190" s="115"/>
      <c r="HAU190" s="115"/>
      <c r="HAV190" s="115"/>
      <c r="HAW190" s="115"/>
      <c r="HAX190" s="115"/>
      <c r="HAY190" s="115"/>
      <c r="HAZ190" s="115"/>
      <c r="HBA190" s="115"/>
      <c r="HBB190" s="115"/>
      <c r="HBC190" s="115"/>
      <c r="HBD190" s="115"/>
      <c r="HBE190" s="115"/>
      <c r="HBF190" s="115"/>
      <c r="HBG190" s="115"/>
      <c r="HBH190" s="115"/>
      <c r="HBI190" s="115"/>
      <c r="HBJ190" s="115"/>
      <c r="HBK190" s="115"/>
      <c r="HBL190" s="115"/>
      <c r="HBM190" s="115"/>
      <c r="HBN190" s="115"/>
      <c r="HBO190" s="115"/>
      <c r="HBP190" s="115"/>
      <c r="HBQ190" s="115"/>
      <c r="HBR190" s="115"/>
      <c r="HBS190" s="115"/>
      <c r="HBT190" s="115"/>
      <c r="HBU190" s="115"/>
      <c r="HBV190" s="115"/>
      <c r="HBW190" s="115"/>
      <c r="HBX190" s="115"/>
      <c r="HBY190" s="115"/>
      <c r="HBZ190" s="115"/>
      <c r="HCA190" s="115"/>
      <c r="HCB190" s="115"/>
      <c r="HCC190" s="115"/>
      <c r="HCD190" s="115"/>
      <c r="HCE190" s="115"/>
      <c r="HCF190" s="115"/>
      <c r="HCG190" s="115"/>
      <c r="HCH190" s="115"/>
      <c r="HCI190" s="115"/>
      <c r="HCJ190" s="115"/>
      <c r="HCK190" s="115"/>
      <c r="HCL190" s="115"/>
      <c r="HCM190" s="115"/>
      <c r="HCN190" s="115"/>
      <c r="HCO190" s="115"/>
      <c r="HCP190" s="115"/>
      <c r="HCQ190" s="115"/>
      <c r="HCR190" s="115"/>
      <c r="HCS190" s="115"/>
      <c r="HCT190" s="115"/>
      <c r="HCU190" s="115"/>
      <c r="HCV190" s="115"/>
      <c r="HCW190" s="115"/>
      <c r="HCX190" s="115"/>
      <c r="HCY190" s="115"/>
      <c r="HCZ190" s="115"/>
      <c r="HDA190" s="115"/>
      <c r="HDB190" s="115"/>
      <c r="HDC190" s="115"/>
      <c r="HDD190" s="115"/>
      <c r="HDE190" s="115"/>
      <c r="HDF190" s="115"/>
      <c r="HDG190" s="115"/>
      <c r="HDH190" s="115"/>
      <c r="HDI190" s="115"/>
      <c r="HDJ190" s="115"/>
      <c r="HDK190" s="115"/>
      <c r="HDL190" s="115"/>
      <c r="HDM190" s="115"/>
      <c r="HDN190" s="115"/>
      <c r="HDO190" s="115"/>
      <c r="HDP190" s="115"/>
      <c r="HDQ190" s="115"/>
      <c r="HDR190" s="115"/>
      <c r="HDS190" s="115"/>
      <c r="HDT190" s="115"/>
      <c r="HDU190" s="115"/>
      <c r="HDV190" s="115"/>
      <c r="HDW190" s="115"/>
      <c r="HDX190" s="115"/>
      <c r="HDY190" s="115"/>
      <c r="HDZ190" s="115"/>
      <c r="HEA190" s="115"/>
      <c r="HEB190" s="115"/>
      <c r="HEC190" s="115"/>
      <c r="HED190" s="115"/>
      <c r="HEE190" s="115"/>
      <c r="HEF190" s="115"/>
      <c r="HEG190" s="115"/>
      <c r="HEH190" s="115"/>
      <c r="HEI190" s="115"/>
      <c r="HEJ190" s="115"/>
      <c r="HEK190" s="115"/>
      <c r="HEL190" s="115"/>
      <c r="HEM190" s="115"/>
      <c r="HEN190" s="115"/>
      <c r="HEO190" s="115"/>
      <c r="HEP190" s="115"/>
      <c r="HEQ190" s="115"/>
      <c r="HER190" s="115"/>
      <c r="HES190" s="115"/>
      <c r="HET190" s="115"/>
      <c r="HEU190" s="115"/>
      <c r="HEV190" s="115"/>
      <c r="HEW190" s="115"/>
      <c r="HEX190" s="115"/>
      <c r="HEY190" s="115"/>
      <c r="HEZ190" s="115"/>
      <c r="HFA190" s="115"/>
      <c r="HFB190" s="115"/>
      <c r="HFC190" s="115"/>
      <c r="HFD190" s="115"/>
      <c r="HFE190" s="115"/>
      <c r="HFF190" s="115"/>
      <c r="HFG190" s="115"/>
      <c r="HFH190" s="115"/>
      <c r="HFI190" s="115"/>
      <c r="HFJ190" s="115"/>
      <c r="HFK190" s="115"/>
      <c r="HFL190" s="115"/>
      <c r="HFM190" s="115"/>
      <c r="HFN190" s="115"/>
      <c r="HFO190" s="115"/>
      <c r="HFP190" s="115"/>
      <c r="HFQ190" s="115"/>
      <c r="HFR190" s="115"/>
      <c r="HFS190" s="115"/>
      <c r="HFT190" s="115"/>
      <c r="HFU190" s="115"/>
      <c r="HFV190" s="115"/>
      <c r="HFW190" s="115"/>
      <c r="HFX190" s="115"/>
      <c r="HFY190" s="115"/>
      <c r="HFZ190" s="115"/>
      <c r="HGA190" s="115"/>
      <c r="HGB190" s="115"/>
      <c r="HGC190" s="115"/>
      <c r="HGD190" s="115"/>
      <c r="HGE190" s="115"/>
      <c r="HGF190" s="115"/>
      <c r="HGG190" s="115"/>
      <c r="HGH190" s="115"/>
      <c r="HGI190" s="115"/>
      <c r="HGJ190" s="115"/>
      <c r="HGK190" s="115"/>
      <c r="HGL190" s="115"/>
      <c r="HGM190" s="115"/>
      <c r="HGN190" s="115"/>
      <c r="HGO190" s="115"/>
      <c r="HGP190" s="115"/>
      <c r="HGQ190" s="115"/>
      <c r="HGR190" s="115"/>
      <c r="HGS190" s="115"/>
      <c r="HGT190" s="115"/>
      <c r="HGU190" s="115"/>
      <c r="HGV190" s="115"/>
      <c r="HGW190" s="115"/>
      <c r="HGX190" s="115"/>
      <c r="HGY190" s="115"/>
      <c r="HGZ190" s="115"/>
      <c r="HHA190" s="115"/>
      <c r="HHB190" s="115"/>
      <c r="HHC190" s="115"/>
      <c r="HHD190" s="115"/>
      <c r="HHE190" s="115"/>
      <c r="HHF190" s="115"/>
      <c r="HHG190" s="115"/>
      <c r="HHH190" s="115"/>
      <c r="HHI190" s="115"/>
      <c r="HHJ190" s="115"/>
      <c r="HHK190" s="115"/>
      <c r="HHL190" s="115"/>
      <c r="HHM190" s="115"/>
      <c r="HHN190" s="115"/>
      <c r="HHO190" s="115"/>
      <c r="HHP190" s="115"/>
      <c r="HHQ190" s="115"/>
      <c r="HHR190" s="115"/>
      <c r="HHS190" s="115"/>
      <c r="HHT190" s="115"/>
      <c r="HHU190" s="115"/>
      <c r="HHV190" s="115"/>
      <c r="HHW190" s="115"/>
      <c r="HHX190" s="115"/>
      <c r="HHY190" s="115"/>
      <c r="HHZ190" s="115"/>
      <c r="HIA190" s="115"/>
      <c r="HIB190" s="115"/>
      <c r="HIC190" s="115"/>
      <c r="HID190" s="115"/>
      <c r="HIE190" s="115"/>
      <c r="HIF190" s="115"/>
      <c r="HIG190" s="115"/>
      <c r="HIH190" s="115"/>
      <c r="HII190" s="115"/>
      <c r="HIJ190" s="115"/>
      <c r="HIK190" s="115"/>
      <c r="HIL190" s="115"/>
      <c r="HIM190" s="115"/>
      <c r="HIN190" s="115"/>
      <c r="HIO190" s="115"/>
      <c r="HIP190" s="115"/>
      <c r="HIQ190" s="115"/>
      <c r="HIR190" s="115"/>
      <c r="HIS190" s="115"/>
      <c r="HIT190" s="115"/>
      <c r="HIU190" s="115"/>
      <c r="HIV190" s="115"/>
      <c r="HIW190" s="115"/>
      <c r="HIX190" s="115"/>
      <c r="HIY190" s="115"/>
      <c r="HIZ190" s="115"/>
      <c r="HJA190" s="115"/>
      <c r="HJB190" s="115"/>
      <c r="HJC190" s="115"/>
      <c r="HJD190" s="115"/>
      <c r="HJE190" s="115"/>
      <c r="HJF190" s="115"/>
      <c r="HJG190" s="115"/>
      <c r="HJH190" s="115"/>
      <c r="HJI190" s="115"/>
      <c r="HJJ190" s="115"/>
      <c r="HJK190" s="115"/>
      <c r="HJL190" s="115"/>
      <c r="HJM190" s="115"/>
      <c r="HJN190" s="115"/>
      <c r="HJO190" s="115"/>
      <c r="HJP190" s="115"/>
      <c r="HJQ190" s="115"/>
      <c r="HJR190" s="115"/>
      <c r="HJS190" s="115"/>
      <c r="HJT190" s="115"/>
      <c r="HJU190" s="115"/>
      <c r="HJV190" s="115"/>
      <c r="HJW190" s="115"/>
      <c r="HJX190" s="115"/>
      <c r="HJY190" s="115"/>
      <c r="HJZ190" s="115"/>
      <c r="HKA190" s="115"/>
      <c r="HKB190" s="115"/>
      <c r="HKC190" s="115"/>
      <c r="HKD190" s="115"/>
      <c r="HKE190" s="115"/>
      <c r="HKF190" s="115"/>
      <c r="HKG190" s="115"/>
      <c r="HKH190" s="115"/>
      <c r="HKI190" s="115"/>
      <c r="HKJ190" s="115"/>
      <c r="HKK190" s="115"/>
      <c r="HKL190" s="115"/>
      <c r="HKM190" s="115"/>
      <c r="HKN190" s="115"/>
      <c r="HKO190" s="115"/>
      <c r="HKP190" s="115"/>
      <c r="HKQ190" s="115"/>
      <c r="HKR190" s="115"/>
      <c r="HKS190" s="115"/>
      <c r="HKT190" s="115"/>
      <c r="HKU190" s="115"/>
      <c r="HKV190" s="115"/>
      <c r="HKW190" s="115"/>
      <c r="HKX190" s="115"/>
      <c r="HKY190" s="115"/>
      <c r="HKZ190" s="115"/>
      <c r="HLA190" s="115"/>
      <c r="HLB190" s="115"/>
      <c r="HLC190" s="115"/>
      <c r="HLD190" s="115"/>
      <c r="HLE190" s="115"/>
      <c r="HLF190" s="115"/>
      <c r="HLG190" s="115"/>
      <c r="HLH190" s="115"/>
      <c r="HLI190" s="115"/>
      <c r="HLJ190" s="115"/>
      <c r="HLK190" s="115"/>
      <c r="HLL190" s="115"/>
      <c r="HLM190" s="115"/>
      <c r="HLN190" s="115"/>
      <c r="HLO190" s="115"/>
      <c r="HLP190" s="115"/>
      <c r="HLQ190" s="115"/>
      <c r="HLR190" s="115"/>
      <c r="HLS190" s="115"/>
      <c r="HLT190" s="115"/>
      <c r="HLU190" s="115"/>
      <c r="HLV190" s="115"/>
      <c r="HLW190" s="115"/>
      <c r="HLX190" s="115"/>
      <c r="HLY190" s="115"/>
      <c r="HLZ190" s="115"/>
      <c r="HMA190" s="115"/>
      <c r="HMB190" s="115"/>
      <c r="HMC190" s="115"/>
      <c r="HMD190" s="115"/>
      <c r="HME190" s="115"/>
      <c r="HMF190" s="115"/>
      <c r="HMG190" s="115"/>
      <c r="HMH190" s="115"/>
      <c r="HMI190" s="115"/>
      <c r="HMJ190" s="115"/>
      <c r="HMK190" s="115"/>
      <c r="HML190" s="115"/>
      <c r="HMM190" s="115"/>
      <c r="HMN190" s="115"/>
      <c r="HMO190" s="115"/>
      <c r="HMP190" s="115"/>
      <c r="HMQ190" s="115"/>
      <c r="HMR190" s="115"/>
      <c r="HMS190" s="115"/>
      <c r="HMT190" s="115"/>
      <c r="HMU190" s="115"/>
      <c r="HMV190" s="115"/>
      <c r="HMW190" s="115"/>
      <c r="HMX190" s="115"/>
      <c r="HMY190" s="115"/>
      <c r="HMZ190" s="115"/>
      <c r="HNA190" s="115"/>
      <c r="HNB190" s="115"/>
      <c r="HNC190" s="115"/>
      <c r="HND190" s="115"/>
      <c r="HNE190" s="115"/>
      <c r="HNF190" s="115"/>
      <c r="HNG190" s="115"/>
      <c r="HNH190" s="115"/>
      <c r="HNI190" s="115"/>
      <c r="HNJ190" s="115"/>
      <c r="HNK190" s="115"/>
      <c r="HNL190" s="115"/>
      <c r="HNM190" s="115"/>
      <c r="HNN190" s="115"/>
      <c r="HNO190" s="115"/>
      <c r="HNP190" s="115"/>
      <c r="HNQ190" s="115"/>
      <c r="HNR190" s="115"/>
      <c r="HNS190" s="115"/>
      <c r="HNT190" s="115"/>
      <c r="HNU190" s="115"/>
      <c r="HNV190" s="115"/>
      <c r="HNW190" s="115"/>
      <c r="HNX190" s="115"/>
      <c r="HNY190" s="115"/>
      <c r="HNZ190" s="115"/>
      <c r="HOA190" s="115"/>
      <c r="HOB190" s="115"/>
      <c r="HOC190" s="115"/>
      <c r="HOD190" s="115"/>
      <c r="HOE190" s="115"/>
      <c r="HOF190" s="115"/>
      <c r="HOG190" s="115"/>
      <c r="HOH190" s="115"/>
      <c r="HOI190" s="115"/>
      <c r="HOJ190" s="115"/>
      <c r="HOK190" s="115"/>
      <c r="HOL190" s="115"/>
      <c r="HOM190" s="115"/>
      <c r="HON190" s="115"/>
      <c r="HOO190" s="115"/>
      <c r="HOP190" s="115"/>
      <c r="HOQ190" s="115"/>
      <c r="HOR190" s="115"/>
      <c r="HOS190" s="115"/>
      <c r="HOT190" s="115"/>
      <c r="HOU190" s="115"/>
      <c r="HOV190" s="115"/>
      <c r="HOW190" s="115"/>
      <c r="HOX190" s="115"/>
      <c r="HOY190" s="115"/>
      <c r="HOZ190" s="115"/>
      <c r="HPA190" s="115"/>
      <c r="HPB190" s="115"/>
      <c r="HPC190" s="115"/>
      <c r="HPD190" s="115"/>
      <c r="HPE190" s="115"/>
      <c r="HPF190" s="115"/>
      <c r="HPG190" s="115"/>
      <c r="HPH190" s="115"/>
      <c r="HPI190" s="115"/>
      <c r="HPJ190" s="115"/>
      <c r="HPK190" s="115"/>
      <c r="HPL190" s="115"/>
      <c r="HPM190" s="115"/>
      <c r="HPN190" s="115"/>
      <c r="HPO190" s="115"/>
      <c r="HPP190" s="115"/>
      <c r="HPQ190" s="115"/>
      <c r="HPR190" s="115"/>
      <c r="HPS190" s="115"/>
      <c r="HPT190" s="115"/>
      <c r="HPU190" s="115"/>
      <c r="HPV190" s="115"/>
      <c r="HPW190" s="115"/>
      <c r="HPX190" s="115"/>
      <c r="HPY190" s="115"/>
      <c r="HPZ190" s="115"/>
      <c r="HQA190" s="115"/>
      <c r="HQB190" s="115"/>
      <c r="HQC190" s="115"/>
      <c r="HQD190" s="115"/>
      <c r="HQE190" s="115"/>
      <c r="HQF190" s="115"/>
      <c r="HQG190" s="115"/>
      <c r="HQH190" s="115"/>
      <c r="HQI190" s="115"/>
      <c r="HQJ190" s="115"/>
      <c r="HQK190" s="115"/>
      <c r="HQL190" s="115"/>
      <c r="HQM190" s="115"/>
      <c r="HQN190" s="115"/>
      <c r="HQO190" s="115"/>
      <c r="HQP190" s="115"/>
      <c r="HQQ190" s="115"/>
      <c r="HQR190" s="115"/>
      <c r="HQS190" s="115"/>
      <c r="HQT190" s="115"/>
      <c r="HQU190" s="115"/>
      <c r="HQV190" s="115"/>
      <c r="HQW190" s="115"/>
      <c r="HQX190" s="115"/>
      <c r="HQY190" s="115"/>
      <c r="HQZ190" s="115"/>
      <c r="HRA190" s="115"/>
      <c r="HRB190" s="115"/>
      <c r="HRC190" s="115"/>
      <c r="HRD190" s="115"/>
      <c r="HRE190" s="115"/>
      <c r="HRF190" s="115"/>
      <c r="HRG190" s="115"/>
      <c r="HRH190" s="115"/>
      <c r="HRI190" s="115"/>
      <c r="HRJ190" s="115"/>
      <c r="HRK190" s="115"/>
      <c r="HRL190" s="115"/>
      <c r="HRM190" s="115"/>
      <c r="HRN190" s="115"/>
      <c r="HRO190" s="115"/>
      <c r="HRP190" s="115"/>
      <c r="HRQ190" s="115"/>
      <c r="HRR190" s="115"/>
      <c r="HRS190" s="115"/>
      <c r="HRT190" s="115"/>
      <c r="HRU190" s="115"/>
      <c r="HRV190" s="115"/>
      <c r="HRW190" s="115"/>
      <c r="HRX190" s="115"/>
      <c r="HRY190" s="115"/>
      <c r="HRZ190" s="115"/>
      <c r="HSA190" s="115"/>
      <c r="HSB190" s="115"/>
      <c r="HSC190" s="115"/>
      <c r="HSD190" s="115"/>
      <c r="HSE190" s="115"/>
      <c r="HSF190" s="115"/>
      <c r="HSG190" s="115"/>
      <c r="HSH190" s="115"/>
      <c r="HSI190" s="115"/>
      <c r="HSJ190" s="115"/>
      <c r="HSK190" s="115"/>
      <c r="HSL190" s="115"/>
      <c r="HSM190" s="115"/>
      <c r="HSN190" s="115"/>
      <c r="HSO190" s="115"/>
      <c r="HSP190" s="115"/>
      <c r="HSQ190" s="115"/>
      <c r="HSR190" s="115"/>
      <c r="HSS190" s="115"/>
      <c r="HST190" s="115"/>
      <c r="HSU190" s="115"/>
      <c r="HSV190" s="115"/>
      <c r="HSW190" s="115"/>
      <c r="HSX190" s="115"/>
      <c r="HSY190" s="115"/>
      <c r="HSZ190" s="115"/>
      <c r="HTA190" s="115"/>
      <c r="HTB190" s="115"/>
      <c r="HTC190" s="115"/>
      <c r="HTD190" s="115"/>
      <c r="HTE190" s="115"/>
      <c r="HTF190" s="115"/>
      <c r="HTG190" s="115"/>
      <c r="HTH190" s="115"/>
      <c r="HTI190" s="115"/>
      <c r="HTJ190" s="115"/>
      <c r="HTK190" s="115"/>
      <c r="HTL190" s="115"/>
      <c r="HTM190" s="115"/>
      <c r="HTN190" s="115"/>
      <c r="HTO190" s="115"/>
      <c r="HTP190" s="115"/>
      <c r="HTQ190" s="115"/>
      <c r="HTR190" s="115"/>
      <c r="HTS190" s="115"/>
      <c r="HTT190" s="115"/>
      <c r="HTU190" s="115"/>
      <c r="HTV190" s="115"/>
      <c r="HTW190" s="115"/>
      <c r="HTX190" s="115"/>
      <c r="HTY190" s="115"/>
      <c r="HTZ190" s="115"/>
      <c r="HUA190" s="115"/>
      <c r="HUB190" s="115"/>
      <c r="HUC190" s="115"/>
      <c r="HUD190" s="115"/>
      <c r="HUE190" s="115"/>
      <c r="HUF190" s="115"/>
      <c r="HUG190" s="115"/>
      <c r="HUH190" s="115"/>
      <c r="HUI190" s="115"/>
      <c r="HUJ190" s="115"/>
      <c r="HUK190" s="115"/>
      <c r="HUL190" s="115"/>
      <c r="HUM190" s="115"/>
      <c r="HUN190" s="115"/>
      <c r="HUO190" s="115"/>
      <c r="HUP190" s="115"/>
      <c r="HUQ190" s="115"/>
      <c r="HUR190" s="115"/>
      <c r="HUS190" s="115"/>
      <c r="HUT190" s="115"/>
      <c r="HUU190" s="115"/>
      <c r="HUV190" s="115"/>
      <c r="HUW190" s="115"/>
      <c r="HUX190" s="115"/>
      <c r="HUY190" s="115"/>
      <c r="HUZ190" s="115"/>
      <c r="HVA190" s="115"/>
      <c r="HVB190" s="115"/>
      <c r="HVC190" s="115"/>
      <c r="HVD190" s="115"/>
      <c r="HVE190" s="115"/>
      <c r="HVF190" s="115"/>
      <c r="HVG190" s="115"/>
      <c r="HVH190" s="115"/>
      <c r="HVI190" s="115"/>
      <c r="HVJ190" s="115"/>
      <c r="HVK190" s="115"/>
      <c r="HVL190" s="115"/>
      <c r="HVM190" s="115"/>
      <c r="HVN190" s="115"/>
      <c r="HVO190" s="115"/>
      <c r="HVP190" s="115"/>
      <c r="HVQ190" s="115"/>
      <c r="HVR190" s="115"/>
      <c r="HVS190" s="115"/>
      <c r="HVT190" s="115"/>
      <c r="HVU190" s="115"/>
      <c r="HVV190" s="115"/>
      <c r="HVW190" s="115"/>
      <c r="HVX190" s="115"/>
      <c r="HVY190" s="115"/>
      <c r="HVZ190" s="115"/>
      <c r="HWA190" s="115"/>
      <c r="HWB190" s="115"/>
      <c r="HWC190" s="115"/>
      <c r="HWD190" s="115"/>
      <c r="HWE190" s="115"/>
      <c r="HWF190" s="115"/>
      <c r="HWG190" s="115"/>
      <c r="HWH190" s="115"/>
      <c r="HWI190" s="115"/>
      <c r="HWJ190" s="115"/>
      <c r="HWK190" s="115"/>
      <c r="HWL190" s="115"/>
      <c r="HWM190" s="115"/>
      <c r="HWN190" s="115"/>
      <c r="HWO190" s="115"/>
      <c r="HWP190" s="115"/>
      <c r="HWQ190" s="115"/>
      <c r="HWR190" s="115"/>
      <c r="HWS190" s="115"/>
      <c r="HWT190" s="115"/>
      <c r="HWU190" s="115"/>
      <c r="HWV190" s="115"/>
      <c r="HWW190" s="115"/>
      <c r="HWX190" s="115"/>
      <c r="HWY190" s="115"/>
      <c r="HWZ190" s="115"/>
      <c r="HXA190" s="115"/>
      <c r="HXB190" s="115"/>
      <c r="HXC190" s="115"/>
      <c r="HXD190" s="115"/>
      <c r="HXE190" s="115"/>
      <c r="HXF190" s="115"/>
      <c r="HXG190" s="115"/>
      <c r="HXH190" s="115"/>
      <c r="HXI190" s="115"/>
      <c r="HXJ190" s="115"/>
      <c r="HXK190" s="115"/>
      <c r="HXL190" s="115"/>
      <c r="HXM190" s="115"/>
      <c r="HXN190" s="115"/>
      <c r="HXO190" s="115"/>
      <c r="HXP190" s="115"/>
      <c r="HXQ190" s="115"/>
      <c r="HXR190" s="115"/>
      <c r="HXS190" s="115"/>
      <c r="HXT190" s="115"/>
      <c r="HXU190" s="115"/>
      <c r="HXV190" s="115"/>
      <c r="HXW190" s="115"/>
      <c r="HXX190" s="115"/>
      <c r="HXY190" s="115"/>
      <c r="HXZ190" s="115"/>
      <c r="HYA190" s="115"/>
      <c r="HYB190" s="115"/>
      <c r="HYC190" s="115"/>
      <c r="HYD190" s="115"/>
      <c r="HYE190" s="115"/>
      <c r="HYF190" s="115"/>
      <c r="HYG190" s="115"/>
      <c r="HYH190" s="115"/>
      <c r="HYI190" s="115"/>
      <c r="HYJ190" s="115"/>
      <c r="HYK190" s="115"/>
      <c r="HYL190" s="115"/>
      <c r="HYM190" s="115"/>
      <c r="HYN190" s="115"/>
      <c r="HYO190" s="115"/>
      <c r="HYP190" s="115"/>
      <c r="HYQ190" s="115"/>
      <c r="HYR190" s="115"/>
      <c r="HYS190" s="115"/>
      <c r="HYT190" s="115"/>
      <c r="HYU190" s="115"/>
      <c r="HYV190" s="115"/>
      <c r="HYW190" s="115"/>
      <c r="HYX190" s="115"/>
      <c r="HYY190" s="115"/>
      <c r="HYZ190" s="115"/>
      <c r="HZA190" s="115"/>
      <c r="HZB190" s="115"/>
      <c r="HZC190" s="115"/>
      <c r="HZD190" s="115"/>
      <c r="HZE190" s="115"/>
      <c r="HZF190" s="115"/>
      <c r="HZG190" s="115"/>
      <c r="HZH190" s="115"/>
      <c r="HZI190" s="115"/>
      <c r="HZJ190" s="115"/>
      <c r="HZK190" s="115"/>
      <c r="HZL190" s="115"/>
      <c r="HZM190" s="115"/>
      <c r="HZN190" s="115"/>
      <c r="HZO190" s="115"/>
      <c r="HZP190" s="115"/>
      <c r="HZQ190" s="115"/>
      <c r="HZR190" s="115"/>
      <c r="HZS190" s="115"/>
      <c r="HZT190" s="115"/>
      <c r="HZU190" s="115"/>
      <c r="HZV190" s="115"/>
      <c r="HZW190" s="115"/>
      <c r="HZX190" s="115"/>
      <c r="HZY190" s="115"/>
      <c r="HZZ190" s="115"/>
      <c r="IAA190" s="115"/>
      <c r="IAB190" s="115"/>
      <c r="IAC190" s="115"/>
      <c r="IAD190" s="115"/>
      <c r="IAE190" s="115"/>
      <c r="IAF190" s="115"/>
      <c r="IAG190" s="115"/>
      <c r="IAH190" s="115"/>
      <c r="IAI190" s="115"/>
      <c r="IAJ190" s="115"/>
      <c r="IAK190" s="115"/>
      <c r="IAL190" s="115"/>
      <c r="IAM190" s="115"/>
      <c r="IAN190" s="115"/>
      <c r="IAO190" s="115"/>
      <c r="IAP190" s="115"/>
      <c r="IAQ190" s="115"/>
      <c r="IAR190" s="115"/>
      <c r="IAS190" s="115"/>
      <c r="IAT190" s="115"/>
      <c r="IAU190" s="115"/>
      <c r="IAV190" s="115"/>
      <c r="IAW190" s="115"/>
      <c r="IAX190" s="115"/>
      <c r="IAY190" s="115"/>
      <c r="IAZ190" s="115"/>
      <c r="IBA190" s="115"/>
      <c r="IBB190" s="115"/>
      <c r="IBC190" s="115"/>
      <c r="IBD190" s="115"/>
      <c r="IBE190" s="115"/>
      <c r="IBF190" s="115"/>
      <c r="IBG190" s="115"/>
      <c r="IBH190" s="115"/>
      <c r="IBI190" s="115"/>
      <c r="IBJ190" s="115"/>
      <c r="IBK190" s="115"/>
      <c r="IBL190" s="115"/>
      <c r="IBM190" s="115"/>
      <c r="IBN190" s="115"/>
      <c r="IBO190" s="115"/>
      <c r="IBP190" s="115"/>
      <c r="IBQ190" s="115"/>
      <c r="IBR190" s="115"/>
      <c r="IBS190" s="115"/>
      <c r="IBT190" s="115"/>
      <c r="IBU190" s="115"/>
      <c r="IBV190" s="115"/>
      <c r="IBW190" s="115"/>
      <c r="IBX190" s="115"/>
      <c r="IBY190" s="115"/>
      <c r="IBZ190" s="115"/>
      <c r="ICA190" s="115"/>
      <c r="ICB190" s="115"/>
      <c r="ICC190" s="115"/>
      <c r="ICD190" s="115"/>
      <c r="ICE190" s="115"/>
      <c r="ICF190" s="115"/>
      <c r="ICG190" s="115"/>
      <c r="ICH190" s="115"/>
      <c r="ICI190" s="115"/>
      <c r="ICJ190" s="115"/>
      <c r="ICK190" s="115"/>
      <c r="ICL190" s="115"/>
      <c r="ICM190" s="115"/>
      <c r="ICN190" s="115"/>
      <c r="ICO190" s="115"/>
      <c r="ICP190" s="115"/>
      <c r="ICQ190" s="115"/>
      <c r="ICR190" s="115"/>
      <c r="ICS190" s="115"/>
      <c r="ICT190" s="115"/>
      <c r="ICU190" s="115"/>
      <c r="ICV190" s="115"/>
      <c r="ICW190" s="115"/>
      <c r="ICX190" s="115"/>
      <c r="ICY190" s="115"/>
      <c r="ICZ190" s="115"/>
      <c r="IDA190" s="115"/>
      <c r="IDB190" s="115"/>
      <c r="IDC190" s="115"/>
      <c r="IDD190" s="115"/>
      <c r="IDE190" s="115"/>
      <c r="IDF190" s="115"/>
      <c r="IDG190" s="115"/>
      <c r="IDH190" s="115"/>
      <c r="IDI190" s="115"/>
      <c r="IDJ190" s="115"/>
      <c r="IDK190" s="115"/>
      <c r="IDL190" s="115"/>
      <c r="IDM190" s="115"/>
      <c r="IDN190" s="115"/>
      <c r="IDO190" s="115"/>
      <c r="IDP190" s="115"/>
      <c r="IDQ190" s="115"/>
      <c r="IDR190" s="115"/>
      <c r="IDS190" s="115"/>
      <c r="IDT190" s="115"/>
      <c r="IDU190" s="115"/>
      <c r="IDV190" s="115"/>
      <c r="IDW190" s="115"/>
      <c r="IDX190" s="115"/>
      <c r="IDY190" s="115"/>
      <c r="IDZ190" s="115"/>
      <c r="IEA190" s="115"/>
      <c r="IEB190" s="115"/>
      <c r="IEC190" s="115"/>
      <c r="IED190" s="115"/>
      <c r="IEE190" s="115"/>
      <c r="IEF190" s="115"/>
      <c r="IEG190" s="115"/>
      <c r="IEH190" s="115"/>
      <c r="IEI190" s="115"/>
      <c r="IEJ190" s="115"/>
      <c r="IEK190" s="115"/>
      <c r="IEL190" s="115"/>
      <c r="IEM190" s="115"/>
      <c r="IEN190" s="115"/>
      <c r="IEO190" s="115"/>
      <c r="IEP190" s="115"/>
      <c r="IEQ190" s="115"/>
      <c r="IER190" s="115"/>
      <c r="IES190" s="115"/>
      <c r="IET190" s="115"/>
      <c r="IEU190" s="115"/>
      <c r="IEV190" s="115"/>
      <c r="IEW190" s="115"/>
      <c r="IEX190" s="115"/>
      <c r="IEY190" s="115"/>
      <c r="IEZ190" s="115"/>
      <c r="IFA190" s="115"/>
      <c r="IFB190" s="115"/>
      <c r="IFC190" s="115"/>
      <c r="IFD190" s="115"/>
      <c r="IFE190" s="115"/>
      <c r="IFF190" s="115"/>
      <c r="IFG190" s="115"/>
      <c r="IFH190" s="115"/>
      <c r="IFI190" s="115"/>
      <c r="IFJ190" s="115"/>
      <c r="IFK190" s="115"/>
      <c r="IFL190" s="115"/>
      <c r="IFM190" s="115"/>
      <c r="IFN190" s="115"/>
      <c r="IFO190" s="115"/>
      <c r="IFP190" s="115"/>
      <c r="IFQ190" s="115"/>
      <c r="IFR190" s="115"/>
      <c r="IFS190" s="115"/>
      <c r="IFT190" s="115"/>
      <c r="IFU190" s="115"/>
      <c r="IFV190" s="115"/>
      <c r="IFW190" s="115"/>
      <c r="IFX190" s="115"/>
      <c r="IFY190" s="115"/>
      <c r="IFZ190" s="115"/>
      <c r="IGA190" s="115"/>
      <c r="IGB190" s="115"/>
      <c r="IGC190" s="115"/>
      <c r="IGD190" s="115"/>
      <c r="IGE190" s="115"/>
      <c r="IGF190" s="115"/>
      <c r="IGG190" s="115"/>
      <c r="IGH190" s="115"/>
      <c r="IGI190" s="115"/>
      <c r="IGJ190" s="115"/>
      <c r="IGK190" s="115"/>
      <c r="IGL190" s="115"/>
      <c r="IGM190" s="115"/>
      <c r="IGN190" s="115"/>
      <c r="IGO190" s="115"/>
      <c r="IGP190" s="115"/>
      <c r="IGQ190" s="115"/>
      <c r="IGR190" s="115"/>
      <c r="IGS190" s="115"/>
      <c r="IGT190" s="115"/>
      <c r="IGU190" s="115"/>
      <c r="IGV190" s="115"/>
      <c r="IGW190" s="115"/>
      <c r="IGX190" s="115"/>
      <c r="IGY190" s="115"/>
      <c r="IGZ190" s="115"/>
      <c r="IHA190" s="115"/>
      <c r="IHB190" s="115"/>
      <c r="IHC190" s="115"/>
      <c r="IHD190" s="115"/>
      <c r="IHE190" s="115"/>
      <c r="IHF190" s="115"/>
      <c r="IHG190" s="115"/>
      <c r="IHH190" s="115"/>
      <c r="IHI190" s="115"/>
      <c r="IHJ190" s="115"/>
      <c r="IHK190" s="115"/>
      <c r="IHL190" s="115"/>
      <c r="IHM190" s="115"/>
      <c r="IHN190" s="115"/>
      <c r="IHO190" s="115"/>
      <c r="IHP190" s="115"/>
      <c r="IHQ190" s="115"/>
      <c r="IHR190" s="115"/>
      <c r="IHS190" s="115"/>
      <c r="IHT190" s="115"/>
      <c r="IHU190" s="115"/>
      <c r="IHV190" s="115"/>
      <c r="IHW190" s="115"/>
      <c r="IHX190" s="115"/>
      <c r="IHY190" s="115"/>
      <c r="IHZ190" s="115"/>
      <c r="IIA190" s="115"/>
      <c r="IIB190" s="115"/>
      <c r="IIC190" s="115"/>
      <c r="IID190" s="115"/>
      <c r="IIE190" s="115"/>
      <c r="IIF190" s="115"/>
      <c r="IIG190" s="115"/>
      <c r="IIH190" s="115"/>
      <c r="III190" s="115"/>
      <c r="IIJ190" s="115"/>
      <c r="IIK190" s="115"/>
      <c r="IIL190" s="115"/>
      <c r="IIM190" s="115"/>
      <c r="IIN190" s="115"/>
      <c r="IIO190" s="115"/>
      <c r="IIP190" s="115"/>
      <c r="IIQ190" s="115"/>
      <c r="IIR190" s="115"/>
      <c r="IIS190" s="115"/>
      <c r="IIT190" s="115"/>
      <c r="IIU190" s="115"/>
      <c r="IIV190" s="115"/>
      <c r="IIW190" s="115"/>
      <c r="IIX190" s="115"/>
      <c r="IIY190" s="115"/>
      <c r="IIZ190" s="115"/>
      <c r="IJA190" s="115"/>
      <c r="IJB190" s="115"/>
      <c r="IJC190" s="115"/>
      <c r="IJD190" s="115"/>
      <c r="IJE190" s="115"/>
      <c r="IJF190" s="115"/>
      <c r="IJG190" s="115"/>
      <c r="IJH190" s="115"/>
      <c r="IJI190" s="115"/>
      <c r="IJJ190" s="115"/>
      <c r="IJK190" s="115"/>
      <c r="IJL190" s="115"/>
      <c r="IJM190" s="115"/>
      <c r="IJN190" s="115"/>
      <c r="IJO190" s="115"/>
      <c r="IJP190" s="115"/>
      <c r="IJQ190" s="115"/>
      <c r="IJR190" s="115"/>
      <c r="IJS190" s="115"/>
      <c r="IJT190" s="115"/>
      <c r="IJU190" s="115"/>
      <c r="IJV190" s="115"/>
      <c r="IJW190" s="115"/>
      <c r="IJX190" s="115"/>
      <c r="IJY190" s="115"/>
      <c r="IJZ190" s="115"/>
      <c r="IKA190" s="115"/>
      <c r="IKB190" s="115"/>
      <c r="IKC190" s="115"/>
      <c r="IKD190" s="115"/>
      <c r="IKE190" s="115"/>
      <c r="IKF190" s="115"/>
      <c r="IKG190" s="115"/>
      <c r="IKH190" s="115"/>
      <c r="IKI190" s="115"/>
      <c r="IKJ190" s="115"/>
      <c r="IKK190" s="115"/>
      <c r="IKL190" s="115"/>
      <c r="IKM190" s="115"/>
      <c r="IKN190" s="115"/>
      <c r="IKO190" s="115"/>
      <c r="IKP190" s="115"/>
      <c r="IKQ190" s="115"/>
      <c r="IKR190" s="115"/>
      <c r="IKS190" s="115"/>
      <c r="IKT190" s="115"/>
      <c r="IKU190" s="115"/>
      <c r="IKV190" s="115"/>
      <c r="IKW190" s="115"/>
      <c r="IKX190" s="115"/>
      <c r="IKY190" s="115"/>
      <c r="IKZ190" s="115"/>
      <c r="ILA190" s="115"/>
      <c r="ILB190" s="115"/>
      <c r="ILC190" s="115"/>
      <c r="ILD190" s="115"/>
      <c r="ILE190" s="115"/>
      <c r="ILF190" s="115"/>
      <c r="ILG190" s="115"/>
      <c r="ILH190" s="115"/>
      <c r="ILI190" s="115"/>
      <c r="ILJ190" s="115"/>
      <c r="ILK190" s="115"/>
      <c r="ILL190" s="115"/>
      <c r="ILM190" s="115"/>
      <c r="ILN190" s="115"/>
      <c r="ILO190" s="115"/>
      <c r="ILP190" s="115"/>
      <c r="ILQ190" s="115"/>
      <c r="ILR190" s="115"/>
      <c r="ILS190" s="115"/>
      <c r="ILT190" s="115"/>
      <c r="ILU190" s="115"/>
      <c r="ILV190" s="115"/>
      <c r="ILW190" s="115"/>
      <c r="ILX190" s="115"/>
      <c r="ILY190" s="115"/>
      <c r="ILZ190" s="115"/>
      <c r="IMA190" s="115"/>
      <c r="IMB190" s="115"/>
      <c r="IMC190" s="115"/>
      <c r="IMD190" s="115"/>
      <c r="IME190" s="115"/>
      <c r="IMF190" s="115"/>
      <c r="IMG190" s="115"/>
      <c r="IMH190" s="115"/>
      <c r="IMI190" s="115"/>
      <c r="IMJ190" s="115"/>
      <c r="IMK190" s="115"/>
      <c r="IML190" s="115"/>
      <c r="IMM190" s="115"/>
      <c r="IMN190" s="115"/>
      <c r="IMO190" s="115"/>
      <c r="IMP190" s="115"/>
      <c r="IMQ190" s="115"/>
      <c r="IMR190" s="115"/>
      <c r="IMS190" s="115"/>
      <c r="IMT190" s="115"/>
      <c r="IMU190" s="115"/>
      <c r="IMV190" s="115"/>
      <c r="IMW190" s="115"/>
      <c r="IMX190" s="115"/>
      <c r="IMY190" s="115"/>
      <c r="IMZ190" s="115"/>
      <c r="INA190" s="115"/>
      <c r="INB190" s="115"/>
      <c r="INC190" s="115"/>
      <c r="IND190" s="115"/>
      <c r="INE190" s="115"/>
      <c r="INF190" s="115"/>
      <c r="ING190" s="115"/>
      <c r="INH190" s="115"/>
      <c r="INI190" s="115"/>
      <c r="INJ190" s="115"/>
      <c r="INK190" s="115"/>
      <c r="INL190" s="115"/>
      <c r="INM190" s="115"/>
      <c r="INN190" s="115"/>
      <c r="INO190" s="115"/>
      <c r="INP190" s="115"/>
      <c r="INQ190" s="115"/>
      <c r="INR190" s="115"/>
      <c r="INS190" s="115"/>
      <c r="INT190" s="115"/>
      <c r="INU190" s="115"/>
      <c r="INV190" s="115"/>
      <c r="INW190" s="115"/>
      <c r="INX190" s="115"/>
      <c r="INY190" s="115"/>
      <c r="INZ190" s="115"/>
      <c r="IOA190" s="115"/>
      <c r="IOB190" s="115"/>
      <c r="IOC190" s="115"/>
      <c r="IOD190" s="115"/>
      <c r="IOE190" s="115"/>
      <c r="IOF190" s="115"/>
      <c r="IOG190" s="115"/>
      <c r="IOH190" s="115"/>
      <c r="IOI190" s="115"/>
      <c r="IOJ190" s="115"/>
      <c r="IOK190" s="115"/>
      <c r="IOL190" s="115"/>
      <c r="IOM190" s="115"/>
      <c r="ION190" s="115"/>
      <c r="IOO190" s="115"/>
      <c r="IOP190" s="115"/>
      <c r="IOQ190" s="115"/>
      <c r="IOR190" s="115"/>
      <c r="IOS190" s="115"/>
      <c r="IOT190" s="115"/>
      <c r="IOU190" s="115"/>
      <c r="IOV190" s="115"/>
      <c r="IOW190" s="115"/>
      <c r="IOX190" s="115"/>
      <c r="IOY190" s="115"/>
      <c r="IOZ190" s="115"/>
      <c r="IPA190" s="115"/>
      <c r="IPB190" s="115"/>
      <c r="IPC190" s="115"/>
      <c r="IPD190" s="115"/>
      <c r="IPE190" s="115"/>
      <c r="IPF190" s="115"/>
      <c r="IPG190" s="115"/>
      <c r="IPH190" s="115"/>
      <c r="IPI190" s="115"/>
      <c r="IPJ190" s="115"/>
      <c r="IPK190" s="115"/>
      <c r="IPL190" s="115"/>
      <c r="IPM190" s="115"/>
      <c r="IPN190" s="115"/>
      <c r="IPO190" s="115"/>
      <c r="IPP190" s="115"/>
      <c r="IPQ190" s="115"/>
      <c r="IPR190" s="115"/>
      <c r="IPS190" s="115"/>
      <c r="IPT190" s="115"/>
      <c r="IPU190" s="115"/>
      <c r="IPV190" s="115"/>
      <c r="IPW190" s="115"/>
      <c r="IPX190" s="115"/>
      <c r="IPY190" s="115"/>
      <c r="IPZ190" s="115"/>
      <c r="IQA190" s="115"/>
      <c r="IQB190" s="115"/>
      <c r="IQC190" s="115"/>
      <c r="IQD190" s="115"/>
      <c r="IQE190" s="115"/>
      <c r="IQF190" s="115"/>
      <c r="IQG190" s="115"/>
      <c r="IQH190" s="115"/>
      <c r="IQI190" s="115"/>
      <c r="IQJ190" s="115"/>
      <c r="IQK190" s="115"/>
      <c r="IQL190" s="115"/>
      <c r="IQM190" s="115"/>
      <c r="IQN190" s="115"/>
      <c r="IQO190" s="115"/>
      <c r="IQP190" s="115"/>
      <c r="IQQ190" s="115"/>
      <c r="IQR190" s="115"/>
      <c r="IQS190" s="115"/>
      <c r="IQT190" s="115"/>
      <c r="IQU190" s="115"/>
      <c r="IQV190" s="115"/>
      <c r="IQW190" s="115"/>
      <c r="IQX190" s="115"/>
      <c r="IQY190" s="115"/>
      <c r="IQZ190" s="115"/>
      <c r="IRA190" s="115"/>
      <c r="IRB190" s="115"/>
      <c r="IRC190" s="115"/>
      <c r="IRD190" s="115"/>
      <c r="IRE190" s="115"/>
      <c r="IRF190" s="115"/>
      <c r="IRG190" s="115"/>
      <c r="IRH190" s="115"/>
      <c r="IRI190" s="115"/>
      <c r="IRJ190" s="115"/>
      <c r="IRK190" s="115"/>
      <c r="IRL190" s="115"/>
      <c r="IRM190" s="115"/>
      <c r="IRN190" s="115"/>
      <c r="IRO190" s="115"/>
      <c r="IRP190" s="115"/>
      <c r="IRQ190" s="115"/>
      <c r="IRR190" s="115"/>
      <c r="IRS190" s="115"/>
      <c r="IRT190" s="115"/>
      <c r="IRU190" s="115"/>
      <c r="IRV190" s="115"/>
      <c r="IRW190" s="115"/>
      <c r="IRX190" s="115"/>
      <c r="IRY190" s="115"/>
      <c r="IRZ190" s="115"/>
      <c r="ISA190" s="115"/>
      <c r="ISB190" s="115"/>
      <c r="ISC190" s="115"/>
      <c r="ISD190" s="115"/>
      <c r="ISE190" s="115"/>
      <c r="ISF190" s="115"/>
      <c r="ISG190" s="115"/>
      <c r="ISH190" s="115"/>
      <c r="ISI190" s="115"/>
      <c r="ISJ190" s="115"/>
      <c r="ISK190" s="115"/>
      <c r="ISL190" s="115"/>
      <c r="ISM190" s="115"/>
      <c r="ISN190" s="115"/>
      <c r="ISO190" s="115"/>
      <c r="ISP190" s="115"/>
      <c r="ISQ190" s="115"/>
      <c r="ISR190" s="115"/>
      <c r="ISS190" s="115"/>
      <c r="IST190" s="115"/>
      <c r="ISU190" s="115"/>
      <c r="ISV190" s="115"/>
      <c r="ISW190" s="115"/>
      <c r="ISX190" s="115"/>
      <c r="ISY190" s="115"/>
      <c r="ISZ190" s="115"/>
      <c r="ITA190" s="115"/>
      <c r="ITB190" s="115"/>
      <c r="ITC190" s="115"/>
      <c r="ITD190" s="115"/>
      <c r="ITE190" s="115"/>
      <c r="ITF190" s="115"/>
      <c r="ITG190" s="115"/>
      <c r="ITH190" s="115"/>
      <c r="ITI190" s="115"/>
      <c r="ITJ190" s="115"/>
      <c r="ITK190" s="115"/>
      <c r="ITL190" s="115"/>
      <c r="ITM190" s="115"/>
      <c r="ITN190" s="115"/>
      <c r="ITO190" s="115"/>
      <c r="ITP190" s="115"/>
      <c r="ITQ190" s="115"/>
      <c r="ITR190" s="115"/>
      <c r="ITS190" s="115"/>
      <c r="ITT190" s="115"/>
      <c r="ITU190" s="115"/>
      <c r="ITV190" s="115"/>
      <c r="ITW190" s="115"/>
      <c r="ITX190" s="115"/>
      <c r="ITY190" s="115"/>
      <c r="ITZ190" s="115"/>
      <c r="IUA190" s="115"/>
      <c r="IUB190" s="115"/>
      <c r="IUC190" s="115"/>
      <c r="IUD190" s="115"/>
      <c r="IUE190" s="115"/>
      <c r="IUF190" s="115"/>
      <c r="IUG190" s="115"/>
      <c r="IUH190" s="115"/>
      <c r="IUI190" s="115"/>
      <c r="IUJ190" s="115"/>
      <c r="IUK190" s="115"/>
      <c r="IUL190" s="115"/>
      <c r="IUM190" s="115"/>
      <c r="IUN190" s="115"/>
      <c r="IUO190" s="115"/>
      <c r="IUP190" s="115"/>
      <c r="IUQ190" s="115"/>
      <c r="IUR190" s="115"/>
      <c r="IUS190" s="115"/>
      <c r="IUT190" s="115"/>
      <c r="IUU190" s="115"/>
      <c r="IUV190" s="115"/>
      <c r="IUW190" s="115"/>
      <c r="IUX190" s="115"/>
      <c r="IUY190" s="115"/>
      <c r="IUZ190" s="115"/>
      <c r="IVA190" s="115"/>
      <c r="IVB190" s="115"/>
      <c r="IVC190" s="115"/>
      <c r="IVD190" s="115"/>
      <c r="IVE190" s="115"/>
      <c r="IVF190" s="115"/>
      <c r="IVG190" s="115"/>
      <c r="IVH190" s="115"/>
      <c r="IVI190" s="115"/>
      <c r="IVJ190" s="115"/>
      <c r="IVK190" s="115"/>
      <c r="IVL190" s="115"/>
      <c r="IVM190" s="115"/>
      <c r="IVN190" s="115"/>
      <c r="IVO190" s="115"/>
      <c r="IVP190" s="115"/>
      <c r="IVQ190" s="115"/>
      <c r="IVR190" s="115"/>
      <c r="IVS190" s="115"/>
      <c r="IVT190" s="115"/>
      <c r="IVU190" s="115"/>
      <c r="IVV190" s="115"/>
      <c r="IVW190" s="115"/>
      <c r="IVX190" s="115"/>
      <c r="IVY190" s="115"/>
      <c r="IVZ190" s="115"/>
      <c r="IWA190" s="115"/>
      <c r="IWB190" s="115"/>
      <c r="IWC190" s="115"/>
      <c r="IWD190" s="115"/>
      <c r="IWE190" s="115"/>
      <c r="IWF190" s="115"/>
      <c r="IWG190" s="115"/>
      <c r="IWH190" s="115"/>
      <c r="IWI190" s="115"/>
      <c r="IWJ190" s="115"/>
      <c r="IWK190" s="115"/>
      <c r="IWL190" s="115"/>
      <c r="IWM190" s="115"/>
      <c r="IWN190" s="115"/>
      <c r="IWO190" s="115"/>
      <c r="IWP190" s="115"/>
      <c r="IWQ190" s="115"/>
      <c r="IWR190" s="115"/>
      <c r="IWS190" s="115"/>
      <c r="IWT190" s="115"/>
      <c r="IWU190" s="115"/>
      <c r="IWV190" s="115"/>
      <c r="IWW190" s="115"/>
      <c r="IWX190" s="115"/>
      <c r="IWY190" s="115"/>
      <c r="IWZ190" s="115"/>
      <c r="IXA190" s="115"/>
      <c r="IXB190" s="115"/>
      <c r="IXC190" s="115"/>
      <c r="IXD190" s="115"/>
      <c r="IXE190" s="115"/>
      <c r="IXF190" s="115"/>
      <c r="IXG190" s="115"/>
      <c r="IXH190" s="115"/>
      <c r="IXI190" s="115"/>
      <c r="IXJ190" s="115"/>
      <c r="IXK190" s="115"/>
      <c r="IXL190" s="115"/>
      <c r="IXM190" s="115"/>
      <c r="IXN190" s="115"/>
      <c r="IXO190" s="115"/>
      <c r="IXP190" s="115"/>
      <c r="IXQ190" s="115"/>
      <c r="IXR190" s="115"/>
      <c r="IXS190" s="115"/>
      <c r="IXT190" s="115"/>
      <c r="IXU190" s="115"/>
      <c r="IXV190" s="115"/>
      <c r="IXW190" s="115"/>
      <c r="IXX190" s="115"/>
      <c r="IXY190" s="115"/>
      <c r="IXZ190" s="115"/>
      <c r="IYA190" s="115"/>
      <c r="IYB190" s="115"/>
      <c r="IYC190" s="115"/>
      <c r="IYD190" s="115"/>
      <c r="IYE190" s="115"/>
      <c r="IYF190" s="115"/>
      <c r="IYG190" s="115"/>
      <c r="IYH190" s="115"/>
      <c r="IYI190" s="115"/>
      <c r="IYJ190" s="115"/>
      <c r="IYK190" s="115"/>
      <c r="IYL190" s="115"/>
      <c r="IYM190" s="115"/>
      <c r="IYN190" s="115"/>
      <c r="IYO190" s="115"/>
      <c r="IYP190" s="115"/>
      <c r="IYQ190" s="115"/>
      <c r="IYR190" s="115"/>
      <c r="IYS190" s="115"/>
      <c r="IYT190" s="115"/>
      <c r="IYU190" s="115"/>
      <c r="IYV190" s="115"/>
      <c r="IYW190" s="115"/>
      <c r="IYX190" s="115"/>
      <c r="IYY190" s="115"/>
      <c r="IYZ190" s="115"/>
      <c r="IZA190" s="115"/>
      <c r="IZB190" s="115"/>
      <c r="IZC190" s="115"/>
      <c r="IZD190" s="115"/>
      <c r="IZE190" s="115"/>
      <c r="IZF190" s="115"/>
      <c r="IZG190" s="115"/>
      <c r="IZH190" s="115"/>
      <c r="IZI190" s="115"/>
      <c r="IZJ190" s="115"/>
      <c r="IZK190" s="115"/>
      <c r="IZL190" s="115"/>
      <c r="IZM190" s="115"/>
      <c r="IZN190" s="115"/>
      <c r="IZO190" s="115"/>
      <c r="IZP190" s="115"/>
      <c r="IZQ190" s="115"/>
      <c r="IZR190" s="115"/>
      <c r="IZS190" s="115"/>
      <c r="IZT190" s="115"/>
      <c r="IZU190" s="115"/>
      <c r="IZV190" s="115"/>
      <c r="IZW190" s="115"/>
      <c r="IZX190" s="115"/>
      <c r="IZY190" s="115"/>
      <c r="IZZ190" s="115"/>
      <c r="JAA190" s="115"/>
      <c r="JAB190" s="115"/>
      <c r="JAC190" s="115"/>
      <c r="JAD190" s="115"/>
      <c r="JAE190" s="115"/>
      <c r="JAF190" s="115"/>
      <c r="JAG190" s="115"/>
      <c r="JAH190" s="115"/>
      <c r="JAI190" s="115"/>
      <c r="JAJ190" s="115"/>
      <c r="JAK190" s="115"/>
      <c r="JAL190" s="115"/>
      <c r="JAM190" s="115"/>
      <c r="JAN190" s="115"/>
      <c r="JAO190" s="115"/>
      <c r="JAP190" s="115"/>
      <c r="JAQ190" s="115"/>
      <c r="JAR190" s="115"/>
      <c r="JAS190" s="115"/>
      <c r="JAT190" s="115"/>
      <c r="JAU190" s="115"/>
      <c r="JAV190" s="115"/>
      <c r="JAW190" s="115"/>
      <c r="JAX190" s="115"/>
      <c r="JAY190" s="115"/>
      <c r="JAZ190" s="115"/>
      <c r="JBA190" s="115"/>
      <c r="JBB190" s="115"/>
      <c r="JBC190" s="115"/>
      <c r="JBD190" s="115"/>
      <c r="JBE190" s="115"/>
      <c r="JBF190" s="115"/>
      <c r="JBG190" s="115"/>
      <c r="JBH190" s="115"/>
      <c r="JBI190" s="115"/>
      <c r="JBJ190" s="115"/>
      <c r="JBK190" s="115"/>
      <c r="JBL190" s="115"/>
      <c r="JBM190" s="115"/>
      <c r="JBN190" s="115"/>
      <c r="JBO190" s="115"/>
      <c r="JBP190" s="115"/>
      <c r="JBQ190" s="115"/>
      <c r="JBR190" s="115"/>
      <c r="JBS190" s="115"/>
      <c r="JBT190" s="115"/>
      <c r="JBU190" s="115"/>
      <c r="JBV190" s="115"/>
      <c r="JBW190" s="115"/>
      <c r="JBX190" s="115"/>
      <c r="JBY190" s="115"/>
      <c r="JBZ190" s="115"/>
      <c r="JCA190" s="115"/>
      <c r="JCB190" s="115"/>
      <c r="JCC190" s="115"/>
      <c r="JCD190" s="115"/>
      <c r="JCE190" s="115"/>
      <c r="JCF190" s="115"/>
      <c r="JCG190" s="115"/>
      <c r="JCH190" s="115"/>
      <c r="JCI190" s="115"/>
      <c r="JCJ190" s="115"/>
      <c r="JCK190" s="115"/>
      <c r="JCL190" s="115"/>
      <c r="JCM190" s="115"/>
      <c r="JCN190" s="115"/>
      <c r="JCO190" s="115"/>
      <c r="JCP190" s="115"/>
      <c r="JCQ190" s="115"/>
      <c r="JCR190" s="115"/>
      <c r="JCS190" s="115"/>
      <c r="JCT190" s="115"/>
      <c r="JCU190" s="115"/>
      <c r="JCV190" s="115"/>
      <c r="JCW190" s="115"/>
      <c r="JCX190" s="115"/>
      <c r="JCY190" s="115"/>
      <c r="JCZ190" s="115"/>
      <c r="JDA190" s="115"/>
      <c r="JDB190" s="115"/>
      <c r="JDC190" s="115"/>
      <c r="JDD190" s="115"/>
      <c r="JDE190" s="115"/>
      <c r="JDF190" s="115"/>
      <c r="JDG190" s="115"/>
      <c r="JDH190" s="115"/>
      <c r="JDI190" s="115"/>
      <c r="JDJ190" s="115"/>
      <c r="JDK190" s="115"/>
      <c r="JDL190" s="115"/>
      <c r="JDM190" s="115"/>
      <c r="JDN190" s="115"/>
      <c r="JDO190" s="115"/>
      <c r="JDP190" s="115"/>
      <c r="JDQ190" s="115"/>
      <c r="JDR190" s="115"/>
      <c r="JDS190" s="115"/>
      <c r="JDT190" s="115"/>
      <c r="JDU190" s="115"/>
      <c r="JDV190" s="115"/>
      <c r="JDW190" s="115"/>
      <c r="JDX190" s="115"/>
      <c r="JDY190" s="115"/>
      <c r="JDZ190" s="115"/>
      <c r="JEA190" s="115"/>
      <c r="JEB190" s="115"/>
      <c r="JEC190" s="115"/>
      <c r="JED190" s="115"/>
      <c r="JEE190" s="115"/>
      <c r="JEF190" s="115"/>
      <c r="JEG190" s="115"/>
      <c r="JEH190" s="115"/>
      <c r="JEI190" s="115"/>
      <c r="JEJ190" s="115"/>
      <c r="JEK190" s="115"/>
      <c r="JEL190" s="115"/>
      <c r="JEM190" s="115"/>
      <c r="JEN190" s="115"/>
      <c r="JEO190" s="115"/>
      <c r="JEP190" s="115"/>
      <c r="JEQ190" s="115"/>
      <c r="JER190" s="115"/>
      <c r="JES190" s="115"/>
      <c r="JET190" s="115"/>
      <c r="JEU190" s="115"/>
      <c r="JEV190" s="115"/>
      <c r="JEW190" s="115"/>
      <c r="JEX190" s="115"/>
      <c r="JEY190" s="115"/>
      <c r="JEZ190" s="115"/>
      <c r="JFA190" s="115"/>
      <c r="JFB190" s="115"/>
      <c r="JFC190" s="115"/>
      <c r="JFD190" s="115"/>
      <c r="JFE190" s="115"/>
      <c r="JFF190" s="115"/>
      <c r="JFG190" s="115"/>
      <c r="JFH190" s="115"/>
      <c r="JFI190" s="115"/>
      <c r="JFJ190" s="115"/>
      <c r="JFK190" s="115"/>
      <c r="JFL190" s="115"/>
      <c r="JFM190" s="115"/>
      <c r="JFN190" s="115"/>
      <c r="JFO190" s="115"/>
      <c r="JFP190" s="115"/>
      <c r="JFQ190" s="115"/>
      <c r="JFR190" s="115"/>
      <c r="JFS190" s="115"/>
      <c r="JFT190" s="115"/>
      <c r="JFU190" s="115"/>
      <c r="JFV190" s="115"/>
      <c r="JFW190" s="115"/>
      <c r="JFX190" s="115"/>
      <c r="JFY190" s="115"/>
      <c r="JFZ190" s="115"/>
      <c r="JGA190" s="115"/>
      <c r="JGB190" s="115"/>
      <c r="JGC190" s="115"/>
      <c r="JGD190" s="115"/>
      <c r="JGE190" s="115"/>
      <c r="JGF190" s="115"/>
      <c r="JGG190" s="115"/>
      <c r="JGH190" s="115"/>
      <c r="JGI190" s="115"/>
      <c r="JGJ190" s="115"/>
      <c r="JGK190" s="115"/>
      <c r="JGL190" s="115"/>
      <c r="JGM190" s="115"/>
      <c r="JGN190" s="115"/>
      <c r="JGO190" s="115"/>
      <c r="JGP190" s="115"/>
      <c r="JGQ190" s="115"/>
      <c r="JGR190" s="115"/>
      <c r="JGS190" s="115"/>
      <c r="JGT190" s="115"/>
      <c r="JGU190" s="115"/>
      <c r="JGV190" s="115"/>
      <c r="JGW190" s="115"/>
      <c r="JGX190" s="115"/>
      <c r="JGY190" s="115"/>
      <c r="JGZ190" s="115"/>
      <c r="JHA190" s="115"/>
      <c r="JHB190" s="115"/>
      <c r="JHC190" s="115"/>
      <c r="JHD190" s="115"/>
      <c r="JHE190" s="115"/>
      <c r="JHF190" s="115"/>
      <c r="JHG190" s="115"/>
      <c r="JHH190" s="115"/>
      <c r="JHI190" s="115"/>
      <c r="JHJ190" s="115"/>
      <c r="JHK190" s="115"/>
      <c r="JHL190" s="115"/>
      <c r="JHM190" s="115"/>
      <c r="JHN190" s="115"/>
      <c r="JHO190" s="115"/>
      <c r="JHP190" s="115"/>
      <c r="JHQ190" s="115"/>
      <c r="JHR190" s="115"/>
      <c r="JHS190" s="115"/>
      <c r="JHT190" s="115"/>
      <c r="JHU190" s="115"/>
      <c r="JHV190" s="115"/>
      <c r="JHW190" s="115"/>
      <c r="JHX190" s="115"/>
      <c r="JHY190" s="115"/>
      <c r="JHZ190" s="115"/>
      <c r="JIA190" s="115"/>
      <c r="JIB190" s="115"/>
      <c r="JIC190" s="115"/>
      <c r="JID190" s="115"/>
      <c r="JIE190" s="115"/>
      <c r="JIF190" s="115"/>
      <c r="JIG190" s="115"/>
      <c r="JIH190" s="115"/>
      <c r="JII190" s="115"/>
      <c r="JIJ190" s="115"/>
      <c r="JIK190" s="115"/>
      <c r="JIL190" s="115"/>
      <c r="JIM190" s="115"/>
      <c r="JIN190" s="115"/>
      <c r="JIO190" s="115"/>
      <c r="JIP190" s="115"/>
      <c r="JIQ190" s="115"/>
      <c r="JIR190" s="115"/>
      <c r="JIS190" s="115"/>
      <c r="JIT190" s="115"/>
      <c r="JIU190" s="115"/>
      <c r="JIV190" s="115"/>
      <c r="JIW190" s="115"/>
      <c r="JIX190" s="115"/>
      <c r="JIY190" s="115"/>
      <c r="JIZ190" s="115"/>
      <c r="JJA190" s="115"/>
      <c r="JJB190" s="115"/>
      <c r="JJC190" s="115"/>
      <c r="JJD190" s="115"/>
      <c r="JJE190" s="115"/>
      <c r="JJF190" s="115"/>
      <c r="JJG190" s="115"/>
      <c r="JJH190" s="115"/>
      <c r="JJI190" s="115"/>
      <c r="JJJ190" s="115"/>
      <c r="JJK190" s="115"/>
      <c r="JJL190" s="115"/>
      <c r="JJM190" s="115"/>
      <c r="JJN190" s="115"/>
      <c r="JJO190" s="115"/>
      <c r="JJP190" s="115"/>
      <c r="JJQ190" s="115"/>
      <c r="JJR190" s="115"/>
      <c r="JJS190" s="115"/>
      <c r="JJT190" s="115"/>
      <c r="JJU190" s="115"/>
      <c r="JJV190" s="115"/>
      <c r="JJW190" s="115"/>
      <c r="JJX190" s="115"/>
      <c r="JJY190" s="115"/>
      <c r="JJZ190" s="115"/>
      <c r="JKA190" s="115"/>
      <c r="JKB190" s="115"/>
      <c r="JKC190" s="115"/>
      <c r="JKD190" s="115"/>
      <c r="JKE190" s="115"/>
      <c r="JKF190" s="115"/>
      <c r="JKG190" s="115"/>
      <c r="JKH190" s="115"/>
      <c r="JKI190" s="115"/>
      <c r="JKJ190" s="115"/>
      <c r="JKK190" s="115"/>
      <c r="JKL190" s="115"/>
      <c r="JKM190" s="115"/>
      <c r="JKN190" s="115"/>
      <c r="JKO190" s="115"/>
      <c r="JKP190" s="115"/>
      <c r="JKQ190" s="115"/>
      <c r="JKR190" s="115"/>
      <c r="JKS190" s="115"/>
      <c r="JKT190" s="115"/>
      <c r="JKU190" s="115"/>
      <c r="JKV190" s="115"/>
      <c r="JKW190" s="115"/>
      <c r="JKX190" s="115"/>
      <c r="JKY190" s="115"/>
      <c r="JKZ190" s="115"/>
      <c r="JLA190" s="115"/>
      <c r="JLB190" s="115"/>
      <c r="JLC190" s="115"/>
      <c r="JLD190" s="115"/>
      <c r="JLE190" s="115"/>
      <c r="JLF190" s="115"/>
      <c r="JLG190" s="115"/>
      <c r="JLH190" s="115"/>
      <c r="JLI190" s="115"/>
      <c r="JLJ190" s="115"/>
      <c r="JLK190" s="115"/>
      <c r="JLL190" s="115"/>
      <c r="JLM190" s="115"/>
      <c r="JLN190" s="115"/>
      <c r="JLO190" s="115"/>
      <c r="JLP190" s="115"/>
      <c r="JLQ190" s="115"/>
      <c r="JLR190" s="115"/>
      <c r="JLS190" s="115"/>
      <c r="JLT190" s="115"/>
      <c r="JLU190" s="115"/>
      <c r="JLV190" s="115"/>
      <c r="JLW190" s="115"/>
      <c r="JLX190" s="115"/>
      <c r="JLY190" s="115"/>
      <c r="JLZ190" s="115"/>
      <c r="JMA190" s="115"/>
      <c r="JMB190" s="115"/>
      <c r="JMC190" s="115"/>
      <c r="JMD190" s="115"/>
      <c r="JME190" s="115"/>
      <c r="JMF190" s="115"/>
      <c r="JMG190" s="115"/>
      <c r="JMH190" s="115"/>
      <c r="JMI190" s="115"/>
      <c r="JMJ190" s="115"/>
      <c r="JMK190" s="115"/>
      <c r="JML190" s="115"/>
      <c r="JMM190" s="115"/>
      <c r="JMN190" s="115"/>
      <c r="JMO190" s="115"/>
      <c r="JMP190" s="115"/>
      <c r="JMQ190" s="115"/>
      <c r="JMR190" s="115"/>
      <c r="JMS190" s="115"/>
      <c r="JMT190" s="115"/>
      <c r="JMU190" s="115"/>
      <c r="JMV190" s="115"/>
      <c r="JMW190" s="115"/>
      <c r="JMX190" s="115"/>
      <c r="JMY190" s="115"/>
      <c r="JMZ190" s="115"/>
      <c r="JNA190" s="115"/>
      <c r="JNB190" s="115"/>
      <c r="JNC190" s="115"/>
      <c r="JND190" s="115"/>
      <c r="JNE190" s="115"/>
      <c r="JNF190" s="115"/>
      <c r="JNG190" s="115"/>
      <c r="JNH190" s="115"/>
      <c r="JNI190" s="115"/>
      <c r="JNJ190" s="115"/>
      <c r="JNK190" s="115"/>
      <c r="JNL190" s="115"/>
      <c r="JNM190" s="115"/>
      <c r="JNN190" s="115"/>
      <c r="JNO190" s="115"/>
      <c r="JNP190" s="115"/>
      <c r="JNQ190" s="115"/>
      <c r="JNR190" s="115"/>
      <c r="JNS190" s="115"/>
      <c r="JNT190" s="115"/>
      <c r="JNU190" s="115"/>
      <c r="JNV190" s="115"/>
      <c r="JNW190" s="115"/>
      <c r="JNX190" s="115"/>
      <c r="JNY190" s="115"/>
      <c r="JNZ190" s="115"/>
      <c r="JOA190" s="115"/>
      <c r="JOB190" s="115"/>
      <c r="JOC190" s="115"/>
      <c r="JOD190" s="115"/>
      <c r="JOE190" s="115"/>
      <c r="JOF190" s="115"/>
      <c r="JOG190" s="115"/>
      <c r="JOH190" s="115"/>
      <c r="JOI190" s="115"/>
      <c r="JOJ190" s="115"/>
      <c r="JOK190" s="115"/>
      <c r="JOL190" s="115"/>
      <c r="JOM190" s="115"/>
      <c r="JON190" s="115"/>
      <c r="JOO190" s="115"/>
      <c r="JOP190" s="115"/>
      <c r="JOQ190" s="115"/>
      <c r="JOR190" s="115"/>
      <c r="JOS190" s="115"/>
      <c r="JOT190" s="115"/>
      <c r="JOU190" s="115"/>
      <c r="JOV190" s="115"/>
      <c r="JOW190" s="115"/>
      <c r="JOX190" s="115"/>
      <c r="JOY190" s="115"/>
      <c r="JOZ190" s="115"/>
      <c r="JPA190" s="115"/>
      <c r="JPB190" s="115"/>
      <c r="JPC190" s="115"/>
      <c r="JPD190" s="115"/>
      <c r="JPE190" s="115"/>
      <c r="JPF190" s="115"/>
      <c r="JPG190" s="115"/>
      <c r="JPH190" s="115"/>
      <c r="JPI190" s="115"/>
      <c r="JPJ190" s="115"/>
      <c r="JPK190" s="115"/>
      <c r="JPL190" s="115"/>
      <c r="JPM190" s="115"/>
      <c r="JPN190" s="115"/>
      <c r="JPO190" s="115"/>
      <c r="JPP190" s="115"/>
      <c r="JPQ190" s="115"/>
      <c r="JPR190" s="115"/>
      <c r="JPS190" s="115"/>
      <c r="JPT190" s="115"/>
      <c r="JPU190" s="115"/>
      <c r="JPV190" s="115"/>
      <c r="JPW190" s="115"/>
      <c r="JPX190" s="115"/>
      <c r="JPY190" s="115"/>
      <c r="JPZ190" s="115"/>
      <c r="JQA190" s="115"/>
      <c r="JQB190" s="115"/>
      <c r="JQC190" s="115"/>
      <c r="JQD190" s="115"/>
      <c r="JQE190" s="115"/>
      <c r="JQF190" s="115"/>
      <c r="JQG190" s="115"/>
      <c r="JQH190" s="115"/>
      <c r="JQI190" s="115"/>
      <c r="JQJ190" s="115"/>
      <c r="JQK190" s="115"/>
      <c r="JQL190" s="115"/>
      <c r="JQM190" s="115"/>
      <c r="JQN190" s="115"/>
      <c r="JQO190" s="115"/>
      <c r="JQP190" s="115"/>
      <c r="JQQ190" s="115"/>
      <c r="JQR190" s="115"/>
      <c r="JQS190" s="115"/>
      <c r="JQT190" s="115"/>
      <c r="JQU190" s="115"/>
      <c r="JQV190" s="115"/>
      <c r="JQW190" s="115"/>
      <c r="JQX190" s="115"/>
      <c r="JQY190" s="115"/>
      <c r="JQZ190" s="115"/>
      <c r="JRA190" s="115"/>
      <c r="JRB190" s="115"/>
      <c r="JRC190" s="115"/>
      <c r="JRD190" s="115"/>
      <c r="JRE190" s="115"/>
      <c r="JRF190" s="115"/>
      <c r="JRG190" s="115"/>
      <c r="JRH190" s="115"/>
      <c r="JRI190" s="115"/>
      <c r="JRJ190" s="115"/>
      <c r="JRK190" s="115"/>
      <c r="JRL190" s="115"/>
      <c r="JRM190" s="115"/>
      <c r="JRN190" s="115"/>
      <c r="JRO190" s="115"/>
      <c r="JRP190" s="115"/>
      <c r="JRQ190" s="115"/>
      <c r="JRR190" s="115"/>
      <c r="JRS190" s="115"/>
      <c r="JRT190" s="115"/>
      <c r="JRU190" s="115"/>
      <c r="JRV190" s="115"/>
      <c r="JRW190" s="115"/>
      <c r="JRX190" s="115"/>
      <c r="JRY190" s="115"/>
      <c r="JRZ190" s="115"/>
      <c r="JSA190" s="115"/>
      <c r="JSB190" s="115"/>
      <c r="JSC190" s="115"/>
      <c r="JSD190" s="115"/>
      <c r="JSE190" s="115"/>
      <c r="JSF190" s="115"/>
      <c r="JSG190" s="115"/>
      <c r="JSH190" s="115"/>
      <c r="JSI190" s="115"/>
      <c r="JSJ190" s="115"/>
      <c r="JSK190" s="115"/>
      <c r="JSL190" s="115"/>
      <c r="JSM190" s="115"/>
      <c r="JSN190" s="115"/>
      <c r="JSO190" s="115"/>
      <c r="JSP190" s="115"/>
      <c r="JSQ190" s="115"/>
      <c r="JSR190" s="115"/>
      <c r="JSS190" s="115"/>
      <c r="JST190" s="115"/>
      <c r="JSU190" s="115"/>
      <c r="JSV190" s="115"/>
      <c r="JSW190" s="115"/>
      <c r="JSX190" s="115"/>
      <c r="JSY190" s="115"/>
      <c r="JSZ190" s="115"/>
      <c r="JTA190" s="115"/>
      <c r="JTB190" s="115"/>
      <c r="JTC190" s="115"/>
      <c r="JTD190" s="115"/>
      <c r="JTE190" s="115"/>
      <c r="JTF190" s="115"/>
      <c r="JTG190" s="115"/>
      <c r="JTH190" s="115"/>
      <c r="JTI190" s="115"/>
      <c r="JTJ190" s="115"/>
      <c r="JTK190" s="115"/>
      <c r="JTL190" s="115"/>
      <c r="JTM190" s="115"/>
      <c r="JTN190" s="115"/>
      <c r="JTO190" s="115"/>
      <c r="JTP190" s="115"/>
      <c r="JTQ190" s="115"/>
      <c r="JTR190" s="115"/>
      <c r="JTS190" s="115"/>
      <c r="JTT190" s="115"/>
      <c r="JTU190" s="115"/>
      <c r="JTV190" s="115"/>
      <c r="JTW190" s="115"/>
      <c r="JTX190" s="115"/>
      <c r="JTY190" s="115"/>
      <c r="JTZ190" s="115"/>
      <c r="JUA190" s="115"/>
      <c r="JUB190" s="115"/>
      <c r="JUC190" s="115"/>
      <c r="JUD190" s="115"/>
      <c r="JUE190" s="115"/>
      <c r="JUF190" s="115"/>
      <c r="JUG190" s="115"/>
      <c r="JUH190" s="115"/>
      <c r="JUI190" s="115"/>
      <c r="JUJ190" s="115"/>
      <c r="JUK190" s="115"/>
      <c r="JUL190" s="115"/>
      <c r="JUM190" s="115"/>
      <c r="JUN190" s="115"/>
      <c r="JUO190" s="115"/>
      <c r="JUP190" s="115"/>
      <c r="JUQ190" s="115"/>
      <c r="JUR190" s="115"/>
      <c r="JUS190" s="115"/>
      <c r="JUT190" s="115"/>
      <c r="JUU190" s="115"/>
      <c r="JUV190" s="115"/>
      <c r="JUW190" s="115"/>
      <c r="JUX190" s="115"/>
      <c r="JUY190" s="115"/>
      <c r="JUZ190" s="115"/>
      <c r="JVA190" s="115"/>
      <c r="JVB190" s="115"/>
      <c r="JVC190" s="115"/>
      <c r="JVD190" s="115"/>
      <c r="JVE190" s="115"/>
      <c r="JVF190" s="115"/>
      <c r="JVG190" s="115"/>
      <c r="JVH190" s="115"/>
      <c r="JVI190" s="115"/>
      <c r="JVJ190" s="115"/>
      <c r="JVK190" s="115"/>
      <c r="JVL190" s="115"/>
      <c r="JVM190" s="115"/>
      <c r="JVN190" s="115"/>
      <c r="JVO190" s="115"/>
      <c r="JVP190" s="115"/>
      <c r="JVQ190" s="115"/>
      <c r="JVR190" s="115"/>
      <c r="JVS190" s="115"/>
      <c r="JVT190" s="115"/>
      <c r="JVU190" s="115"/>
      <c r="JVV190" s="115"/>
      <c r="JVW190" s="115"/>
      <c r="JVX190" s="115"/>
      <c r="JVY190" s="115"/>
      <c r="JVZ190" s="115"/>
      <c r="JWA190" s="115"/>
      <c r="JWB190" s="115"/>
      <c r="JWC190" s="115"/>
      <c r="JWD190" s="115"/>
      <c r="JWE190" s="115"/>
      <c r="JWF190" s="115"/>
      <c r="JWG190" s="115"/>
      <c r="JWH190" s="115"/>
      <c r="JWI190" s="115"/>
      <c r="JWJ190" s="115"/>
      <c r="JWK190" s="115"/>
      <c r="JWL190" s="115"/>
      <c r="JWM190" s="115"/>
      <c r="JWN190" s="115"/>
      <c r="JWO190" s="115"/>
      <c r="JWP190" s="115"/>
      <c r="JWQ190" s="115"/>
      <c r="JWR190" s="115"/>
      <c r="JWS190" s="115"/>
      <c r="JWT190" s="115"/>
      <c r="JWU190" s="115"/>
      <c r="JWV190" s="115"/>
      <c r="JWW190" s="115"/>
      <c r="JWX190" s="115"/>
      <c r="JWY190" s="115"/>
      <c r="JWZ190" s="115"/>
      <c r="JXA190" s="115"/>
      <c r="JXB190" s="115"/>
      <c r="JXC190" s="115"/>
      <c r="JXD190" s="115"/>
      <c r="JXE190" s="115"/>
      <c r="JXF190" s="115"/>
      <c r="JXG190" s="115"/>
      <c r="JXH190" s="115"/>
      <c r="JXI190" s="115"/>
      <c r="JXJ190" s="115"/>
      <c r="JXK190" s="115"/>
      <c r="JXL190" s="115"/>
      <c r="JXM190" s="115"/>
      <c r="JXN190" s="115"/>
      <c r="JXO190" s="115"/>
      <c r="JXP190" s="115"/>
      <c r="JXQ190" s="115"/>
      <c r="JXR190" s="115"/>
      <c r="JXS190" s="115"/>
      <c r="JXT190" s="115"/>
      <c r="JXU190" s="115"/>
      <c r="JXV190" s="115"/>
      <c r="JXW190" s="115"/>
      <c r="JXX190" s="115"/>
      <c r="JXY190" s="115"/>
      <c r="JXZ190" s="115"/>
      <c r="JYA190" s="115"/>
      <c r="JYB190" s="115"/>
      <c r="JYC190" s="115"/>
      <c r="JYD190" s="115"/>
      <c r="JYE190" s="115"/>
      <c r="JYF190" s="115"/>
      <c r="JYG190" s="115"/>
      <c r="JYH190" s="115"/>
      <c r="JYI190" s="115"/>
      <c r="JYJ190" s="115"/>
      <c r="JYK190" s="115"/>
      <c r="JYL190" s="115"/>
      <c r="JYM190" s="115"/>
      <c r="JYN190" s="115"/>
      <c r="JYO190" s="115"/>
      <c r="JYP190" s="115"/>
      <c r="JYQ190" s="115"/>
      <c r="JYR190" s="115"/>
      <c r="JYS190" s="115"/>
      <c r="JYT190" s="115"/>
      <c r="JYU190" s="115"/>
      <c r="JYV190" s="115"/>
      <c r="JYW190" s="115"/>
      <c r="JYX190" s="115"/>
      <c r="JYY190" s="115"/>
      <c r="JYZ190" s="115"/>
      <c r="JZA190" s="115"/>
      <c r="JZB190" s="115"/>
      <c r="JZC190" s="115"/>
      <c r="JZD190" s="115"/>
      <c r="JZE190" s="115"/>
      <c r="JZF190" s="115"/>
      <c r="JZG190" s="115"/>
      <c r="JZH190" s="115"/>
      <c r="JZI190" s="115"/>
      <c r="JZJ190" s="115"/>
      <c r="JZK190" s="115"/>
      <c r="JZL190" s="115"/>
      <c r="JZM190" s="115"/>
      <c r="JZN190" s="115"/>
      <c r="JZO190" s="115"/>
      <c r="JZP190" s="115"/>
      <c r="JZQ190" s="115"/>
      <c r="JZR190" s="115"/>
      <c r="JZS190" s="115"/>
      <c r="JZT190" s="115"/>
      <c r="JZU190" s="115"/>
      <c r="JZV190" s="115"/>
      <c r="JZW190" s="115"/>
      <c r="JZX190" s="115"/>
      <c r="JZY190" s="115"/>
      <c r="JZZ190" s="115"/>
      <c r="KAA190" s="115"/>
      <c r="KAB190" s="115"/>
      <c r="KAC190" s="115"/>
      <c r="KAD190" s="115"/>
      <c r="KAE190" s="115"/>
      <c r="KAF190" s="115"/>
      <c r="KAG190" s="115"/>
      <c r="KAH190" s="115"/>
      <c r="KAI190" s="115"/>
      <c r="KAJ190" s="115"/>
      <c r="KAK190" s="115"/>
      <c r="KAL190" s="115"/>
      <c r="KAM190" s="115"/>
      <c r="KAN190" s="115"/>
      <c r="KAO190" s="115"/>
      <c r="KAP190" s="115"/>
      <c r="KAQ190" s="115"/>
      <c r="KAR190" s="115"/>
      <c r="KAS190" s="115"/>
      <c r="KAT190" s="115"/>
      <c r="KAU190" s="115"/>
      <c r="KAV190" s="115"/>
      <c r="KAW190" s="115"/>
      <c r="KAX190" s="115"/>
      <c r="KAY190" s="115"/>
      <c r="KAZ190" s="115"/>
      <c r="KBA190" s="115"/>
      <c r="KBB190" s="115"/>
      <c r="KBC190" s="115"/>
      <c r="KBD190" s="115"/>
      <c r="KBE190" s="115"/>
      <c r="KBF190" s="115"/>
      <c r="KBG190" s="115"/>
      <c r="KBH190" s="115"/>
      <c r="KBI190" s="115"/>
      <c r="KBJ190" s="115"/>
      <c r="KBK190" s="115"/>
      <c r="KBL190" s="115"/>
      <c r="KBM190" s="115"/>
      <c r="KBN190" s="115"/>
      <c r="KBO190" s="115"/>
      <c r="KBP190" s="115"/>
      <c r="KBQ190" s="115"/>
      <c r="KBR190" s="115"/>
      <c r="KBS190" s="115"/>
      <c r="KBT190" s="115"/>
      <c r="KBU190" s="115"/>
      <c r="KBV190" s="115"/>
      <c r="KBW190" s="115"/>
      <c r="KBX190" s="115"/>
      <c r="KBY190" s="115"/>
      <c r="KBZ190" s="115"/>
      <c r="KCA190" s="115"/>
      <c r="KCB190" s="115"/>
      <c r="KCC190" s="115"/>
      <c r="KCD190" s="115"/>
      <c r="KCE190" s="115"/>
      <c r="KCF190" s="115"/>
      <c r="KCG190" s="115"/>
      <c r="KCH190" s="115"/>
      <c r="KCI190" s="115"/>
      <c r="KCJ190" s="115"/>
      <c r="KCK190" s="115"/>
      <c r="KCL190" s="115"/>
      <c r="KCM190" s="115"/>
      <c r="KCN190" s="115"/>
      <c r="KCO190" s="115"/>
      <c r="KCP190" s="115"/>
      <c r="KCQ190" s="115"/>
      <c r="KCR190" s="115"/>
      <c r="KCS190" s="115"/>
      <c r="KCT190" s="115"/>
      <c r="KCU190" s="115"/>
      <c r="KCV190" s="115"/>
      <c r="KCW190" s="115"/>
      <c r="KCX190" s="115"/>
      <c r="KCY190" s="115"/>
      <c r="KCZ190" s="115"/>
      <c r="KDA190" s="115"/>
      <c r="KDB190" s="115"/>
      <c r="KDC190" s="115"/>
      <c r="KDD190" s="115"/>
      <c r="KDE190" s="115"/>
      <c r="KDF190" s="115"/>
      <c r="KDG190" s="115"/>
      <c r="KDH190" s="115"/>
      <c r="KDI190" s="115"/>
      <c r="KDJ190" s="115"/>
      <c r="KDK190" s="115"/>
      <c r="KDL190" s="115"/>
      <c r="KDM190" s="115"/>
      <c r="KDN190" s="115"/>
      <c r="KDO190" s="115"/>
      <c r="KDP190" s="115"/>
      <c r="KDQ190" s="115"/>
      <c r="KDR190" s="115"/>
      <c r="KDS190" s="115"/>
      <c r="KDT190" s="115"/>
      <c r="KDU190" s="115"/>
      <c r="KDV190" s="115"/>
      <c r="KDW190" s="115"/>
      <c r="KDX190" s="115"/>
      <c r="KDY190" s="115"/>
      <c r="KDZ190" s="115"/>
      <c r="KEA190" s="115"/>
      <c r="KEB190" s="115"/>
      <c r="KEC190" s="115"/>
      <c r="KED190" s="115"/>
      <c r="KEE190" s="115"/>
      <c r="KEF190" s="115"/>
      <c r="KEG190" s="115"/>
      <c r="KEH190" s="115"/>
      <c r="KEI190" s="115"/>
      <c r="KEJ190" s="115"/>
      <c r="KEK190" s="115"/>
      <c r="KEL190" s="115"/>
      <c r="KEM190" s="115"/>
      <c r="KEN190" s="115"/>
      <c r="KEO190" s="115"/>
      <c r="KEP190" s="115"/>
      <c r="KEQ190" s="115"/>
      <c r="KER190" s="115"/>
      <c r="KES190" s="115"/>
      <c r="KET190" s="115"/>
      <c r="KEU190" s="115"/>
      <c r="KEV190" s="115"/>
      <c r="KEW190" s="115"/>
      <c r="KEX190" s="115"/>
      <c r="KEY190" s="115"/>
      <c r="KEZ190" s="115"/>
      <c r="KFA190" s="115"/>
      <c r="KFB190" s="115"/>
      <c r="KFC190" s="115"/>
      <c r="KFD190" s="115"/>
      <c r="KFE190" s="115"/>
      <c r="KFF190" s="115"/>
      <c r="KFG190" s="115"/>
      <c r="KFH190" s="115"/>
      <c r="KFI190" s="115"/>
      <c r="KFJ190" s="115"/>
      <c r="KFK190" s="115"/>
      <c r="KFL190" s="115"/>
      <c r="KFM190" s="115"/>
      <c r="KFN190" s="115"/>
      <c r="KFO190" s="115"/>
      <c r="KFP190" s="115"/>
      <c r="KFQ190" s="115"/>
      <c r="KFR190" s="115"/>
      <c r="KFS190" s="115"/>
      <c r="KFT190" s="115"/>
      <c r="KFU190" s="115"/>
      <c r="KFV190" s="115"/>
      <c r="KFW190" s="115"/>
      <c r="KFX190" s="115"/>
      <c r="KFY190" s="115"/>
      <c r="KFZ190" s="115"/>
      <c r="KGA190" s="115"/>
      <c r="KGB190" s="115"/>
      <c r="KGC190" s="115"/>
      <c r="KGD190" s="115"/>
      <c r="KGE190" s="115"/>
      <c r="KGF190" s="115"/>
      <c r="KGG190" s="115"/>
      <c r="KGH190" s="115"/>
      <c r="KGI190" s="115"/>
      <c r="KGJ190" s="115"/>
      <c r="KGK190" s="115"/>
      <c r="KGL190" s="115"/>
      <c r="KGM190" s="115"/>
      <c r="KGN190" s="115"/>
      <c r="KGO190" s="115"/>
      <c r="KGP190" s="115"/>
      <c r="KGQ190" s="115"/>
      <c r="KGR190" s="115"/>
      <c r="KGS190" s="115"/>
      <c r="KGT190" s="115"/>
      <c r="KGU190" s="115"/>
      <c r="KGV190" s="115"/>
      <c r="KGW190" s="115"/>
      <c r="KGX190" s="115"/>
      <c r="KGY190" s="115"/>
      <c r="KGZ190" s="115"/>
      <c r="KHA190" s="115"/>
      <c r="KHB190" s="115"/>
      <c r="KHC190" s="115"/>
      <c r="KHD190" s="115"/>
      <c r="KHE190" s="115"/>
      <c r="KHF190" s="115"/>
      <c r="KHG190" s="115"/>
      <c r="KHH190" s="115"/>
      <c r="KHI190" s="115"/>
      <c r="KHJ190" s="115"/>
      <c r="KHK190" s="115"/>
      <c r="KHL190" s="115"/>
      <c r="KHM190" s="115"/>
      <c r="KHN190" s="115"/>
      <c r="KHO190" s="115"/>
      <c r="KHP190" s="115"/>
      <c r="KHQ190" s="115"/>
      <c r="KHR190" s="115"/>
      <c r="KHS190" s="115"/>
      <c r="KHT190" s="115"/>
      <c r="KHU190" s="115"/>
      <c r="KHV190" s="115"/>
      <c r="KHW190" s="115"/>
      <c r="KHX190" s="115"/>
      <c r="KHY190" s="115"/>
      <c r="KHZ190" s="115"/>
      <c r="KIA190" s="115"/>
      <c r="KIB190" s="115"/>
      <c r="KIC190" s="115"/>
      <c r="KID190" s="115"/>
      <c r="KIE190" s="115"/>
      <c r="KIF190" s="115"/>
      <c r="KIG190" s="115"/>
      <c r="KIH190" s="115"/>
      <c r="KII190" s="115"/>
      <c r="KIJ190" s="115"/>
      <c r="KIK190" s="115"/>
      <c r="KIL190" s="115"/>
      <c r="KIM190" s="115"/>
      <c r="KIN190" s="115"/>
      <c r="KIO190" s="115"/>
      <c r="KIP190" s="115"/>
      <c r="KIQ190" s="115"/>
      <c r="KIR190" s="115"/>
      <c r="KIS190" s="115"/>
      <c r="KIT190" s="115"/>
      <c r="KIU190" s="115"/>
      <c r="KIV190" s="115"/>
      <c r="KIW190" s="115"/>
      <c r="KIX190" s="115"/>
      <c r="KIY190" s="115"/>
      <c r="KIZ190" s="115"/>
      <c r="KJA190" s="115"/>
      <c r="KJB190" s="115"/>
      <c r="KJC190" s="115"/>
      <c r="KJD190" s="115"/>
      <c r="KJE190" s="115"/>
      <c r="KJF190" s="115"/>
      <c r="KJG190" s="115"/>
      <c r="KJH190" s="115"/>
      <c r="KJI190" s="115"/>
      <c r="KJJ190" s="115"/>
      <c r="KJK190" s="115"/>
      <c r="KJL190" s="115"/>
      <c r="KJM190" s="115"/>
      <c r="KJN190" s="115"/>
      <c r="KJO190" s="115"/>
      <c r="KJP190" s="115"/>
      <c r="KJQ190" s="115"/>
      <c r="KJR190" s="115"/>
      <c r="KJS190" s="115"/>
      <c r="KJT190" s="115"/>
      <c r="KJU190" s="115"/>
      <c r="KJV190" s="115"/>
      <c r="KJW190" s="115"/>
      <c r="KJX190" s="115"/>
      <c r="KJY190" s="115"/>
      <c r="KJZ190" s="115"/>
      <c r="KKA190" s="115"/>
      <c r="KKB190" s="115"/>
      <c r="KKC190" s="115"/>
      <c r="KKD190" s="115"/>
      <c r="KKE190" s="115"/>
      <c r="KKF190" s="115"/>
      <c r="KKG190" s="115"/>
      <c r="KKH190" s="115"/>
      <c r="KKI190" s="115"/>
      <c r="KKJ190" s="115"/>
      <c r="KKK190" s="115"/>
      <c r="KKL190" s="115"/>
      <c r="KKM190" s="115"/>
      <c r="KKN190" s="115"/>
      <c r="KKO190" s="115"/>
      <c r="KKP190" s="115"/>
      <c r="KKQ190" s="115"/>
      <c r="KKR190" s="115"/>
      <c r="KKS190" s="115"/>
      <c r="KKT190" s="115"/>
      <c r="KKU190" s="115"/>
      <c r="KKV190" s="115"/>
      <c r="KKW190" s="115"/>
      <c r="KKX190" s="115"/>
      <c r="KKY190" s="115"/>
      <c r="KKZ190" s="115"/>
      <c r="KLA190" s="115"/>
      <c r="KLB190" s="115"/>
      <c r="KLC190" s="115"/>
      <c r="KLD190" s="115"/>
      <c r="KLE190" s="115"/>
      <c r="KLF190" s="115"/>
      <c r="KLG190" s="115"/>
      <c r="KLH190" s="115"/>
      <c r="KLI190" s="115"/>
      <c r="KLJ190" s="115"/>
      <c r="KLK190" s="115"/>
      <c r="KLL190" s="115"/>
      <c r="KLM190" s="115"/>
      <c r="KLN190" s="115"/>
      <c r="KLO190" s="115"/>
      <c r="KLP190" s="115"/>
      <c r="KLQ190" s="115"/>
      <c r="KLR190" s="115"/>
      <c r="KLS190" s="115"/>
      <c r="KLT190" s="115"/>
      <c r="KLU190" s="115"/>
      <c r="KLV190" s="115"/>
      <c r="KLW190" s="115"/>
      <c r="KLX190" s="115"/>
      <c r="KLY190" s="115"/>
      <c r="KLZ190" s="115"/>
      <c r="KMA190" s="115"/>
      <c r="KMB190" s="115"/>
      <c r="KMC190" s="115"/>
      <c r="KMD190" s="115"/>
      <c r="KME190" s="115"/>
      <c r="KMF190" s="115"/>
      <c r="KMG190" s="115"/>
      <c r="KMH190" s="115"/>
      <c r="KMI190" s="115"/>
      <c r="KMJ190" s="115"/>
      <c r="KMK190" s="115"/>
      <c r="KML190" s="115"/>
      <c r="KMM190" s="115"/>
      <c r="KMN190" s="115"/>
      <c r="KMO190" s="115"/>
      <c r="KMP190" s="115"/>
      <c r="KMQ190" s="115"/>
      <c r="KMR190" s="115"/>
      <c r="KMS190" s="115"/>
      <c r="KMT190" s="115"/>
      <c r="KMU190" s="115"/>
      <c r="KMV190" s="115"/>
      <c r="KMW190" s="115"/>
      <c r="KMX190" s="115"/>
      <c r="KMY190" s="115"/>
      <c r="KMZ190" s="115"/>
      <c r="KNA190" s="115"/>
      <c r="KNB190" s="115"/>
      <c r="KNC190" s="115"/>
      <c r="KND190" s="115"/>
      <c r="KNE190" s="115"/>
      <c r="KNF190" s="115"/>
      <c r="KNG190" s="115"/>
      <c r="KNH190" s="115"/>
      <c r="KNI190" s="115"/>
      <c r="KNJ190" s="115"/>
      <c r="KNK190" s="115"/>
      <c r="KNL190" s="115"/>
      <c r="KNM190" s="115"/>
      <c r="KNN190" s="115"/>
      <c r="KNO190" s="115"/>
      <c r="KNP190" s="115"/>
      <c r="KNQ190" s="115"/>
      <c r="KNR190" s="115"/>
      <c r="KNS190" s="115"/>
      <c r="KNT190" s="115"/>
      <c r="KNU190" s="115"/>
      <c r="KNV190" s="115"/>
      <c r="KNW190" s="115"/>
      <c r="KNX190" s="115"/>
      <c r="KNY190" s="115"/>
      <c r="KNZ190" s="115"/>
      <c r="KOA190" s="115"/>
      <c r="KOB190" s="115"/>
      <c r="KOC190" s="115"/>
      <c r="KOD190" s="115"/>
      <c r="KOE190" s="115"/>
      <c r="KOF190" s="115"/>
      <c r="KOG190" s="115"/>
      <c r="KOH190" s="115"/>
      <c r="KOI190" s="115"/>
      <c r="KOJ190" s="115"/>
      <c r="KOK190" s="115"/>
      <c r="KOL190" s="115"/>
      <c r="KOM190" s="115"/>
      <c r="KON190" s="115"/>
      <c r="KOO190" s="115"/>
      <c r="KOP190" s="115"/>
      <c r="KOQ190" s="115"/>
      <c r="KOR190" s="115"/>
      <c r="KOS190" s="115"/>
      <c r="KOT190" s="115"/>
      <c r="KOU190" s="115"/>
      <c r="KOV190" s="115"/>
      <c r="KOW190" s="115"/>
      <c r="KOX190" s="115"/>
      <c r="KOY190" s="115"/>
      <c r="KOZ190" s="115"/>
      <c r="KPA190" s="115"/>
      <c r="KPB190" s="115"/>
      <c r="KPC190" s="115"/>
      <c r="KPD190" s="115"/>
      <c r="KPE190" s="115"/>
      <c r="KPF190" s="115"/>
      <c r="KPG190" s="115"/>
      <c r="KPH190" s="115"/>
      <c r="KPI190" s="115"/>
      <c r="KPJ190" s="115"/>
      <c r="KPK190" s="115"/>
      <c r="KPL190" s="115"/>
      <c r="KPM190" s="115"/>
      <c r="KPN190" s="115"/>
      <c r="KPO190" s="115"/>
      <c r="KPP190" s="115"/>
      <c r="KPQ190" s="115"/>
      <c r="KPR190" s="115"/>
      <c r="KPS190" s="115"/>
      <c r="KPT190" s="115"/>
      <c r="KPU190" s="115"/>
      <c r="KPV190" s="115"/>
      <c r="KPW190" s="115"/>
      <c r="KPX190" s="115"/>
      <c r="KPY190" s="115"/>
      <c r="KPZ190" s="115"/>
      <c r="KQA190" s="115"/>
      <c r="KQB190" s="115"/>
      <c r="KQC190" s="115"/>
      <c r="KQD190" s="115"/>
      <c r="KQE190" s="115"/>
      <c r="KQF190" s="115"/>
      <c r="KQG190" s="115"/>
      <c r="KQH190" s="115"/>
      <c r="KQI190" s="115"/>
      <c r="KQJ190" s="115"/>
      <c r="KQK190" s="115"/>
      <c r="KQL190" s="115"/>
      <c r="KQM190" s="115"/>
      <c r="KQN190" s="115"/>
      <c r="KQO190" s="115"/>
      <c r="KQP190" s="115"/>
      <c r="KQQ190" s="115"/>
      <c r="KQR190" s="115"/>
      <c r="KQS190" s="115"/>
      <c r="KQT190" s="115"/>
      <c r="KQU190" s="115"/>
      <c r="KQV190" s="115"/>
      <c r="KQW190" s="115"/>
      <c r="KQX190" s="115"/>
      <c r="KQY190" s="115"/>
      <c r="KQZ190" s="115"/>
      <c r="KRA190" s="115"/>
      <c r="KRB190" s="115"/>
      <c r="KRC190" s="115"/>
      <c r="KRD190" s="115"/>
      <c r="KRE190" s="115"/>
      <c r="KRF190" s="115"/>
      <c r="KRG190" s="115"/>
      <c r="KRH190" s="115"/>
      <c r="KRI190" s="115"/>
      <c r="KRJ190" s="115"/>
      <c r="KRK190" s="115"/>
      <c r="KRL190" s="115"/>
      <c r="KRM190" s="115"/>
      <c r="KRN190" s="115"/>
      <c r="KRO190" s="115"/>
      <c r="KRP190" s="115"/>
      <c r="KRQ190" s="115"/>
      <c r="KRR190" s="115"/>
      <c r="KRS190" s="115"/>
      <c r="KRT190" s="115"/>
      <c r="KRU190" s="115"/>
      <c r="KRV190" s="115"/>
      <c r="KRW190" s="115"/>
      <c r="KRX190" s="115"/>
      <c r="KRY190" s="115"/>
      <c r="KRZ190" s="115"/>
      <c r="KSA190" s="115"/>
      <c r="KSB190" s="115"/>
      <c r="KSC190" s="115"/>
      <c r="KSD190" s="115"/>
      <c r="KSE190" s="115"/>
      <c r="KSF190" s="115"/>
      <c r="KSG190" s="115"/>
      <c r="KSH190" s="115"/>
      <c r="KSI190" s="115"/>
      <c r="KSJ190" s="115"/>
      <c r="KSK190" s="115"/>
      <c r="KSL190" s="115"/>
      <c r="KSM190" s="115"/>
      <c r="KSN190" s="115"/>
      <c r="KSO190" s="115"/>
      <c r="KSP190" s="115"/>
      <c r="KSQ190" s="115"/>
      <c r="KSR190" s="115"/>
      <c r="KSS190" s="115"/>
      <c r="KST190" s="115"/>
      <c r="KSU190" s="115"/>
      <c r="KSV190" s="115"/>
      <c r="KSW190" s="115"/>
      <c r="KSX190" s="115"/>
      <c r="KSY190" s="115"/>
      <c r="KSZ190" s="115"/>
      <c r="KTA190" s="115"/>
      <c r="KTB190" s="115"/>
      <c r="KTC190" s="115"/>
      <c r="KTD190" s="115"/>
      <c r="KTE190" s="115"/>
      <c r="KTF190" s="115"/>
      <c r="KTG190" s="115"/>
      <c r="KTH190" s="115"/>
      <c r="KTI190" s="115"/>
      <c r="KTJ190" s="115"/>
      <c r="KTK190" s="115"/>
      <c r="KTL190" s="115"/>
      <c r="KTM190" s="115"/>
      <c r="KTN190" s="115"/>
      <c r="KTO190" s="115"/>
      <c r="KTP190" s="115"/>
      <c r="KTQ190" s="115"/>
      <c r="KTR190" s="115"/>
      <c r="KTS190" s="115"/>
      <c r="KTT190" s="115"/>
      <c r="KTU190" s="115"/>
      <c r="KTV190" s="115"/>
      <c r="KTW190" s="115"/>
      <c r="KTX190" s="115"/>
      <c r="KTY190" s="115"/>
      <c r="KTZ190" s="115"/>
      <c r="KUA190" s="115"/>
      <c r="KUB190" s="115"/>
      <c r="KUC190" s="115"/>
      <c r="KUD190" s="115"/>
      <c r="KUE190" s="115"/>
      <c r="KUF190" s="115"/>
      <c r="KUG190" s="115"/>
      <c r="KUH190" s="115"/>
      <c r="KUI190" s="115"/>
      <c r="KUJ190" s="115"/>
      <c r="KUK190" s="115"/>
      <c r="KUL190" s="115"/>
      <c r="KUM190" s="115"/>
      <c r="KUN190" s="115"/>
      <c r="KUO190" s="115"/>
      <c r="KUP190" s="115"/>
      <c r="KUQ190" s="115"/>
      <c r="KUR190" s="115"/>
      <c r="KUS190" s="115"/>
      <c r="KUT190" s="115"/>
      <c r="KUU190" s="115"/>
      <c r="KUV190" s="115"/>
      <c r="KUW190" s="115"/>
      <c r="KUX190" s="115"/>
      <c r="KUY190" s="115"/>
      <c r="KUZ190" s="115"/>
      <c r="KVA190" s="115"/>
      <c r="KVB190" s="115"/>
      <c r="KVC190" s="115"/>
      <c r="KVD190" s="115"/>
      <c r="KVE190" s="115"/>
      <c r="KVF190" s="115"/>
      <c r="KVG190" s="115"/>
      <c r="KVH190" s="115"/>
      <c r="KVI190" s="115"/>
      <c r="KVJ190" s="115"/>
      <c r="KVK190" s="115"/>
      <c r="KVL190" s="115"/>
      <c r="KVM190" s="115"/>
      <c r="KVN190" s="115"/>
      <c r="KVO190" s="115"/>
      <c r="KVP190" s="115"/>
      <c r="KVQ190" s="115"/>
      <c r="KVR190" s="115"/>
      <c r="KVS190" s="115"/>
      <c r="KVT190" s="115"/>
      <c r="KVU190" s="115"/>
      <c r="KVV190" s="115"/>
      <c r="KVW190" s="115"/>
      <c r="KVX190" s="115"/>
      <c r="KVY190" s="115"/>
      <c r="KVZ190" s="115"/>
      <c r="KWA190" s="115"/>
      <c r="KWB190" s="115"/>
      <c r="KWC190" s="115"/>
      <c r="KWD190" s="115"/>
      <c r="KWE190" s="115"/>
      <c r="KWF190" s="115"/>
      <c r="KWG190" s="115"/>
      <c r="KWH190" s="115"/>
      <c r="KWI190" s="115"/>
      <c r="KWJ190" s="115"/>
      <c r="KWK190" s="115"/>
      <c r="KWL190" s="115"/>
      <c r="KWM190" s="115"/>
      <c r="KWN190" s="115"/>
      <c r="KWO190" s="115"/>
      <c r="KWP190" s="115"/>
      <c r="KWQ190" s="115"/>
      <c r="KWR190" s="115"/>
      <c r="KWS190" s="115"/>
      <c r="KWT190" s="115"/>
      <c r="KWU190" s="115"/>
      <c r="KWV190" s="115"/>
      <c r="KWW190" s="115"/>
      <c r="KWX190" s="115"/>
      <c r="KWY190" s="115"/>
      <c r="KWZ190" s="115"/>
      <c r="KXA190" s="115"/>
      <c r="KXB190" s="115"/>
      <c r="KXC190" s="115"/>
      <c r="KXD190" s="115"/>
      <c r="KXE190" s="115"/>
      <c r="KXF190" s="115"/>
      <c r="KXG190" s="115"/>
      <c r="KXH190" s="115"/>
      <c r="KXI190" s="115"/>
      <c r="KXJ190" s="115"/>
      <c r="KXK190" s="115"/>
      <c r="KXL190" s="115"/>
      <c r="KXM190" s="115"/>
      <c r="KXN190" s="115"/>
      <c r="KXO190" s="115"/>
      <c r="KXP190" s="115"/>
      <c r="KXQ190" s="115"/>
      <c r="KXR190" s="115"/>
      <c r="KXS190" s="115"/>
      <c r="KXT190" s="115"/>
      <c r="KXU190" s="115"/>
      <c r="KXV190" s="115"/>
      <c r="KXW190" s="115"/>
      <c r="KXX190" s="115"/>
      <c r="KXY190" s="115"/>
      <c r="KXZ190" s="115"/>
      <c r="KYA190" s="115"/>
      <c r="KYB190" s="115"/>
      <c r="KYC190" s="115"/>
      <c r="KYD190" s="115"/>
      <c r="KYE190" s="115"/>
      <c r="KYF190" s="115"/>
      <c r="KYG190" s="115"/>
      <c r="KYH190" s="115"/>
      <c r="KYI190" s="115"/>
      <c r="KYJ190" s="115"/>
      <c r="KYK190" s="115"/>
      <c r="KYL190" s="115"/>
      <c r="KYM190" s="115"/>
      <c r="KYN190" s="115"/>
      <c r="KYO190" s="115"/>
      <c r="KYP190" s="115"/>
      <c r="KYQ190" s="115"/>
      <c r="KYR190" s="115"/>
      <c r="KYS190" s="115"/>
      <c r="KYT190" s="115"/>
      <c r="KYU190" s="115"/>
      <c r="KYV190" s="115"/>
      <c r="KYW190" s="115"/>
      <c r="KYX190" s="115"/>
      <c r="KYY190" s="115"/>
      <c r="KYZ190" s="115"/>
      <c r="KZA190" s="115"/>
      <c r="KZB190" s="115"/>
      <c r="KZC190" s="115"/>
      <c r="KZD190" s="115"/>
      <c r="KZE190" s="115"/>
      <c r="KZF190" s="115"/>
      <c r="KZG190" s="115"/>
      <c r="KZH190" s="115"/>
      <c r="KZI190" s="115"/>
      <c r="KZJ190" s="115"/>
      <c r="KZK190" s="115"/>
      <c r="KZL190" s="115"/>
      <c r="KZM190" s="115"/>
      <c r="KZN190" s="115"/>
      <c r="KZO190" s="115"/>
      <c r="KZP190" s="115"/>
      <c r="KZQ190" s="115"/>
      <c r="KZR190" s="115"/>
      <c r="KZS190" s="115"/>
      <c r="KZT190" s="115"/>
      <c r="KZU190" s="115"/>
      <c r="KZV190" s="115"/>
      <c r="KZW190" s="115"/>
      <c r="KZX190" s="115"/>
      <c r="KZY190" s="115"/>
      <c r="KZZ190" s="115"/>
      <c r="LAA190" s="115"/>
      <c r="LAB190" s="115"/>
      <c r="LAC190" s="115"/>
      <c r="LAD190" s="115"/>
      <c r="LAE190" s="115"/>
      <c r="LAF190" s="115"/>
      <c r="LAG190" s="115"/>
      <c r="LAH190" s="115"/>
      <c r="LAI190" s="115"/>
      <c r="LAJ190" s="115"/>
      <c r="LAK190" s="115"/>
      <c r="LAL190" s="115"/>
      <c r="LAM190" s="115"/>
      <c r="LAN190" s="115"/>
      <c r="LAO190" s="115"/>
      <c r="LAP190" s="115"/>
      <c r="LAQ190" s="115"/>
      <c r="LAR190" s="115"/>
      <c r="LAS190" s="115"/>
      <c r="LAT190" s="115"/>
      <c r="LAU190" s="115"/>
      <c r="LAV190" s="115"/>
      <c r="LAW190" s="115"/>
      <c r="LAX190" s="115"/>
      <c r="LAY190" s="115"/>
      <c r="LAZ190" s="115"/>
      <c r="LBA190" s="115"/>
      <c r="LBB190" s="115"/>
      <c r="LBC190" s="115"/>
      <c r="LBD190" s="115"/>
      <c r="LBE190" s="115"/>
      <c r="LBF190" s="115"/>
      <c r="LBG190" s="115"/>
      <c r="LBH190" s="115"/>
      <c r="LBI190" s="115"/>
      <c r="LBJ190" s="115"/>
      <c r="LBK190" s="115"/>
      <c r="LBL190" s="115"/>
      <c r="LBM190" s="115"/>
      <c r="LBN190" s="115"/>
      <c r="LBO190" s="115"/>
      <c r="LBP190" s="115"/>
      <c r="LBQ190" s="115"/>
      <c r="LBR190" s="115"/>
      <c r="LBS190" s="115"/>
      <c r="LBT190" s="115"/>
      <c r="LBU190" s="115"/>
      <c r="LBV190" s="115"/>
      <c r="LBW190" s="115"/>
      <c r="LBX190" s="115"/>
      <c r="LBY190" s="115"/>
      <c r="LBZ190" s="115"/>
      <c r="LCA190" s="115"/>
      <c r="LCB190" s="115"/>
      <c r="LCC190" s="115"/>
      <c r="LCD190" s="115"/>
      <c r="LCE190" s="115"/>
      <c r="LCF190" s="115"/>
      <c r="LCG190" s="115"/>
      <c r="LCH190" s="115"/>
      <c r="LCI190" s="115"/>
      <c r="LCJ190" s="115"/>
      <c r="LCK190" s="115"/>
      <c r="LCL190" s="115"/>
      <c r="LCM190" s="115"/>
      <c r="LCN190" s="115"/>
      <c r="LCO190" s="115"/>
      <c r="LCP190" s="115"/>
      <c r="LCQ190" s="115"/>
      <c r="LCR190" s="115"/>
      <c r="LCS190" s="115"/>
      <c r="LCT190" s="115"/>
      <c r="LCU190" s="115"/>
      <c r="LCV190" s="115"/>
      <c r="LCW190" s="115"/>
      <c r="LCX190" s="115"/>
      <c r="LCY190" s="115"/>
      <c r="LCZ190" s="115"/>
      <c r="LDA190" s="115"/>
      <c r="LDB190" s="115"/>
      <c r="LDC190" s="115"/>
      <c r="LDD190" s="115"/>
      <c r="LDE190" s="115"/>
      <c r="LDF190" s="115"/>
      <c r="LDG190" s="115"/>
      <c r="LDH190" s="115"/>
      <c r="LDI190" s="115"/>
      <c r="LDJ190" s="115"/>
      <c r="LDK190" s="115"/>
      <c r="LDL190" s="115"/>
      <c r="LDM190" s="115"/>
      <c r="LDN190" s="115"/>
      <c r="LDO190" s="115"/>
      <c r="LDP190" s="115"/>
      <c r="LDQ190" s="115"/>
      <c r="LDR190" s="115"/>
      <c r="LDS190" s="115"/>
      <c r="LDT190" s="115"/>
      <c r="LDU190" s="115"/>
      <c r="LDV190" s="115"/>
      <c r="LDW190" s="115"/>
      <c r="LDX190" s="115"/>
      <c r="LDY190" s="115"/>
      <c r="LDZ190" s="115"/>
      <c r="LEA190" s="115"/>
      <c r="LEB190" s="115"/>
      <c r="LEC190" s="115"/>
      <c r="LED190" s="115"/>
      <c r="LEE190" s="115"/>
      <c r="LEF190" s="115"/>
      <c r="LEG190" s="115"/>
      <c r="LEH190" s="115"/>
      <c r="LEI190" s="115"/>
      <c r="LEJ190" s="115"/>
      <c r="LEK190" s="115"/>
      <c r="LEL190" s="115"/>
      <c r="LEM190" s="115"/>
      <c r="LEN190" s="115"/>
      <c r="LEO190" s="115"/>
      <c r="LEP190" s="115"/>
      <c r="LEQ190" s="115"/>
      <c r="LER190" s="115"/>
      <c r="LES190" s="115"/>
      <c r="LET190" s="115"/>
      <c r="LEU190" s="115"/>
      <c r="LEV190" s="115"/>
      <c r="LEW190" s="115"/>
      <c r="LEX190" s="115"/>
      <c r="LEY190" s="115"/>
      <c r="LEZ190" s="115"/>
      <c r="LFA190" s="115"/>
      <c r="LFB190" s="115"/>
      <c r="LFC190" s="115"/>
      <c r="LFD190" s="115"/>
      <c r="LFE190" s="115"/>
      <c r="LFF190" s="115"/>
      <c r="LFG190" s="115"/>
      <c r="LFH190" s="115"/>
      <c r="LFI190" s="115"/>
      <c r="LFJ190" s="115"/>
      <c r="LFK190" s="115"/>
      <c r="LFL190" s="115"/>
      <c r="LFM190" s="115"/>
      <c r="LFN190" s="115"/>
      <c r="LFO190" s="115"/>
      <c r="LFP190" s="115"/>
      <c r="LFQ190" s="115"/>
      <c r="LFR190" s="115"/>
      <c r="LFS190" s="115"/>
      <c r="LFT190" s="115"/>
      <c r="LFU190" s="115"/>
      <c r="LFV190" s="115"/>
      <c r="LFW190" s="115"/>
      <c r="LFX190" s="115"/>
      <c r="LFY190" s="115"/>
      <c r="LFZ190" s="115"/>
      <c r="LGA190" s="115"/>
      <c r="LGB190" s="115"/>
      <c r="LGC190" s="115"/>
      <c r="LGD190" s="115"/>
      <c r="LGE190" s="115"/>
      <c r="LGF190" s="115"/>
      <c r="LGG190" s="115"/>
      <c r="LGH190" s="115"/>
      <c r="LGI190" s="115"/>
      <c r="LGJ190" s="115"/>
      <c r="LGK190" s="115"/>
      <c r="LGL190" s="115"/>
      <c r="LGM190" s="115"/>
      <c r="LGN190" s="115"/>
      <c r="LGO190" s="115"/>
      <c r="LGP190" s="115"/>
      <c r="LGQ190" s="115"/>
      <c r="LGR190" s="115"/>
      <c r="LGS190" s="115"/>
      <c r="LGT190" s="115"/>
      <c r="LGU190" s="115"/>
      <c r="LGV190" s="115"/>
      <c r="LGW190" s="115"/>
      <c r="LGX190" s="115"/>
      <c r="LGY190" s="115"/>
      <c r="LGZ190" s="115"/>
      <c r="LHA190" s="115"/>
      <c r="LHB190" s="115"/>
      <c r="LHC190" s="115"/>
      <c r="LHD190" s="115"/>
      <c r="LHE190" s="115"/>
      <c r="LHF190" s="115"/>
      <c r="LHG190" s="115"/>
      <c r="LHH190" s="115"/>
      <c r="LHI190" s="115"/>
      <c r="LHJ190" s="115"/>
      <c r="LHK190" s="115"/>
      <c r="LHL190" s="115"/>
      <c r="LHM190" s="115"/>
      <c r="LHN190" s="115"/>
      <c r="LHO190" s="115"/>
      <c r="LHP190" s="115"/>
      <c r="LHQ190" s="115"/>
      <c r="LHR190" s="115"/>
      <c r="LHS190" s="115"/>
      <c r="LHT190" s="115"/>
      <c r="LHU190" s="115"/>
      <c r="LHV190" s="115"/>
      <c r="LHW190" s="115"/>
      <c r="LHX190" s="115"/>
      <c r="LHY190" s="115"/>
      <c r="LHZ190" s="115"/>
      <c r="LIA190" s="115"/>
      <c r="LIB190" s="115"/>
      <c r="LIC190" s="115"/>
      <c r="LID190" s="115"/>
      <c r="LIE190" s="115"/>
      <c r="LIF190" s="115"/>
      <c r="LIG190" s="115"/>
      <c r="LIH190" s="115"/>
      <c r="LII190" s="115"/>
      <c r="LIJ190" s="115"/>
      <c r="LIK190" s="115"/>
      <c r="LIL190" s="115"/>
      <c r="LIM190" s="115"/>
      <c r="LIN190" s="115"/>
      <c r="LIO190" s="115"/>
      <c r="LIP190" s="115"/>
      <c r="LIQ190" s="115"/>
      <c r="LIR190" s="115"/>
      <c r="LIS190" s="115"/>
      <c r="LIT190" s="115"/>
      <c r="LIU190" s="115"/>
      <c r="LIV190" s="115"/>
      <c r="LIW190" s="115"/>
      <c r="LIX190" s="115"/>
      <c r="LIY190" s="115"/>
      <c r="LIZ190" s="115"/>
      <c r="LJA190" s="115"/>
      <c r="LJB190" s="115"/>
      <c r="LJC190" s="115"/>
      <c r="LJD190" s="115"/>
      <c r="LJE190" s="115"/>
      <c r="LJF190" s="115"/>
      <c r="LJG190" s="115"/>
      <c r="LJH190" s="115"/>
      <c r="LJI190" s="115"/>
      <c r="LJJ190" s="115"/>
      <c r="LJK190" s="115"/>
      <c r="LJL190" s="115"/>
      <c r="LJM190" s="115"/>
      <c r="LJN190" s="115"/>
      <c r="LJO190" s="115"/>
      <c r="LJP190" s="115"/>
      <c r="LJQ190" s="115"/>
      <c r="LJR190" s="115"/>
      <c r="LJS190" s="115"/>
      <c r="LJT190" s="115"/>
      <c r="LJU190" s="115"/>
      <c r="LJV190" s="115"/>
      <c r="LJW190" s="115"/>
      <c r="LJX190" s="115"/>
      <c r="LJY190" s="115"/>
      <c r="LJZ190" s="115"/>
      <c r="LKA190" s="115"/>
      <c r="LKB190" s="115"/>
      <c r="LKC190" s="115"/>
      <c r="LKD190" s="115"/>
      <c r="LKE190" s="115"/>
      <c r="LKF190" s="115"/>
      <c r="LKG190" s="115"/>
      <c r="LKH190" s="115"/>
      <c r="LKI190" s="115"/>
      <c r="LKJ190" s="115"/>
      <c r="LKK190" s="115"/>
      <c r="LKL190" s="115"/>
      <c r="LKM190" s="115"/>
      <c r="LKN190" s="115"/>
      <c r="LKO190" s="115"/>
      <c r="LKP190" s="115"/>
      <c r="LKQ190" s="115"/>
      <c r="LKR190" s="115"/>
      <c r="LKS190" s="115"/>
      <c r="LKT190" s="115"/>
      <c r="LKU190" s="115"/>
      <c r="LKV190" s="115"/>
      <c r="LKW190" s="115"/>
      <c r="LKX190" s="115"/>
      <c r="LKY190" s="115"/>
      <c r="LKZ190" s="115"/>
      <c r="LLA190" s="115"/>
      <c r="LLB190" s="115"/>
      <c r="LLC190" s="115"/>
      <c r="LLD190" s="115"/>
      <c r="LLE190" s="115"/>
      <c r="LLF190" s="115"/>
      <c r="LLG190" s="115"/>
      <c r="LLH190" s="115"/>
      <c r="LLI190" s="115"/>
      <c r="LLJ190" s="115"/>
      <c r="LLK190" s="115"/>
      <c r="LLL190" s="115"/>
      <c r="LLM190" s="115"/>
      <c r="LLN190" s="115"/>
      <c r="LLO190" s="115"/>
      <c r="LLP190" s="115"/>
      <c r="LLQ190" s="115"/>
      <c r="LLR190" s="115"/>
      <c r="LLS190" s="115"/>
      <c r="LLT190" s="115"/>
      <c r="LLU190" s="115"/>
      <c r="LLV190" s="115"/>
      <c r="LLW190" s="115"/>
      <c r="LLX190" s="115"/>
      <c r="LLY190" s="115"/>
      <c r="LLZ190" s="115"/>
      <c r="LMA190" s="115"/>
      <c r="LMB190" s="115"/>
      <c r="LMC190" s="115"/>
      <c r="LMD190" s="115"/>
      <c r="LME190" s="115"/>
      <c r="LMF190" s="115"/>
      <c r="LMG190" s="115"/>
      <c r="LMH190" s="115"/>
      <c r="LMI190" s="115"/>
      <c r="LMJ190" s="115"/>
      <c r="LMK190" s="115"/>
      <c r="LML190" s="115"/>
      <c r="LMM190" s="115"/>
      <c r="LMN190" s="115"/>
      <c r="LMO190" s="115"/>
      <c r="LMP190" s="115"/>
      <c r="LMQ190" s="115"/>
      <c r="LMR190" s="115"/>
      <c r="LMS190" s="115"/>
      <c r="LMT190" s="115"/>
      <c r="LMU190" s="115"/>
      <c r="LMV190" s="115"/>
      <c r="LMW190" s="115"/>
      <c r="LMX190" s="115"/>
      <c r="LMY190" s="115"/>
      <c r="LMZ190" s="115"/>
      <c r="LNA190" s="115"/>
      <c r="LNB190" s="115"/>
      <c r="LNC190" s="115"/>
      <c r="LND190" s="115"/>
      <c r="LNE190" s="115"/>
      <c r="LNF190" s="115"/>
      <c r="LNG190" s="115"/>
      <c r="LNH190" s="115"/>
      <c r="LNI190" s="115"/>
      <c r="LNJ190" s="115"/>
      <c r="LNK190" s="115"/>
      <c r="LNL190" s="115"/>
      <c r="LNM190" s="115"/>
      <c r="LNN190" s="115"/>
      <c r="LNO190" s="115"/>
      <c r="LNP190" s="115"/>
      <c r="LNQ190" s="115"/>
      <c r="LNR190" s="115"/>
      <c r="LNS190" s="115"/>
      <c r="LNT190" s="115"/>
      <c r="LNU190" s="115"/>
      <c r="LNV190" s="115"/>
      <c r="LNW190" s="115"/>
      <c r="LNX190" s="115"/>
      <c r="LNY190" s="115"/>
      <c r="LNZ190" s="115"/>
      <c r="LOA190" s="115"/>
      <c r="LOB190" s="115"/>
      <c r="LOC190" s="115"/>
      <c r="LOD190" s="115"/>
      <c r="LOE190" s="115"/>
      <c r="LOF190" s="115"/>
      <c r="LOG190" s="115"/>
      <c r="LOH190" s="115"/>
      <c r="LOI190" s="115"/>
      <c r="LOJ190" s="115"/>
      <c r="LOK190" s="115"/>
      <c r="LOL190" s="115"/>
      <c r="LOM190" s="115"/>
      <c r="LON190" s="115"/>
      <c r="LOO190" s="115"/>
      <c r="LOP190" s="115"/>
      <c r="LOQ190" s="115"/>
      <c r="LOR190" s="115"/>
      <c r="LOS190" s="115"/>
      <c r="LOT190" s="115"/>
      <c r="LOU190" s="115"/>
      <c r="LOV190" s="115"/>
      <c r="LOW190" s="115"/>
      <c r="LOX190" s="115"/>
      <c r="LOY190" s="115"/>
      <c r="LOZ190" s="115"/>
      <c r="LPA190" s="115"/>
      <c r="LPB190" s="115"/>
      <c r="LPC190" s="115"/>
      <c r="LPD190" s="115"/>
      <c r="LPE190" s="115"/>
      <c r="LPF190" s="115"/>
      <c r="LPG190" s="115"/>
      <c r="LPH190" s="115"/>
      <c r="LPI190" s="115"/>
      <c r="LPJ190" s="115"/>
      <c r="LPK190" s="115"/>
      <c r="LPL190" s="115"/>
      <c r="LPM190" s="115"/>
      <c r="LPN190" s="115"/>
      <c r="LPO190" s="115"/>
      <c r="LPP190" s="115"/>
      <c r="LPQ190" s="115"/>
      <c r="LPR190" s="115"/>
      <c r="LPS190" s="115"/>
      <c r="LPT190" s="115"/>
      <c r="LPU190" s="115"/>
      <c r="LPV190" s="115"/>
      <c r="LPW190" s="115"/>
      <c r="LPX190" s="115"/>
      <c r="LPY190" s="115"/>
      <c r="LPZ190" s="115"/>
      <c r="LQA190" s="115"/>
      <c r="LQB190" s="115"/>
      <c r="LQC190" s="115"/>
      <c r="LQD190" s="115"/>
      <c r="LQE190" s="115"/>
      <c r="LQF190" s="115"/>
      <c r="LQG190" s="115"/>
      <c r="LQH190" s="115"/>
      <c r="LQI190" s="115"/>
      <c r="LQJ190" s="115"/>
      <c r="LQK190" s="115"/>
      <c r="LQL190" s="115"/>
      <c r="LQM190" s="115"/>
      <c r="LQN190" s="115"/>
      <c r="LQO190" s="115"/>
      <c r="LQP190" s="115"/>
      <c r="LQQ190" s="115"/>
      <c r="LQR190" s="115"/>
      <c r="LQS190" s="115"/>
      <c r="LQT190" s="115"/>
      <c r="LQU190" s="115"/>
      <c r="LQV190" s="115"/>
      <c r="LQW190" s="115"/>
      <c r="LQX190" s="115"/>
      <c r="LQY190" s="115"/>
      <c r="LQZ190" s="115"/>
      <c r="LRA190" s="115"/>
      <c r="LRB190" s="115"/>
      <c r="LRC190" s="115"/>
      <c r="LRD190" s="115"/>
      <c r="LRE190" s="115"/>
      <c r="LRF190" s="115"/>
      <c r="LRG190" s="115"/>
      <c r="LRH190" s="115"/>
      <c r="LRI190" s="115"/>
      <c r="LRJ190" s="115"/>
      <c r="LRK190" s="115"/>
      <c r="LRL190" s="115"/>
      <c r="LRM190" s="115"/>
      <c r="LRN190" s="115"/>
      <c r="LRO190" s="115"/>
      <c r="LRP190" s="115"/>
      <c r="LRQ190" s="115"/>
      <c r="LRR190" s="115"/>
      <c r="LRS190" s="115"/>
      <c r="LRT190" s="115"/>
      <c r="LRU190" s="115"/>
      <c r="LRV190" s="115"/>
      <c r="LRW190" s="115"/>
      <c r="LRX190" s="115"/>
      <c r="LRY190" s="115"/>
      <c r="LRZ190" s="115"/>
      <c r="LSA190" s="115"/>
      <c r="LSB190" s="115"/>
      <c r="LSC190" s="115"/>
      <c r="LSD190" s="115"/>
      <c r="LSE190" s="115"/>
      <c r="LSF190" s="115"/>
      <c r="LSG190" s="115"/>
      <c r="LSH190" s="115"/>
      <c r="LSI190" s="115"/>
      <c r="LSJ190" s="115"/>
      <c r="LSK190" s="115"/>
      <c r="LSL190" s="115"/>
      <c r="LSM190" s="115"/>
      <c r="LSN190" s="115"/>
      <c r="LSO190" s="115"/>
      <c r="LSP190" s="115"/>
      <c r="LSQ190" s="115"/>
      <c r="LSR190" s="115"/>
      <c r="LSS190" s="115"/>
      <c r="LST190" s="115"/>
      <c r="LSU190" s="115"/>
      <c r="LSV190" s="115"/>
      <c r="LSW190" s="115"/>
      <c r="LSX190" s="115"/>
      <c r="LSY190" s="115"/>
      <c r="LSZ190" s="115"/>
      <c r="LTA190" s="115"/>
      <c r="LTB190" s="115"/>
      <c r="LTC190" s="115"/>
      <c r="LTD190" s="115"/>
      <c r="LTE190" s="115"/>
      <c r="LTF190" s="115"/>
      <c r="LTG190" s="115"/>
      <c r="LTH190" s="115"/>
      <c r="LTI190" s="115"/>
      <c r="LTJ190" s="115"/>
      <c r="LTK190" s="115"/>
      <c r="LTL190" s="115"/>
      <c r="LTM190" s="115"/>
      <c r="LTN190" s="115"/>
      <c r="LTO190" s="115"/>
      <c r="LTP190" s="115"/>
      <c r="LTQ190" s="115"/>
      <c r="LTR190" s="115"/>
      <c r="LTS190" s="115"/>
      <c r="LTT190" s="115"/>
      <c r="LTU190" s="115"/>
      <c r="LTV190" s="115"/>
      <c r="LTW190" s="115"/>
      <c r="LTX190" s="115"/>
      <c r="LTY190" s="115"/>
      <c r="LTZ190" s="115"/>
      <c r="LUA190" s="115"/>
      <c r="LUB190" s="115"/>
      <c r="LUC190" s="115"/>
      <c r="LUD190" s="115"/>
      <c r="LUE190" s="115"/>
      <c r="LUF190" s="115"/>
      <c r="LUG190" s="115"/>
      <c r="LUH190" s="115"/>
      <c r="LUI190" s="115"/>
      <c r="LUJ190" s="115"/>
      <c r="LUK190" s="115"/>
      <c r="LUL190" s="115"/>
      <c r="LUM190" s="115"/>
      <c r="LUN190" s="115"/>
      <c r="LUO190" s="115"/>
      <c r="LUP190" s="115"/>
      <c r="LUQ190" s="115"/>
      <c r="LUR190" s="115"/>
      <c r="LUS190" s="115"/>
      <c r="LUT190" s="115"/>
      <c r="LUU190" s="115"/>
      <c r="LUV190" s="115"/>
      <c r="LUW190" s="115"/>
      <c r="LUX190" s="115"/>
      <c r="LUY190" s="115"/>
      <c r="LUZ190" s="115"/>
      <c r="LVA190" s="115"/>
      <c r="LVB190" s="115"/>
      <c r="LVC190" s="115"/>
      <c r="LVD190" s="115"/>
      <c r="LVE190" s="115"/>
      <c r="LVF190" s="115"/>
      <c r="LVG190" s="115"/>
      <c r="LVH190" s="115"/>
      <c r="LVI190" s="115"/>
      <c r="LVJ190" s="115"/>
      <c r="LVK190" s="115"/>
      <c r="LVL190" s="115"/>
      <c r="LVM190" s="115"/>
      <c r="LVN190" s="115"/>
      <c r="LVO190" s="115"/>
      <c r="LVP190" s="115"/>
      <c r="LVQ190" s="115"/>
      <c r="LVR190" s="115"/>
      <c r="LVS190" s="115"/>
      <c r="LVT190" s="115"/>
      <c r="LVU190" s="115"/>
      <c r="LVV190" s="115"/>
      <c r="LVW190" s="115"/>
      <c r="LVX190" s="115"/>
      <c r="LVY190" s="115"/>
      <c r="LVZ190" s="115"/>
      <c r="LWA190" s="115"/>
      <c r="LWB190" s="115"/>
      <c r="LWC190" s="115"/>
      <c r="LWD190" s="115"/>
      <c r="LWE190" s="115"/>
      <c r="LWF190" s="115"/>
      <c r="LWG190" s="115"/>
      <c r="LWH190" s="115"/>
      <c r="LWI190" s="115"/>
      <c r="LWJ190" s="115"/>
      <c r="LWK190" s="115"/>
      <c r="LWL190" s="115"/>
      <c r="LWM190" s="115"/>
      <c r="LWN190" s="115"/>
      <c r="LWO190" s="115"/>
      <c r="LWP190" s="115"/>
      <c r="LWQ190" s="115"/>
      <c r="LWR190" s="115"/>
      <c r="LWS190" s="115"/>
      <c r="LWT190" s="115"/>
      <c r="LWU190" s="115"/>
      <c r="LWV190" s="115"/>
      <c r="LWW190" s="115"/>
      <c r="LWX190" s="115"/>
      <c r="LWY190" s="115"/>
      <c r="LWZ190" s="115"/>
      <c r="LXA190" s="115"/>
      <c r="LXB190" s="115"/>
      <c r="LXC190" s="115"/>
      <c r="LXD190" s="115"/>
      <c r="LXE190" s="115"/>
      <c r="LXF190" s="115"/>
      <c r="LXG190" s="115"/>
      <c r="LXH190" s="115"/>
      <c r="LXI190" s="115"/>
      <c r="LXJ190" s="115"/>
      <c r="LXK190" s="115"/>
      <c r="LXL190" s="115"/>
      <c r="LXM190" s="115"/>
      <c r="LXN190" s="115"/>
      <c r="LXO190" s="115"/>
      <c r="LXP190" s="115"/>
      <c r="LXQ190" s="115"/>
      <c r="LXR190" s="115"/>
      <c r="LXS190" s="115"/>
      <c r="LXT190" s="115"/>
      <c r="LXU190" s="115"/>
      <c r="LXV190" s="115"/>
      <c r="LXW190" s="115"/>
      <c r="LXX190" s="115"/>
      <c r="LXY190" s="115"/>
      <c r="LXZ190" s="115"/>
      <c r="LYA190" s="115"/>
      <c r="LYB190" s="115"/>
      <c r="LYC190" s="115"/>
      <c r="LYD190" s="115"/>
      <c r="LYE190" s="115"/>
      <c r="LYF190" s="115"/>
      <c r="LYG190" s="115"/>
      <c r="LYH190" s="115"/>
      <c r="LYI190" s="115"/>
      <c r="LYJ190" s="115"/>
      <c r="LYK190" s="115"/>
      <c r="LYL190" s="115"/>
      <c r="LYM190" s="115"/>
      <c r="LYN190" s="115"/>
      <c r="LYO190" s="115"/>
      <c r="LYP190" s="115"/>
      <c r="LYQ190" s="115"/>
      <c r="LYR190" s="115"/>
      <c r="LYS190" s="115"/>
      <c r="LYT190" s="115"/>
      <c r="LYU190" s="115"/>
      <c r="LYV190" s="115"/>
      <c r="LYW190" s="115"/>
      <c r="LYX190" s="115"/>
      <c r="LYY190" s="115"/>
      <c r="LYZ190" s="115"/>
      <c r="LZA190" s="115"/>
      <c r="LZB190" s="115"/>
      <c r="LZC190" s="115"/>
      <c r="LZD190" s="115"/>
      <c r="LZE190" s="115"/>
      <c r="LZF190" s="115"/>
      <c r="LZG190" s="115"/>
      <c r="LZH190" s="115"/>
      <c r="LZI190" s="115"/>
      <c r="LZJ190" s="115"/>
      <c r="LZK190" s="115"/>
      <c r="LZL190" s="115"/>
      <c r="LZM190" s="115"/>
      <c r="LZN190" s="115"/>
      <c r="LZO190" s="115"/>
      <c r="LZP190" s="115"/>
      <c r="LZQ190" s="115"/>
      <c r="LZR190" s="115"/>
      <c r="LZS190" s="115"/>
      <c r="LZT190" s="115"/>
      <c r="LZU190" s="115"/>
      <c r="LZV190" s="115"/>
      <c r="LZW190" s="115"/>
      <c r="LZX190" s="115"/>
      <c r="LZY190" s="115"/>
      <c r="LZZ190" s="115"/>
      <c r="MAA190" s="115"/>
      <c r="MAB190" s="115"/>
      <c r="MAC190" s="115"/>
      <c r="MAD190" s="115"/>
      <c r="MAE190" s="115"/>
      <c r="MAF190" s="115"/>
      <c r="MAG190" s="115"/>
      <c r="MAH190" s="115"/>
      <c r="MAI190" s="115"/>
      <c r="MAJ190" s="115"/>
      <c r="MAK190" s="115"/>
      <c r="MAL190" s="115"/>
      <c r="MAM190" s="115"/>
      <c r="MAN190" s="115"/>
      <c r="MAO190" s="115"/>
      <c r="MAP190" s="115"/>
      <c r="MAQ190" s="115"/>
      <c r="MAR190" s="115"/>
      <c r="MAS190" s="115"/>
      <c r="MAT190" s="115"/>
      <c r="MAU190" s="115"/>
      <c r="MAV190" s="115"/>
      <c r="MAW190" s="115"/>
      <c r="MAX190" s="115"/>
      <c r="MAY190" s="115"/>
      <c r="MAZ190" s="115"/>
      <c r="MBA190" s="115"/>
      <c r="MBB190" s="115"/>
      <c r="MBC190" s="115"/>
      <c r="MBD190" s="115"/>
      <c r="MBE190" s="115"/>
      <c r="MBF190" s="115"/>
      <c r="MBG190" s="115"/>
      <c r="MBH190" s="115"/>
      <c r="MBI190" s="115"/>
      <c r="MBJ190" s="115"/>
      <c r="MBK190" s="115"/>
      <c r="MBL190" s="115"/>
      <c r="MBM190" s="115"/>
      <c r="MBN190" s="115"/>
      <c r="MBO190" s="115"/>
      <c r="MBP190" s="115"/>
      <c r="MBQ190" s="115"/>
      <c r="MBR190" s="115"/>
      <c r="MBS190" s="115"/>
      <c r="MBT190" s="115"/>
      <c r="MBU190" s="115"/>
      <c r="MBV190" s="115"/>
      <c r="MBW190" s="115"/>
      <c r="MBX190" s="115"/>
      <c r="MBY190" s="115"/>
      <c r="MBZ190" s="115"/>
      <c r="MCA190" s="115"/>
      <c r="MCB190" s="115"/>
      <c r="MCC190" s="115"/>
      <c r="MCD190" s="115"/>
      <c r="MCE190" s="115"/>
      <c r="MCF190" s="115"/>
      <c r="MCG190" s="115"/>
      <c r="MCH190" s="115"/>
      <c r="MCI190" s="115"/>
      <c r="MCJ190" s="115"/>
      <c r="MCK190" s="115"/>
      <c r="MCL190" s="115"/>
      <c r="MCM190" s="115"/>
      <c r="MCN190" s="115"/>
      <c r="MCO190" s="115"/>
      <c r="MCP190" s="115"/>
      <c r="MCQ190" s="115"/>
      <c r="MCR190" s="115"/>
      <c r="MCS190" s="115"/>
      <c r="MCT190" s="115"/>
      <c r="MCU190" s="115"/>
      <c r="MCV190" s="115"/>
      <c r="MCW190" s="115"/>
      <c r="MCX190" s="115"/>
      <c r="MCY190" s="115"/>
      <c r="MCZ190" s="115"/>
      <c r="MDA190" s="115"/>
      <c r="MDB190" s="115"/>
      <c r="MDC190" s="115"/>
      <c r="MDD190" s="115"/>
      <c r="MDE190" s="115"/>
      <c r="MDF190" s="115"/>
      <c r="MDG190" s="115"/>
      <c r="MDH190" s="115"/>
      <c r="MDI190" s="115"/>
      <c r="MDJ190" s="115"/>
      <c r="MDK190" s="115"/>
      <c r="MDL190" s="115"/>
      <c r="MDM190" s="115"/>
      <c r="MDN190" s="115"/>
      <c r="MDO190" s="115"/>
      <c r="MDP190" s="115"/>
      <c r="MDQ190" s="115"/>
      <c r="MDR190" s="115"/>
      <c r="MDS190" s="115"/>
      <c r="MDT190" s="115"/>
      <c r="MDU190" s="115"/>
      <c r="MDV190" s="115"/>
      <c r="MDW190" s="115"/>
      <c r="MDX190" s="115"/>
      <c r="MDY190" s="115"/>
      <c r="MDZ190" s="115"/>
      <c r="MEA190" s="115"/>
      <c r="MEB190" s="115"/>
      <c r="MEC190" s="115"/>
      <c r="MED190" s="115"/>
      <c r="MEE190" s="115"/>
      <c r="MEF190" s="115"/>
      <c r="MEG190" s="115"/>
      <c r="MEH190" s="115"/>
      <c r="MEI190" s="115"/>
      <c r="MEJ190" s="115"/>
      <c r="MEK190" s="115"/>
      <c r="MEL190" s="115"/>
      <c r="MEM190" s="115"/>
      <c r="MEN190" s="115"/>
      <c r="MEO190" s="115"/>
      <c r="MEP190" s="115"/>
      <c r="MEQ190" s="115"/>
      <c r="MER190" s="115"/>
      <c r="MES190" s="115"/>
      <c r="MET190" s="115"/>
      <c r="MEU190" s="115"/>
      <c r="MEV190" s="115"/>
      <c r="MEW190" s="115"/>
      <c r="MEX190" s="115"/>
      <c r="MEY190" s="115"/>
      <c r="MEZ190" s="115"/>
      <c r="MFA190" s="115"/>
      <c r="MFB190" s="115"/>
      <c r="MFC190" s="115"/>
      <c r="MFD190" s="115"/>
      <c r="MFE190" s="115"/>
      <c r="MFF190" s="115"/>
      <c r="MFG190" s="115"/>
      <c r="MFH190" s="115"/>
      <c r="MFI190" s="115"/>
      <c r="MFJ190" s="115"/>
      <c r="MFK190" s="115"/>
      <c r="MFL190" s="115"/>
      <c r="MFM190" s="115"/>
      <c r="MFN190" s="115"/>
      <c r="MFO190" s="115"/>
      <c r="MFP190" s="115"/>
      <c r="MFQ190" s="115"/>
      <c r="MFR190" s="115"/>
      <c r="MFS190" s="115"/>
      <c r="MFT190" s="115"/>
      <c r="MFU190" s="115"/>
      <c r="MFV190" s="115"/>
      <c r="MFW190" s="115"/>
      <c r="MFX190" s="115"/>
      <c r="MFY190" s="115"/>
      <c r="MFZ190" s="115"/>
      <c r="MGA190" s="115"/>
      <c r="MGB190" s="115"/>
      <c r="MGC190" s="115"/>
      <c r="MGD190" s="115"/>
      <c r="MGE190" s="115"/>
      <c r="MGF190" s="115"/>
      <c r="MGG190" s="115"/>
      <c r="MGH190" s="115"/>
      <c r="MGI190" s="115"/>
      <c r="MGJ190" s="115"/>
      <c r="MGK190" s="115"/>
      <c r="MGL190" s="115"/>
      <c r="MGM190" s="115"/>
      <c r="MGN190" s="115"/>
      <c r="MGO190" s="115"/>
      <c r="MGP190" s="115"/>
      <c r="MGQ190" s="115"/>
      <c r="MGR190" s="115"/>
      <c r="MGS190" s="115"/>
      <c r="MGT190" s="115"/>
      <c r="MGU190" s="115"/>
      <c r="MGV190" s="115"/>
      <c r="MGW190" s="115"/>
      <c r="MGX190" s="115"/>
      <c r="MGY190" s="115"/>
      <c r="MGZ190" s="115"/>
      <c r="MHA190" s="115"/>
      <c r="MHB190" s="115"/>
      <c r="MHC190" s="115"/>
      <c r="MHD190" s="115"/>
      <c r="MHE190" s="115"/>
      <c r="MHF190" s="115"/>
      <c r="MHG190" s="115"/>
      <c r="MHH190" s="115"/>
      <c r="MHI190" s="115"/>
      <c r="MHJ190" s="115"/>
      <c r="MHK190" s="115"/>
      <c r="MHL190" s="115"/>
      <c r="MHM190" s="115"/>
      <c r="MHN190" s="115"/>
      <c r="MHO190" s="115"/>
      <c r="MHP190" s="115"/>
      <c r="MHQ190" s="115"/>
      <c r="MHR190" s="115"/>
      <c r="MHS190" s="115"/>
      <c r="MHT190" s="115"/>
      <c r="MHU190" s="115"/>
      <c r="MHV190" s="115"/>
      <c r="MHW190" s="115"/>
      <c r="MHX190" s="115"/>
      <c r="MHY190" s="115"/>
      <c r="MHZ190" s="115"/>
      <c r="MIA190" s="115"/>
      <c r="MIB190" s="115"/>
      <c r="MIC190" s="115"/>
      <c r="MID190" s="115"/>
      <c r="MIE190" s="115"/>
      <c r="MIF190" s="115"/>
      <c r="MIG190" s="115"/>
      <c r="MIH190" s="115"/>
      <c r="MII190" s="115"/>
      <c r="MIJ190" s="115"/>
      <c r="MIK190" s="115"/>
      <c r="MIL190" s="115"/>
      <c r="MIM190" s="115"/>
      <c r="MIN190" s="115"/>
      <c r="MIO190" s="115"/>
      <c r="MIP190" s="115"/>
      <c r="MIQ190" s="115"/>
      <c r="MIR190" s="115"/>
      <c r="MIS190" s="115"/>
      <c r="MIT190" s="115"/>
      <c r="MIU190" s="115"/>
      <c r="MIV190" s="115"/>
      <c r="MIW190" s="115"/>
      <c r="MIX190" s="115"/>
      <c r="MIY190" s="115"/>
      <c r="MIZ190" s="115"/>
      <c r="MJA190" s="115"/>
      <c r="MJB190" s="115"/>
      <c r="MJC190" s="115"/>
      <c r="MJD190" s="115"/>
      <c r="MJE190" s="115"/>
      <c r="MJF190" s="115"/>
      <c r="MJG190" s="115"/>
      <c r="MJH190" s="115"/>
      <c r="MJI190" s="115"/>
      <c r="MJJ190" s="115"/>
      <c r="MJK190" s="115"/>
      <c r="MJL190" s="115"/>
      <c r="MJM190" s="115"/>
      <c r="MJN190" s="115"/>
      <c r="MJO190" s="115"/>
      <c r="MJP190" s="115"/>
      <c r="MJQ190" s="115"/>
      <c r="MJR190" s="115"/>
      <c r="MJS190" s="115"/>
      <c r="MJT190" s="115"/>
      <c r="MJU190" s="115"/>
      <c r="MJV190" s="115"/>
      <c r="MJW190" s="115"/>
      <c r="MJX190" s="115"/>
      <c r="MJY190" s="115"/>
      <c r="MJZ190" s="115"/>
      <c r="MKA190" s="115"/>
      <c r="MKB190" s="115"/>
      <c r="MKC190" s="115"/>
      <c r="MKD190" s="115"/>
      <c r="MKE190" s="115"/>
      <c r="MKF190" s="115"/>
      <c r="MKG190" s="115"/>
      <c r="MKH190" s="115"/>
      <c r="MKI190" s="115"/>
      <c r="MKJ190" s="115"/>
      <c r="MKK190" s="115"/>
      <c r="MKL190" s="115"/>
      <c r="MKM190" s="115"/>
      <c r="MKN190" s="115"/>
      <c r="MKO190" s="115"/>
      <c r="MKP190" s="115"/>
      <c r="MKQ190" s="115"/>
      <c r="MKR190" s="115"/>
      <c r="MKS190" s="115"/>
      <c r="MKT190" s="115"/>
      <c r="MKU190" s="115"/>
      <c r="MKV190" s="115"/>
      <c r="MKW190" s="115"/>
      <c r="MKX190" s="115"/>
      <c r="MKY190" s="115"/>
      <c r="MKZ190" s="115"/>
      <c r="MLA190" s="115"/>
      <c r="MLB190" s="115"/>
      <c r="MLC190" s="115"/>
      <c r="MLD190" s="115"/>
      <c r="MLE190" s="115"/>
      <c r="MLF190" s="115"/>
      <c r="MLG190" s="115"/>
      <c r="MLH190" s="115"/>
      <c r="MLI190" s="115"/>
      <c r="MLJ190" s="115"/>
      <c r="MLK190" s="115"/>
      <c r="MLL190" s="115"/>
      <c r="MLM190" s="115"/>
      <c r="MLN190" s="115"/>
      <c r="MLO190" s="115"/>
      <c r="MLP190" s="115"/>
      <c r="MLQ190" s="115"/>
      <c r="MLR190" s="115"/>
      <c r="MLS190" s="115"/>
      <c r="MLT190" s="115"/>
      <c r="MLU190" s="115"/>
      <c r="MLV190" s="115"/>
      <c r="MLW190" s="115"/>
      <c r="MLX190" s="115"/>
      <c r="MLY190" s="115"/>
      <c r="MLZ190" s="115"/>
      <c r="MMA190" s="115"/>
      <c r="MMB190" s="115"/>
      <c r="MMC190" s="115"/>
      <c r="MMD190" s="115"/>
      <c r="MME190" s="115"/>
      <c r="MMF190" s="115"/>
      <c r="MMG190" s="115"/>
      <c r="MMH190" s="115"/>
      <c r="MMI190" s="115"/>
      <c r="MMJ190" s="115"/>
      <c r="MMK190" s="115"/>
      <c r="MML190" s="115"/>
      <c r="MMM190" s="115"/>
      <c r="MMN190" s="115"/>
      <c r="MMO190" s="115"/>
      <c r="MMP190" s="115"/>
      <c r="MMQ190" s="115"/>
      <c r="MMR190" s="115"/>
      <c r="MMS190" s="115"/>
      <c r="MMT190" s="115"/>
      <c r="MMU190" s="115"/>
      <c r="MMV190" s="115"/>
      <c r="MMW190" s="115"/>
      <c r="MMX190" s="115"/>
      <c r="MMY190" s="115"/>
      <c r="MMZ190" s="115"/>
      <c r="MNA190" s="115"/>
      <c r="MNB190" s="115"/>
      <c r="MNC190" s="115"/>
      <c r="MND190" s="115"/>
      <c r="MNE190" s="115"/>
      <c r="MNF190" s="115"/>
      <c r="MNG190" s="115"/>
      <c r="MNH190" s="115"/>
      <c r="MNI190" s="115"/>
      <c r="MNJ190" s="115"/>
      <c r="MNK190" s="115"/>
      <c r="MNL190" s="115"/>
      <c r="MNM190" s="115"/>
      <c r="MNN190" s="115"/>
      <c r="MNO190" s="115"/>
      <c r="MNP190" s="115"/>
      <c r="MNQ190" s="115"/>
      <c r="MNR190" s="115"/>
      <c r="MNS190" s="115"/>
      <c r="MNT190" s="115"/>
      <c r="MNU190" s="115"/>
      <c r="MNV190" s="115"/>
      <c r="MNW190" s="115"/>
      <c r="MNX190" s="115"/>
      <c r="MNY190" s="115"/>
      <c r="MNZ190" s="115"/>
      <c r="MOA190" s="115"/>
      <c r="MOB190" s="115"/>
      <c r="MOC190" s="115"/>
      <c r="MOD190" s="115"/>
      <c r="MOE190" s="115"/>
      <c r="MOF190" s="115"/>
      <c r="MOG190" s="115"/>
      <c r="MOH190" s="115"/>
      <c r="MOI190" s="115"/>
      <c r="MOJ190" s="115"/>
      <c r="MOK190" s="115"/>
      <c r="MOL190" s="115"/>
      <c r="MOM190" s="115"/>
      <c r="MON190" s="115"/>
      <c r="MOO190" s="115"/>
      <c r="MOP190" s="115"/>
      <c r="MOQ190" s="115"/>
      <c r="MOR190" s="115"/>
      <c r="MOS190" s="115"/>
      <c r="MOT190" s="115"/>
      <c r="MOU190" s="115"/>
      <c r="MOV190" s="115"/>
      <c r="MOW190" s="115"/>
      <c r="MOX190" s="115"/>
      <c r="MOY190" s="115"/>
      <c r="MOZ190" s="115"/>
      <c r="MPA190" s="115"/>
      <c r="MPB190" s="115"/>
      <c r="MPC190" s="115"/>
      <c r="MPD190" s="115"/>
      <c r="MPE190" s="115"/>
      <c r="MPF190" s="115"/>
      <c r="MPG190" s="115"/>
      <c r="MPH190" s="115"/>
      <c r="MPI190" s="115"/>
      <c r="MPJ190" s="115"/>
      <c r="MPK190" s="115"/>
      <c r="MPL190" s="115"/>
      <c r="MPM190" s="115"/>
      <c r="MPN190" s="115"/>
      <c r="MPO190" s="115"/>
      <c r="MPP190" s="115"/>
      <c r="MPQ190" s="115"/>
      <c r="MPR190" s="115"/>
      <c r="MPS190" s="115"/>
      <c r="MPT190" s="115"/>
      <c r="MPU190" s="115"/>
      <c r="MPV190" s="115"/>
      <c r="MPW190" s="115"/>
      <c r="MPX190" s="115"/>
      <c r="MPY190" s="115"/>
      <c r="MPZ190" s="115"/>
      <c r="MQA190" s="115"/>
      <c r="MQB190" s="115"/>
      <c r="MQC190" s="115"/>
      <c r="MQD190" s="115"/>
      <c r="MQE190" s="115"/>
      <c r="MQF190" s="115"/>
      <c r="MQG190" s="115"/>
      <c r="MQH190" s="115"/>
      <c r="MQI190" s="115"/>
      <c r="MQJ190" s="115"/>
      <c r="MQK190" s="115"/>
      <c r="MQL190" s="115"/>
      <c r="MQM190" s="115"/>
      <c r="MQN190" s="115"/>
      <c r="MQO190" s="115"/>
      <c r="MQP190" s="115"/>
      <c r="MQQ190" s="115"/>
      <c r="MQR190" s="115"/>
      <c r="MQS190" s="115"/>
      <c r="MQT190" s="115"/>
      <c r="MQU190" s="115"/>
      <c r="MQV190" s="115"/>
      <c r="MQW190" s="115"/>
      <c r="MQX190" s="115"/>
      <c r="MQY190" s="115"/>
      <c r="MQZ190" s="115"/>
      <c r="MRA190" s="115"/>
      <c r="MRB190" s="115"/>
      <c r="MRC190" s="115"/>
      <c r="MRD190" s="115"/>
      <c r="MRE190" s="115"/>
      <c r="MRF190" s="115"/>
      <c r="MRG190" s="115"/>
      <c r="MRH190" s="115"/>
      <c r="MRI190" s="115"/>
      <c r="MRJ190" s="115"/>
      <c r="MRK190" s="115"/>
      <c r="MRL190" s="115"/>
      <c r="MRM190" s="115"/>
      <c r="MRN190" s="115"/>
      <c r="MRO190" s="115"/>
      <c r="MRP190" s="115"/>
      <c r="MRQ190" s="115"/>
      <c r="MRR190" s="115"/>
      <c r="MRS190" s="115"/>
      <c r="MRT190" s="115"/>
      <c r="MRU190" s="115"/>
      <c r="MRV190" s="115"/>
      <c r="MRW190" s="115"/>
      <c r="MRX190" s="115"/>
      <c r="MRY190" s="115"/>
      <c r="MRZ190" s="115"/>
      <c r="MSA190" s="115"/>
      <c r="MSB190" s="115"/>
      <c r="MSC190" s="115"/>
      <c r="MSD190" s="115"/>
      <c r="MSE190" s="115"/>
      <c r="MSF190" s="115"/>
      <c r="MSG190" s="115"/>
      <c r="MSH190" s="115"/>
      <c r="MSI190" s="115"/>
      <c r="MSJ190" s="115"/>
      <c r="MSK190" s="115"/>
      <c r="MSL190" s="115"/>
      <c r="MSM190" s="115"/>
      <c r="MSN190" s="115"/>
      <c r="MSO190" s="115"/>
      <c r="MSP190" s="115"/>
      <c r="MSQ190" s="115"/>
      <c r="MSR190" s="115"/>
      <c r="MSS190" s="115"/>
      <c r="MST190" s="115"/>
      <c r="MSU190" s="115"/>
      <c r="MSV190" s="115"/>
      <c r="MSW190" s="115"/>
      <c r="MSX190" s="115"/>
      <c r="MSY190" s="115"/>
      <c r="MSZ190" s="115"/>
      <c r="MTA190" s="115"/>
      <c r="MTB190" s="115"/>
      <c r="MTC190" s="115"/>
      <c r="MTD190" s="115"/>
      <c r="MTE190" s="115"/>
      <c r="MTF190" s="115"/>
      <c r="MTG190" s="115"/>
      <c r="MTH190" s="115"/>
      <c r="MTI190" s="115"/>
      <c r="MTJ190" s="115"/>
      <c r="MTK190" s="115"/>
      <c r="MTL190" s="115"/>
      <c r="MTM190" s="115"/>
      <c r="MTN190" s="115"/>
      <c r="MTO190" s="115"/>
      <c r="MTP190" s="115"/>
      <c r="MTQ190" s="115"/>
      <c r="MTR190" s="115"/>
      <c r="MTS190" s="115"/>
      <c r="MTT190" s="115"/>
      <c r="MTU190" s="115"/>
      <c r="MTV190" s="115"/>
      <c r="MTW190" s="115"/>
      <c r="MTX190" s="115"/>
      <c r="MTY190" s="115"/>
      <c r="MTZ190" s="115"/>
      <c r="MUA190" s="115"/>
      <c r="MUB190" s="115"/>
      <c r="MUC190" s="115"/>
      <c r="MUD190" s="115"/>
      <c r="MUE190" s="115"/>
      <c r="MUF190" s="115"/>
      <c r="MUG190" s="115"/>
      <c r="MUH190" s="115"/>
      <c r="MUI190" s="115"/>
      <c r="MUJ190" s="115"/>
      <c r="MUK190" s="115"/>
      <c r="MUL190" s="115"/>
      <c r="MUM190" s="115"/>
      <c r="MUN190" s="115"/>
      <c r="MUO190" s="115"/>
      <c r="MUP190" s="115"/>
      <c r="MUQ190" s="115"/>
      <c r="MUR190" s="115"/>
      <c r="MUS190" s="115"/>
      <c r="MUT190" s="115"/>
      <c r="MUU190" s="115"/>
      <c r="MUV190" s="115"/>
      <c r="MUW190" s="115"/>
      <c r="MUX190" s="115"/>
      <c r="MUY190" s="115"/>
      <c r="MUZ190" s="115"/>
      <c r="MVA190" s="115"/>
      <c r="MVB190" s="115"/>
      <c r="MVC190" s="115"/>
      <c r="MVD190" s="115"/>
      <c r="MVE190" s="115"/>
      <c r="MVF190" s="115"/>
      <c r="MVG190" s="115"/>
      <c r="MVH190" s="115"/>
      <c r="MVI190" s="115"/>
      <c r="MVJ190" s="115"/>
      <c r="MVK190" s="115"/>
      <c r="MVL190" s="115"/>
      <c r="MVM190" s="115"/>
      <c r="MVN190" s="115"/>
      <c r="MVO190" s="115"/>
      <c r="MVP190" s="115"/>
      <c r="MVQ190" s="115"/>
      <c r="MVR190" s="115"/>
      <c r="MVS190" s="115"/>
      <c r="MVT190" s="115"/>
      <c r="MVU190" s="115"/>
      <c r="MVV190" s="115"/>
      <c r="MVW190" s="115"/>
      <c r="MVX190" s="115"/>
      <c r="MVY190" s="115"/>
      <c r="MVZ190" s="115"/>
      <c r="MWA190" s="115"/>
      <c r="MWB190" s="115"/>
      <c r="MWC190" s="115"/>
      <c r="MWD190" s="115"/>
      <c r="MWE190" s="115"/>
      <c r="MWF190" s="115"/>
      <c r="MWG190" s="115"/>
      <c r="MWH190" s="115"/>
      <c r="MWI190" s="115"/>
      <c r="MWJ190" s="115"/>
      <c r="MWK190" s="115"/>
      <c r="MWL190" s="115"/>
      <c r="MWM190" s="115"/>
      <c r="MWN190" s="115"/>
      <c r="MWO190" s="115"/>
      <c r="MWP190" s="115"/>
      <c r="MWQ190" s="115"/>
      <c r="MWR190" s="115"/>
      <c r="MWS190" s="115"/>
      <c r="MWT190" s="115"/>
      <c r="MWU190" s="115"/>
      <c r="MWV190" s="115"/>
      <c r="MWW190" s="115"/>
      <c r="MWX190" s="115"/>
      <c r="MWY190" s="115"/>
      <c r="MWZ190" s="115"/>
      <c r="MXA190" s="115"/>
      <c r="MXB190" s="115"/>
      <c r="MXC190" s="115"/>
      <c r="MXD190" s="115"/>
      <c r="MXE190" s="115"/>
      <c r="MXF190" s="115"/>
      <c r="MXG190" s="115"/>
      <c r="MXH190" s="115"/>
      <c r="MXI190" s="115"/>
      <c r="MXJ190" s="115"/>
      <c r="MXK190" s="115"/>
      <c r="MXL190" s="115"/>
      <c r="MXM190" s="115"/>
      <c r="MXN190" s="115"/>
      <c r="MXO190" s="115"/>
      <c r="MXP190" s="115"/>
      <c r="MXQ190" s="115"/>
      <c r="MXR190" s="115"/>
      <c r="MXS190" s="115"/>
      <c r="MXT190" s="115"/>
      <c r="MXU190" s="115"/>
      <c r="MXV190" s="115"/>
      <c r="MXW190" s="115"/>
      <c r="MXX190" s="115"/>
      <c r="MXY190" s="115"/>
      <c r="MXZ190" s="115"/>
      <c r="MYA190" s="115"/>
      <c r="MYB190" s="115"/>
      <c r="MYC190" s="115"/>
      <c r="MYD190" s="115"/>
      <c r="MYE190" s="115"/>
      <c r="MYF190" s="115"/>
      <c r="MYG190" s="115"/>
      <c r="MYH190" s="115"/>
      <c r="MYI190" s="115"/>
      <c r="MYJ190" s="115"/>
      <c r="MYK190" s="115"/>
      <c r="MYL190" s="115"/>
      <c r="MYM190" s="115"/>
      <c r="MYN190" s="115"/>
      <c r="MYO190" s="115"/>
      <c r="MYP190" s="115"/>
      <c r="MYQ190" s="115"/>
      <c r="MYR190" s="115"/>
      <c r="MYS190" s="115"/>
      <c r="MYT190" s="115"/>
      <c r="MYU190" s="115"/>
      <c r="MYV190" s="115"/>
      <c r="MYW190" s="115"/>
      <c r="MYX190" s="115"/>
      <c r="MYY190" s="115"/>
      <c r="MYZ190" s="115"/>
      <c r="MZA190" s="115"/>
      <c r="MZB190" s="115"/>
      <c r="MZC190" s="115"/>
      <c r="MZD190" s="115"/>
      <c r="MZE190" s="115"/>
      <c r="MZF190" s="115"/>
      <c r="MZG190" s="115"/>
      <c r="MZH190" s="115"/>
      <c r="MZI190" s="115"/>
      <c r="MZJ190" s="115"/>
      <c r="MZK190" s="115"/>
      <c r="MZL190" s="115"/>
      <c r="MZM190" s="115"/>
      <c r="MZN190" s="115"/>
      <c r="MZO190" s="115"/>
      <c r="MZP190" s="115"/>
      <c r="MZQ190" s="115"/>
      <c r="MZR190" s="115"/>
      <c r="MZS190" s="115"/>
      <c r="MZT190" s="115"/>
      <c r="MZU190" s="115"/>
      <c r="MZV190" s="115"/>
      <c r="MZW190" s="115"/>
      <c r="MZX190" s="115"/>
      <c r="MZY190" s="115"/>
      <c r="MZZ190" s="115"/>
      <c r="NAA190" s="115"/>
      <c r="NAB190" s="115"/>
      <c r="NAC190" s="115"/>
      <c r="NAD190" s="115"/>
      <c r="NAE190" s="115"/>
      <c r="NAF190" s="115"/>
      <c r="NAG190" s="115"/>
      <c r="NAH190" s="115"/>
      <c r="NAI190" s="115"/>
      <c r="NAJ190" s="115"/>
      <c r="NAK190" s="115"/>
      <c r="NAL190" s="115"/>
      <c r="NAM190" s="115"/>
      <c r="NAN190" s="115"/>
      <c r="NAO190" s="115"/>
      <c r="NAP190" s="115"/>
      <c r="NAQ190" s="115"/>
      <c r="NAR190" s="115"/>
      <c r="NAS190" s="115"/>
      <c r="NAT190" s="115"/>
      <c r="NAU190" s="115"/>
      <c r="NAV190" s="115"/>
      <c r="NAW190" s="115"/>
      <c r="NAX190" s="115"/>
      <c r="NAY190" s="115"/>
      <c r="NAZ190" s="115"/>
      <c r="NBA190" s="115"/>
      <c r="NBB190" s="115"/>
      <c r="NBC190" s="115"/>
      <c r="NBD190" s="115"/>
      <c r="NBE190" s="115"/>
      <c r="NBF190" s="115"/>
      <c r="NBG190" s="115"/>
      <c r="NBH190" s="115"/>
      <c r="NBI190" s="115"/>
      <c r="NBJ190" s="115"/>
      <c r="NBK190" s="115"/>
      <c r="NBL190" s="115"/>
      <c r="NBM190" s="115"/>
      <c r="NBN190" s="115"/>
      <c r="NBO190" s="115"/>
      <c r="NBP190" s="115"/>
      <c r="NBQ190" s="115"/>
      <c r="NBR190" s="115"/>
      <c r="NBS190" s="115"/>
      <c r="NBT190" s="115"/>
      <c r="NBU190" s="115"/>
      <c r="NBV190" s="115"/>
      <c r="NBW190" s="115"/>
      <c r="NBX190" s="115"/>
      <c r="NBY190" s="115"/>
      <c r="NBZ190" s="115"/>
      <c r="NCA190" s="115"/>
      <c r="NCB190" s="115"/>
      <c r="NCC190" s="115"/>
      <c r="NCD190" s="115"/>
      <c r="NCE190" s="115"/>
      <c r="NCF190" s="115"/>
      <c r="NCG190" s="115"/>
      <c r="NCH190" s="115"/>
      <c r="NCI190" s="115"/>
      <c r="NCJ190" s="115"/>
      <c r="NCK190" s="115"/>
      <c r="NCL190" s="115"/>
      <c r="NCM190" s="115"/>
      <c r="NCN190" s="115"/>
      <c r="NCO190" s="115"/>
      <c r="NCP190" s="115"/>
      <c r="NCQ190" s="115"/>
      <c r="NCR190" s="115"/>
      <c r="NCS190" s="115"/>
      <c r="NCT190" s="115"/>
      <c r="NCU190" s="115"/>
      <c r="NCV190" s="115"/>
      <c r="NCW190" s="115"/>
      <c r="NCX190" s="115"/>
      <c r="NCY190" s="115"/>
      <c r="NCZ190" s="115"/>
      <c r="NDA190" s="115"/>
      <c r="NDB190" s="115"/>
      <c r="NDC190" s="115"/>
      <c r="NDD190" s="115"/>
      <c r="NDE190" s="115"/>
      <c r="NDF190" s="115"/>
      <c r="NDG190" s="115"/>
      <c r="NDH190" s="115"/>
      <c r="NDI190" s="115"/>
      <c r="NDJ190" s="115"/>
      <c r="NDK190" s="115"/>
      <c r="NDL190" s="115"/>
      <c r="NDM190" s="115"/>
      <c r="NDN190" s="115"/>
      <c r="NDO190" s="115"/>
      <c r="NDP190" s="115"/>
      <c r="NDQ190" s="115"/>
      <c r="NDR190" s="115"/>
      <c r="NDS190" s="115"/>
      <c r="NDT190" s="115"/>
      <c r="NDU190" s="115"/>
      <c r="NDV190" s="115"/>
      <c r="NDW190" s="115"/>
      <c r="NDX190" s="115"/>
      <c r="NDY190" s="115"/>
      <c r="NDZ190" s="115"/>
      <c r="NEA190" s="115"/>
      <c r="NEB190" s="115"/>
      <c r="NEC190" s="115"/>
      <c r="NED190" s="115"/>
      <c r="NEE190" s="115"/>
      <c r="NEF190" s="115"/>
      <c r="NEG190" s="115"/>
      <c r="NEH190" s="115"/>
      <c r="NEI190" s="115"/>
      <c r="NEJ190" s="115"/>
      <c r="NEK190" s="115"/>
      <c r="NEL190" s="115"/>
      <c r="NEM190" s="115"/>
      <c r="NEN190" s="115"/>
      <c r="NEO190" s="115"/>
      <c r="NEP190" s="115"/>
      <c r="NEQ190" s="115"/>
      <c r="NER190" s="115"/>
      <c r="NES190" s="115"/>
      <c r="NET190" s="115"/>
      <c r="NEU190" s="115"/>
      <c r="NEV190" s="115"/>
      <c r="NEW190" s="115"/>
      <c r="NEX190" s="115"/>
      <c r="NEY190" s="115"/>
      <c r="NEZ190" s="115"/>
      <c r="NFA190" s="115"/>
      <c r="NFB190" s="115"/>
      <c r="NFC190" s="115"/>
      <c r="NFD190" s="115"/>
      <c r="NFE190" s="115"/>
      <c r="NFF190" s="115"/>
      <c r="NFG190" s="115"/>
      <c r="NFH190" s="115"/>
      <c r="NFI190" s="115"/>
      <c r="NFJ190" s="115"/>
      <c r="NFK190" s="115"/>
      <c r="NFL190" s="115"/>
      <c r="NFM190" s="115"/>
      <c r="NFN190" s="115"/>
      <c r="NFO190" s="115"/>
      <c r="NFP190" s="115"/>
      <c r="NFQ190" s="115"/>
      <c r="NFR190" s="115"/>
      <c r="NFS190" s="115"/>
      <c r="NFT190" s="115"/>
      <c r="NFU190" s="115"/>
      <c r="NFV190" s="115"/>
      <c r="NFW190" s="115"/>
      <c r="NFX190" s="115"/>
      <c r="NFY190" s="115"/>
      <c r="NFZ190" s="115"/>
      <c r="NGA190" s="115"/>
      <c r="NGB190" s="115"/>
      <c r="NGC190" s="115"/>
      <c r="NGD190" s="115"/>
      <c r="NGE190" s="115"/>
      <c r="NGF190" s="115"/>
      <c r="NGG190" s="115"/>
      <c r="NGH190" s="115"/>
      <c r="NGI190" s="115"/>
      <c r="NGJ190" s="115"/>
      <c r="NGK190" s="115"/>
      <c r="NGL190" s="115"/>
      <c r="NGM190" s="115"/>
      <c r="NGN190" s="115"/>
      <c r="NGO190" s="115"/>
      <c r="NGP190" s="115"/>
      <c r="NGQ190" s="115"/>
      <c r="NGR190" s="115"/>
      <c r="NGS190" s="115"/>
      <c r="NGT190" s="115"/>
      <c r="NGU190" s="115"/>
      <c r="NGV190" s="115"/>
      <c r="NGW190" s="115"/>
      <c r="NGX190" s="115"/>
      <c r="NGY190" s="115"/>
      <c r="NGZ190" s="115"/>
      <c r="NHA190" s="115"/>
      <c r="NHB190" s="115"/>
      <c r="NHC190" s="115"/>
      <c r="NHD190" s="115"/>
      <c r="NHE190" s="115"/>
      <c r="NHF190" s="115"/>
      <c r="NHG190" s="115"/>
      <c r="NHH190" s="115"/>
      <c r="NHI190" s="115"/>
      <c r="NHJ190" s="115"/>
      <c r="NHK190" s="115"/>
      <c r="NHL190" s="115"/>
      <c r="NHM190" s="115"/>
      <c r="NHN190" s="115"/>
      <c r="NHO190" s="115"/>
      <c r="NHP190" s="115"/>
      <c r="NHQ190" s="115"/>
      <c r="NHR190" s="115"/>
      <c r="NHS190" s="115"/>
      <c r="NHT190" s="115"/>
      <c r="NHU190" s="115"/>
      <c r="NHV190" s="115"/>
      <c r="NHW190" s="115"/>
      <c r="NHX190" s="115"/>
      <c r="NHY190" s="115"/>
      <c r="NHZ190" s="115"/>
      <c r="NIA190" s="115"/>
      <c r="NIB190" s="115"/>
      <c r="NIC190" s="115"/>
      <c r="NID190" s="115"/>
      <c r="NIE190" s="115"/>
      <c r="NIF190" s="115"/>
      <c r="NIG190" s="115"/>
      <c r="NIH190" s="115"/>
      <c r="NII190" s="115"/>
      <c r="NIJ190" s="115"/>
      <c r="NIK190" s="115"/>
      <c r="NIL190" s="115"/>
      <c r="NIM190" s="115"/>
      <c r="NIN190" s="115"/>
      <c r="NIO190" s="115"/>
      <c r="NIP190" s="115"/>
      <c r="NIQ190" s="115"/>
      <c r="NIR190" s="115"/>
      <c r="NIS190" s="115"/>
      <c r="NIT190" s="115"/>
      <c r="NIU190" s="115"/>
      <c r="NIV190" s="115"/>
      <c r="NIW190" s="115"/>
      <c r="NIX190" s="115"/>
      <c r="NIY190" s="115"/>
      <c r="NIZ190" s="115"/>
      <c r="NJA190" s="115"/>
      <c r="NJB190" s="115"/>
      <c r="NJC190" s="115"/>
      <c r="NJD190" s="115"/>
      <c r="NJE190" s="115"/>
      <c r="NJF190" s="115"/>
      <c r="NJG190" s="115"/>
      <c r="NJH190" s="115"/>
      <c r="NJI190" s="115"/>
      <c r="NJJ190" s="115"/>
      <c r="NJK190" s="115"/>
      <c r="NJL190" s="115"/>
      <c r="NJM190" s="115"/>
      <c r="NJN190" s="115"/>
      <c r="NJO190" s="115"/>
      <c r="NJP190" s="115"/>
      <c r="NJQ190" s="115"/>
      <c r="NJR190" s="115"/>
      <c r="NJS190" s="115"/>
      <c r="NJT190" s="115"/>
      <c r="NJU190" s="115"/>
      <c r="NJV190" s="115"/>
      <c r="NJW190" s="115"/>
      <c r="NJX190" s="115"/>
      <c r="NJY190" s="115"/>
      <c r="NJZ190" s="115"/>
      <c r="NKA190" s="115"/>
      <c r="NKB190" s="115"/>
      <c r="NKC190" s="115"/>
      <c r="NKD190" s="115"/>
      <c r="NKE190" s="115"/>
      <c r="NKF190" s="115"/>
      <c r="NKG190" s="115"/>
      <c r="NKH190" s="115"/>
      <c r="NKI190" s="115"/>
      <c r="NKJ190" s="115"/>
      <c r="NKK190" s="115"/>
      <c r="NKL190" s="115"/>
      <c r="NKM190" s="115"/>
      <c r="NKN190" s="115"/>
      <c r="NKO190" s="115"/>
      <c r="NKP190" s="115"/>
      <c r="NKQ190" s="115"/>
      <c r="NKR190" s="115"/>
      <c r="NKS190" s="115"/>
      <c r="NKT190" s="115"/>
      <c r="NKU190" s="115"/>
      <c r="NKV190" s="115"/>
      <c r="NKW190" s="115"/>
      <c r="NKX190" s="115"/>
      <c r="NKY190" s="115"/>
      <c r="NKZ190" s="115"/>
      <c r="NLA190" s="115"/>
      <c r="NLB190" s="115"/>
      <c r="NLC190" s="115"/>
      <c r="NLD190" s="115"/>
      <c r="NLE190" s="115"/>
      <c r="NLF190" s="115"/>
      <c r="NLG190" s="115"/>
      <c r="NLH190" s="115"/>
      <c r="NLI190" s="115"/>
      <c r="NLJ190" s="115"/>
      <c r="NLK190" s="115"/>
      <c r="NLL190" s="115"/>
      <c r="NLM190" s="115"/>
      <c r="NLN190" s="115"/>
      <c r="NLO190" s="115"/>
      <c r="NLP190" s="115"/>
      <c r="NLQ190" s="115"/>
      <c r="NLR190" s="115"/>
      <c r="NLS190" s="115"/>
      <c r="NLT190" s="115"/>
      <c r="NLU190" s="115"/>
      <c r="NLV190" s="115"/>
      <c r="NLW190" s="115"/>
      <c r="NLX190" s="115"/>
      <c r="NLY190" s="115"/>
      <c r="NLZ190" s="115"/>
      <c r="NMA190" s="115"/>
      <c r="NMB190" s="115"/>
      <c r="NMC190" s="115"/>
      <c r="NMD190" s="115"/>
      <c r="NME190" s="115"/>
      <c r="NMF190" s="115"/>
      <c r="NMG190" s="115"/>
      <c r="NMH190" s="115"/>
      <c r="NMI190" s="115"/>
      <c r="NMJ190" s="115"/>
      <c r="NMK190" s="115"/>
      <c r="NML190" s="115"/>
      <c r="NMM190" s="115"/>
      <c r="NMN190" s="115"/>
      <c r="NMO190" s="115"/>
      <c r="NMP190" s="115"/>
      <c r="NMQ190" s="115"/>
      <c r="NMR190" s="115"/>
      <c r="NMS190" s="115"/>
      <c r="NMT190" s="115"/>
      <c r="NMU190" s="115"/>
      <c r="NMV190" s="115"/>
      <c r="NMW190" s="115"/>
      <c r="NMX190" s="115"/>
      <c r="NMY190" s="115"/>
      <c r="NMZ190" s="115"/>
      <c r="NNA190" s="115"/>
      <c r="NNB190" s="115"/>
      <c r="NNC190" s="115"/>
      <c r="NND190" s="115"/>
      <c r="NNE190" s="115"/>
      <c r="NNF190" s="115"/>
      <c r="NNG190" s="115"/>
      <c r="NNH190" s="115"/>
      <c r="NNI190" s="115"/>
      <c r="NNJ190" s="115"/>
      <c r="NNK190" s="115"/>
      <c r="NNL190" s="115"/>
      <c r="NNM190" s="115"/>
      <c r="NNN190" s="115"/>
      <c r="NNO190" s="115"/>
      <c r="NNP190" s="115"/>
      <c r="NNQ190" s="115"/>
      <c r="NNR190" s="115"/>
      <c r="NNS190" s="115"/>
      <c r="NNT190" s="115"/>
      <c r="NNU190" s="115"/>
      <c r="NNV190" s="115"/>
      <c r="NNW190" s="115"/>
      <c r="NNX190" s="115"/>
      <c r="NNY190" s="115"/>
      <c r="NNZ190" s="115"/>
      <c r="NOA190" s="115"/>
      <c r="NOB190" s="115"/>
      <c r="NOC190" s="115"/>
      <c r="NOD190" s="115"/>
      <c r="NOE190" s="115"/>
      <c r="NOF190" s="115"/>
      <c r="NOG190" s="115"/>
      <c r="NOH190" s="115"/>
      <c r="NOI190" s="115"/>
      <c r="NOJ190" s="115"/>
      <c r="NOK190" s="115"/>
      <c r="NOL190" s="115"/>
      <c r="NOM190" s="115"/>
      <c r="NON190" s="115"/>
      <c r="NOO190" s="115"/>
      <c r="NOP190" s="115"/>
      <c r="NOQ190" s="115"/>
      <c r="NOR190" s="115"/>
      <c r="NOS190" s="115"/>
      <c r="NOT190" s="115"/>
      <c r="NOU190" s="115"/>
      <c r="NOV190" s="115"/>
      <c r="NOW190" s="115"/>
      <c r="NOX190" s="115"/>
      <c r="NOY190" s="115"/>
      <c r="NOZ190" s="115"/>
      <c r="NPA190" s="115"/>
      <c r="NPB190" s="115"/>
      <c r="NPC190" s="115"/>
      <c r="NPD190" s="115"/>
      <c r="NPE190" s="115"/>
      <c r="NPF190" s="115"/>
      <c r="NPG190" s="115"/>
      <c r="NPH190" s="115"/>
      <c r="NPI190" s="115"/>
      <c r="NPJ190" s="115"/>
      <c r="NPK190" s="115"/>
      <c r="NPL190" s="115"/>
      <c r="NPM190" s="115"/>
      <c r="NPN190" s="115"/>
      <c r="NPO190" s="115"/>
      <c r="NPP190" s="115"/>
      <c r="NPQ190" s="115"/>
      <c r="NPR190" s="115"/>
      <c r="NPS190" s="115"/>
      <c r="NPT190" s="115"/>
      <c r="NPU190" s="115"/>
      <c r="NPV190" s="115"/>
      <c r="NPW190" s="115"/>
      <c r="NPX190" s="115"/>
      <c r="NPY190" s="115"/>
      <c r="NPZ190" s="115"/>
      <c r="NQA190" s="115"/>
      <c r="NQB190" s="115"/>
      <c r="NQC190" s="115"/>
      <c r="NQD190" s="115"/>
      <c r="NQE190" s="115"/>
      <c r="NQF190" s="115"/>
      <c r="NQG190" s="115"/>
      <c r="NQH190" s="115"/>
      <c r="NQI190" s="115"/>
      <c r="NQJ190" s="115"/>
      <c r="NQK190" s="115"/>
      <c r="NQL190" s="115"/>
      <c r="NQM190" s="115"/>
      <c r="NQN190" s="115"/>
      <c r="NQO190" s="115"/>
      <c r="NQP190" s="115"/>
      <c r="NQQ190" s="115"/>
      <c r="NQR190" s="115"/>
      <c r="NQS190" s="115"/>
      <c r="NQT190" s="115"/>
      <c r="NQU190" s="115"/>
      <c r="NQV190" s="115"/>
      <c r="NQW190" s="115"/>
      <c r="NQX190" s="115"/>
      <c r="NQY190" s="115"/>
      <c r="NQZ190" s="115"/>
      <c r="NRA190" s="115"/>
      <c r="NRB190" s="115"/>
      <c r="NRC190" s="115"/>
      <c r="NRD190" s="115"/>
      <c r="NRE190" s="115"/>
      <c r="NRF190" s="115"/>
      <c r="NRG190" s="115"/>
      <c r="NRH190" s="115"/>
      <c r="NRI190" s="115"/>
      <c r="NRJ190" s="115"/>
      <c r="NRK190" s="115"/>
      <c r="NRL190" s="115"/>
      <c r="NRM190" s="115"/>
      <c r="NRN190" s="115"/>
      <c r="NRO190" s="115"/>
      <c r="NRP190" s="115"/>
      <c r="NRQ190" s="115"/>
      <c r="NRR190" s="115"/>
      <c r="NRS190" s="115"/>
      <c r="NRT190" s="115"/>
      <c r="NRU190" s="115"/>
      <c r="NRV190" s="115"/>
      <c r="NRW190" s="115"/>
      <c r="NRX190" s="115"/>
      <c r="NRY190" s="115"/>
      <c r="NRZ190" s="115"/>
      <c r="NSA190" s="115"/>
      <c r="NSB190" s="115"/>
      <c r="NSC190" s="115"/>
      <c r="NSD190" s="115"/>
      <c r="NSE190" s="115"/>
      <c r="NSF190" s="115"/>
      <c r="NSG190" s="115"/>
      <c r="NSH190" s="115"/>
      <c r="NSI190" s="115"/>
      <c r="NSJ190" s="115"/>
      <c r="NSK190" s="115"/>
      <c r="NSL190" s="115"/>
      <c r="NSM190" s="115"/>
      <c r="NSN190" s="115"/>
      <c r="NSO190" s="115"/>
      <c r="NSP190" s="115"/>
      <c r="NSQ190" s="115"/>
      <c r="NSR190" s="115"/>
      <c r="NSS190" s="115"/>
      <c r="NST190" s="115"/>
      <c r="NSU190" s="115"/>
      <c r="NSV190" s="115"/>
      <c r="NSW190" s="115"/>
      <c r="NSX190" s="115"/>
      <c r="NSY190" s="115"/>
      <c r="NSZ190" s="115"/>
      <c r="NTA190" s="115"/>
      <c r="NTB190" s="115"/>
      <c r="NTC190" s="115"/>
      <c r="NTD190" s="115"/>
      <c r="NTE190" s="115"/>
      <c r="NTF190" s="115"/>
      <c r="NTG190" s="115"/>
      <c r="NTH190" s="115"/>
      <c r="NTI190" s="115"/>
      <c r="NTJ190" s="115"/>
      <c r="NTK190" s="115"/>
      <c r="NTL190" s="115"/>
      <c r="NTM190" s="115"/>
      <c r="NTN190" s="115"/>
      <c r="NTO190" s="115"/>
      <c r="NTP190" s="115"/>
      <c r="NTQ190" s="115"/>
      <c r="NTR190" s="115"/>
      <c r="NTS190" s="115"/>
      <c r="NTT190" s="115"/>
      <c r="NTU190" s="115"/>
      <c r="NTV190" s="115"/>
      <c r="NTW190" s="115"/>
      <c r="NTX190" s="115"/>
      <c r="NTY190" s="115"/>
      <c r="NTZ190" s="115"/>
      <c r="NUA190" s="115"/>
      <c r="NUB190" s="115"/>
      <c r="NUC190" s="115"/>
      <c r="NUD190" s="115"/>
      <c r="NUE190" s="115"/>
      <c r="NUF190" s="115"/>
      <c r="NUG190" s="115"/>
      <c r="NUH190" s="115"/>
      <c r="NUI190" s="115"/>
      <c r="NUJ190" s="115"/>
      <c r="NUK190" s="115"/>
      <c r="NUL190" s="115"/>
      <c r="NUM190" s="115"/>
      <c r="NUN190" s="115"/>
      <c r="NUO190" s="115"/>
      <c r="NUP190" s="115"/>
      <c r="NUQ190" s="115"/>
      <c r="NUR190" s="115"/>
      <c r="NUS190" s="115"/>
      <c r="NUT190" s="115"/>
      <c r="NUU190" s="115"/>
      <c r="NUV190" s="115"/>
      <c r="NUW190" s="115"/>
      <c r="NUX190" s="115"/>
      <c r="NUY190" s="115"/>
      <c r="NUZ190" s="115"/>
      <c r="NVA190" s="115"/>
      <c r="NVB190" s="115"/>
      <c r="NVC190" s="115"/>
      <c r="NVD190" s="115"/>
      <c r="NVE190" s="115"/>
      <c r="NVF190" s="115"/>
      <c r="NVG190" s="115"/>
      <c r="NVH190" s="115"/>
      <c r="NVI190" s="115"/>
      <c r="NVJ190" s="115"/>
      <c r="NVK190" s="115"/>
      <c r="NVL190" s="115"/>
      <c r="NVM190" s="115"/>
      <c r="NVN190" s="115"/>
      <c r="NVO190" s="115"/>
      <c r="NVP190" s="115"/>
      <c r="NVQ190" s="115"/>
      <c r="NVR190" s="115"/>
      <c r="NVS190" s="115"/>
      <c r="NVT190" s="115"/>
      <c r="NVU190" s="115"/>
      <c r="NVV190" s="115"/>
      <c r="NVW190" s="115"/>
      <c r="NVX190" s="115"/>
      <c r="NVY190" s="115"/>
      <c r="NVZ190" s="115"/>
      <c r="NWA190" s="115"/>
      <c r="NWB190" s="115"/>
      <c r="NWC190" s="115"/>
      <c r="NWD190" s="115"/>
      <c r="NWE190" s="115"/>
      <c r="NWF190" s="115"/>
      <c r="NWG190" s="115"/>
      <c r="NWH190" s="115"/>
      <c r="NWI190" s="115"/>
      <c r="NWJ190" s="115"/>
      <c r="NWK190" s="115"/>
      <c r="NWL190" s="115"/>
      <c r="NWM190" s="115"/>
      <c r="NWN190" s="115"/>
      <c r="NWO190" s="115"/>
      <c r="NWP190" s="115"/>
      <c r="NWQ190" s="115"/>
      <c r="NWR190" s="115"/>
      <c r="NWS190" s="115"/>
      <c r="NWT190" s="115"/>
      <c r="NWU190" s="115"/>
      <c r="NWV190" s="115"/>
      <c r="NWW190" s="115"/>
      <c r="NWX190" s="115"/>
      <c r="NWY190" s="115"/>
      <c r="NWZ190" s="115"/>
      <c r="NXA190" s="115"/>
      <c r="NXB190" s="115"/>
      <c r="NXC190" s="115"/>
      <c r="NXD190" s="115"/>
      <c r="NXE190" s="115"/>
      <c r="NXF190" s="115"/>
      <c r="NXG190" s="115"/>
      <c r="NXH190" s="115"/>
      <c r="NXI190" s="115"/>
      <c r="NXJ190" s="115"/>
      <c r="NXK190" s="115"/>
      <c r="NXL190" s="115"/>
      <c r="NXM190" s="115"/>
      <c r="NXN190" s="115"/>
      <c r="NXO190" s="115"/>
      <c r="NXP190" s="115"/>
      <c r="NXQ190" s="115"/>
      <c r="NXR190" s="115"/>
      <c r="NXS190" s="115"/>
      <c r="NXT190" s="115"/>
      <c r="NXU190" s="115"/>
      <c r="NXV190" s="115"/>
      <c r="NXW190" s="115"/>
      <c r="NXX190" s="115"/>
      <c r="NXY190" s="115"/>
      <c r="NXZ190" s="115"/>
      <c r="NYA190" s="115"/>
      <c r="NYB190" s="115"/>
      <c r="NYC190" s="115"/>
      <c r="NYD190" s="115"/>
      <c r="NYE190" s="115"/>
      <c r="NYF190" s="115"/>
      <c r="NYG190" s="115"/>
      <c r="NYH190" s="115"/>
      <c r="NYI190" s="115"/>
      <c r="NYJ190" s="115"/>
      <c r="NYK190" s="115"/>
      <c r="NYL190" s="115"/>
      <c r="NYM190" s="115"/>
      <c r="NYN190" s="115"/>
      <c r="NYO190" s="115"/>
      <c r="NYP190" s="115"/>
      <c r="NYQ190" s="115"/>
      <c r="NYR190" s="115"/>
      <c r="NYS190" s="115"/>
      <c r="NYT190" s="115"/>
      <c r="NYU190" s="115"/>
      <c r="NYV190" s="115"/>
      <c r="NYW190" s="115"/>
      <c r="NYX190" s="115"/>
      <c r="NYY190" s="115"/>
      <c r="NYZ190" s="115"/>
      <c r="NZA190" s="115"/>
      <c r="NZB190" s="115"/>
      <c r="NZC190" s="115"/>
      <c r="NZD190" s="115"/>
      <c r="NZE190" s="115"/>
      <c r="NZF190" s="115"/>
      <c r="NZG190" s="115"/>
      <c r="NZH190" s="115"/>
      <c r="NZI190" s="115"/>
      <c r="NZJ190" s="115"/>
      <c r="NZK190" s="115"/>
      <c r="NZL190" s="115"/>
      <c r="NZM190" s="115"/>
      <c r="NZN190" s="115"/>
      <c r="NZO190" s="115"/>
      <c r="NZP190" s="115"/>
      <c r="NZQ190" s="115"/>
      <c r="NZR190" s="115"/>
      <c r="NZS190" s="115"/>
      <c r="NZT190" s="115"/>
      <c r="NZU190" s="115"/>
      <c r="NZV190" s="115"/>
      <c r="NZW190" s="115"/>
      <c r="NZX190" s="115"/>
      <c r="NZY190" s="115"/>
      <c r="NZZ190" s="115"/>
      <c r="OAA190" s="115"/>
      <c r="OAB190" s="115"/>
      <c r="OAC190" s="115"/>
      <c r="OAD190" s="115"/>
      <c r="OAE190" s="115"/>
      <c r="OAF190" s="115"/>
      <c r="OAG190" s="115"/>
      <c r="OAH190" s="115"/>
      <c r="OAI190" s="115"/>
      <c r="OAJ190" s="115"/>
      <c r="OAK190" s="115"/>
      <c r="OAL190" s="115"/>
      <c r="OAM190" s="115"/>
      <c r="OAN190" s="115"/>
      <c r="OAO190" s="115"/>
      <c r="OAP190" s="115"/>
      <c r="OAQ190" s="115"/>
      <c r="OAR190" s="115"/>
      <c r="OAS190" s="115"/>
      <c r="OAT190" s="115"/>
      <c r="OAU190" s="115"/>
      <c r="OAV190" s="115"/>
      <c r="OAW190" s="115"/>
      <c r="OAX190" s="115"/>
      <c r="OAY190" s="115"/>
      <c r="OAZ190" s="115"/>
      <c r="OBA190" s="115"/>
      <c r="OBB190" s="115"/>
      <c r="OBC190" s="115"/>
      <c r="OBD190" s="115"/>
      <c r="OBE190" s="115"/>
      <c r="OBF190" s="115"/>
      <c r="OBG190" s="115"/>
      <c r="OBH190" s="115"/>
      <c r="OBI190" s="115"/>
      <c r="OBJ190" s="115"/>
      <c r="OBK190" s="115"/>
      <c r="OBL190" s="115"/>
      <c r="OBM190" s="115"/>
      <c r="OBN190" s="115"/>
      <c r="OBO190" s="115"/>
      <c r="OBP190" s="115"/>
      <c r="OBQ190" s="115"/>
      <c r="OBR190" s="115"/>
      <c r="OBS190" s="115"/>
      <c r="OBT190" s="115"/>
      <c r="OBU190" s="115"/>
      <c r="OBV190" s="115"/>
      <c r="OBW190" s="115"/>
      <c r="OBX190" s="115"/>
      <c r="OBY190" s="115"/>
      <c r="OBZ190" s="115"/>
      <c r="OCA190" s="115"/>
      <c r="OCB190" s="115"/>
      <c r="OCC190" s="115"/>
      <c r="OCD190" s="115"/>
      <c r="OCE190" s="115"/>
      <c r="OCF190" s="115"/>
      <c r="OCG190" s="115"/>
      <c r="OCH190" s="115"/>
      <c r="OCI190" s="115"/>
      <c r="OCJ190" s="115"/>
      <c r="OCK190" s="115"/>
      <c r="OCL190" s="115"/>
      <c r="OCM190" s="115"/>
      <c r="OCN190" s="115"/>
      <c r="OCO190" s="115"/>
      <c r="OCP190" s="115"/>
      <c r="OCQ190" s="115"/>
      <c r="OCR190" s="115"/>
      <c r="OCS190" s="115"/>
      <c r="OCT190" s="115"/>
      <c r="OCU190" s="115"/>
      <c r="OCV190" s="115"/>
      <c r="OCW190" s="115"/>
      <c r="OCX190" s="115"/>
      <c r="OCY190" s="115"/>
      <c r="OCZ190" s="115"/>
      <c r="ODA190" s="115"/>
      <c r="ODB190" s="115"/>
      <c r="ODC190" s="115"/>
      <c r="ODD190" s="115"/>
      <c r="ODE190" s="115"/>
      <c r="ODF190" s="115"/>
      <c r="ODG190" s="115"/>
      <c r="ODH190" s="115"/>
      <c r="ODI190" s="115"/>
      <c r="ODJ190" s="115"/>
      <c r="ODK190" s="115"/>
      <c r="ODL190" s="115"/>
      <c r="ODM190" s="115"/>
      <c r="ODN190" s="115"/>
      <c r="ODO190" s="115"/>
      <c r="ODP190" s="115"/>
      <c r="ODQ190" s="115"/>
      <c r="ODR190" s="115"/>
      <c r="ODS190" s="115"/>
      <c r="ODT190" s="115"/>
      <c r="ODU190" s="115"/>
      <c r="ODV190" s="115"/>
      <c r="ODW190" s="115"/>
      <c r="ODX190" s="115"/>
      <c r="ODY190" s="115"/>
      <c r="ODZ190" s="115"/>
      <c r="OEA190" s="115"/>
      <c r="OEB190" s="115"/>
      <c r="OEC190" s="115"/>
      <c r="OED190" s="115"/>
      <c r="OEE190" s="115"/>
      <c r="OEF190" s="115"/>
      <c r="OEG190" s="115"/>
      <c r="OEH190" s="115"/>
      <c r="OEI190" s="115"/>
      <c r="OEJ190" s="115"/>
      <c r="OEK190" s="115"/>
      <c r="OEL190" s="115"/>
      <c r="OEM190" s="115"/>
      <c r="OEN190" s="115"/>
      <c r="OEO190" s="115"/>
      <c r="OEP190" s="115"/>
      <c r="OEQ190" s="115"/>
      <c r="OER190" s="115"/>
      <c r="OES190" s="115"/>
      <c r="OET190" s="115"/>
      <c r="OEU190" s="115"/>
      <c r="OEV190" s="115"/>
      <c r="OEW190" s="115"/>
      <c r="OEX190" s="115"/>
      <c r="OEY190" s="115"/>
      <c r="OEZ190" s="115"/>
      <c r="OFA190" s="115"/>
      <c r="OFB190" s="115"/>
      <c r="OFC190" s="115"/>
      <c r="OFD190" s="115"/>
      <c r="OFE190" s="115"/>
      <c r="OFF190" s="115"/>
      <c r="OFG190" s="115"/>
      <c r="OFH190" s="115"/>
      <c r="OFI190" s="115"/>
      <c r="OFJ190" s="115"/>
      <c r="OFK190" s="115"/>
      <c r="OFL190" s="115"/>
      <c r="OFM190" s="115"/>
      <c r="OFN190" s="115"/>
      <c r="OFO190" s="115"/>
      <c r="OFP190" s="115"/>
      <c r="OFQ190" s="115"/>
      <c r="OFR190" s="115"/>
      <c r="OFS190" s="115"/>
      <c r="OFT190" s="115"/>
      <c r="OFU190" s="115"/>
      <c r="OFV190" s="115"/>
      <c r="OFW190" s="115"/>
      <c r="OFX190" s="115"/>
      <c r="OFY190" s="115"/>
      <c r="OFZ190" s="115"/>
      <c r="OGA190" s="115"/>
      <c r="OGB190" s="115"/>
      <c r="OGC190" s="115"/>
      <c r="OGD190" s="115"/>
      <c r="OGE190" s="115"/>
      <c r="OGF190" s="115"/>
      <c r="OGG190" s="115"/>
      <c r="OGH190" s="115"/>
      <c r="OGI190" s="115"/>
      <c r="OGJ190" s="115"/>
      <c r="OGK190" s="115"/>
      <c r="OGL190" s="115"/>
      <c r="OGM190" s="115"/>
      <c r="OGN190" s="115"/>
      <c r="OGO190" s="115"/>
      <c r="OGP190" s="115"/>
      <c r="OGQ190" s="115"/>
      <c r="OGR190" s="115"/>
      <c r="OGS190" s="115"/>
      <c r="OGT190" s="115"/>
      <c r="OGU190" s="115"/>
      <c r="OGV190" s="115"/>
      <c r="OGW190" s="115"/>
      <c r="OGX190" s="115"/>
      <c r="OGY190" s="115"/>
      <c r="OGZ190" s="115"/>
      <c r="OHA190" s="115"/>
      <c r="OHB190" s="115"/>
      <c r="OHC190" s="115"/>
      <c r="OHD190" s="115"/>
      <c r="OHE190" s="115"/>
      <c r="OHF190" s="115"/>
      <c r="OHG190" s="115"/>
      <c r="OHH190" s="115"/>
      <c r="OHI190" s="115"/>
      <c r="OHJ190" s="115"/>
      <c r="OHK190" s="115"/>
      <c r="OHL190" s="115"/>
      <c r="OHM190" s="115"/>
      <c r="OHN190" s="115"/>
      <c r="OHO190" s="115"/>
      <c r="OHP190" s="115"/>
      <c r="OHQ190" s="115"/>
      <c r="OHR190" s="115"/>
      <c r="OHS190" s="115"/>
      <c r="OHT190" s="115"/>
      <c r="OHU190" s="115"/>
      <c r="OHV190" s="115"/>
      <c r="OHW190" s="115"/>
      <c r="OHX190" s="115"/>
      <c r="OHY190" s="115"/>
      <c r="OHZ190" s="115"/>
      <c r="OIA190" s="115"/>
      <c r="OIB190" s="115"/>
      <c r="OIC190" s="115"/>
      <c r="OID190" s="115"/>
      <c r="OIE190" s="115"/>
      <c r="OIF190" s="115"/>
      <c r="OIG190" s="115"/>
      <c r="OIH190" s="115"/>
      <c r="OII190" s="115"/>
      <c r="OIJ190" s="115"/>
      <c r="OIK190" s="115"/>
      <c r="OIL190" s="115"/>
      <c r="OIM190" s="115"/>
      <c r="OIN190" s="115"/>
      <c r="OIO190" s="115"/>
      <c r="OIP190" s="115"/>
      <c r="OIQ190" s="115"/>
      <c r="OIR190" s="115"/>
      <c r="OIS190" s="115"/>
      <c r="OIT190" s="115"/>
      <c r="OIU190" s="115"/>
      <c r="OIV190" s="115"/>
      <c r="OIW190" s="115"/>
      <c r="OIX190" s="115"/>
      <c r="OIY190" s="115"/>
      <c r="OIZ190" s="115"/>
      <c r="OJA190" s="115"/>
      <c r="OJB190" s="115"/>
      <c r="OJC190" s="115"/>
      <c r="OJD190" s="115"/>
      <c r="OJE190" s="115"/>
      <c r="OJF190" s="115"/>
      <c r="OJG190" s="115"/>
      <c r="OJH190" s="115"/>
      <c r="OJI190" s="115"/>
      <c r="OJJ190" s="115"/>
      <c r="OJK190" s="115"/>
      <c r="OJL190" s="115"/>
      <c r="OJM190" s="115"/>
      <c r="OJN190" s="115"/>
      <c r="OJO190" s="115"/>
      <c r="OJP190" s="115"/>
      <c r="OJQ190" s="115"/>
      <c r="OJR190" s="115"/>
      <c r="OJS190" s="115"/>
      <c r="OJT190" s="115"/>
      <c r="OJU190" s="115"/>
      <c r="OJV190" s="115"/>
      <c r="OJW190" s="115"/>
      <c r="OJX190" s="115"/>
      <c r="OJY190" s="115"/>
      <c r="OJZ190" s="115"/>
      <c r="OKA190" s="115"/>
      <c r="OKB190" s="115"/>
      <c r="OKC190" s="115"/>
      <c r="OKD190" s="115"/>
      <c r="OKE190" s="115"/>
      <c r="OKF190" s="115"/>
      <c r="OKG190" s="115"/>
      <c r="OKH190" s="115"/>
      <c r="OKI190" s="115"/>
      <c r="OKJ190" s="115"/>
      <c r="OKK190" s="115"/>
      <c r="OKL190" s="115"/>
      <c r="OKM190" s="115"/>
      <c r="OKN190" s="115"/>
      <c r="OKO190" s="115"/>
      <c r="OKP190" s="115"/>
      <c r="OKQ190" s="115"/>
      <c r="OKR190" s="115"/>
      <c r="OKS190" s="115"/>
      <c r="OKT190" s="115"/>
      <c r="OKU190" s="115"/>
      <c r="OKV190" s="115"/>
      <c r="OKW190" s="115"/>
      <c r="OKX190" s="115"/>
      <c r="OKY190" s="115"/>
      <c r="OKZ190" s="115"/>
      <c r="OLA190" s="115"/>
      <c r="OLB190" s="115"/>
      <c r="OLC190" s="115"/>
      <c r="OLD190" s="115"/>
      <c r="OLE190" s="115"/>
      <c r="OLF190" s="115"/>
      <c r="OLG190" s="115"/>
      <c r="OLH190" s="115"/>
      <c r="OLI190" s="115"/>
      <c r="OLJ190" s="115"/>
      <c r="OLK190" s="115"/>
      <c r="OLL190" s="115"/>
      <c r="OLM190" s="115"/>
      <c r="OLN190" s="115"/>
      <c r="OLO190" s="115"/>
      <c r="OLP190" s="115"/>
      <c r="OLQ190" s="115"/>
      <c r="OLR190" s="115"/>
      <c r="OLS190" s="115"/>
      <c r="OLT190" s="115"/>
      <c r="OLU190" s="115"/>
      <c r="OLV190" s="115"/>
      <c r="OLW190" s="115"/>
      <c r="OLX190" s="115"/>
      <c r="OLY190" s="115"/>
      <c r="OLZ190" s="115"/>
      <c r="OMA190" s="115"/>
      <c r="OMB190" s="115"/>
      <c r="OMC190" s="115"/>
      <c r="OMD190" s="115"/>
      <c r="OME190" s="115"/>
      <c r="OMF190" s="115"/>
      <c r="OMG190" s="115"/>
      <c r="OMH190" s="115"/>
      <c r="OMI190" s="115"/>
      <c r="OMJ190" s="115"/>
      <c r="OMK190" s="115"/>
      <c r="OML190" s="115"/>
      <c r="OMM190" s="115"/>
      <c r="OMN190" s="115"/>
      <c r="OMO190" s="115"/>
      <c r="OMP190" s="115"/>
      <c r="OMQ190" s="115"/>
      <c r="OMR190" s="115"/>
      <c r="OMS190" s="115"/>
      <c r="OMT190" s="115"/>
      <c r="OMU190" s="115"/>
      <c r="OMV190" s="115"/>
      <c r="OMW190" s="115"/>
      <c r="OMX190" s="115"/>
      <c r="OMY190" s="115"/>
      <c r="OMZ190" s="115"/>
      <c r="ONA190" s="115"/>
      <c r="ONB190" s="115"/>
      <c r="ONC190" s="115"/>
      <c r="OND190" s="115"/>
      <c r="ONE190" s="115"/>
      <c r="ONF190" s="115"/>
      <c r="ONG190" s="115"/>
      <c r="ONH190" s="115"/>
      <c r="ONI190" s="115"/>
      <c r="ONJ190" s="115"/>
      <c r="ONK190" s="115"/>
      <c r="ONL190" s="115"/>
      <c r="ONM190" s="115"/>
      <c r="ONN190" s="115"/>
      <c r="ONO190" s="115"/>
      <c r="ONP190" s="115"/>
      <c r="ONQ190" s="115"/>
      <c r="ONR190" s="115"/>
      <c r="ONS190" s="115"/>
      <c r="ONT190" s="115"/>
      <c r="ONU190" s="115"/>
      <c r="ONV190" s="115"/>
      <c r="ONW190" s="115"/>
      <c r="ONX190" s="115"/>
      <c r="ONY190" s="115"/>
      <c r="ONZ190" s="115"/>
      <c r="OOA190" s="115"/>
      <c r="OOB190" s="115"/>
      <c r="OOC190" s="115"/>
      <c r="OOD190" s="115"/>
      <c r="OOE190" s="115"/>
      <c r="OOF190" s="115"/>
      <c r="OOG190" s="115"/>
      <c r="OOH190" s="115"/>
      <c r="OOI190" s="115"/>
      <c r="OOJ190" s="115"/>
      <c r="OOK190" s="115"/>
      <c r="OOL190" s="115"/>
      <c r="OOM190" s="115"/>
      <c r="OON190" s="115"/>
      <c r="OOO190" s="115"/>
      <c r="OOP190" s="115"/>
      <c r="OOQ190" s="115"/>
      <c r="OOR190" s="115"/>
      <c r="OOS190" s="115"/>
      <c r="OOT190" s="115"/>
      <c r="OOU190" s="115"/>
      <c r="OOV190" s="115"/>
      <c r="OOW190" s="115"/>
      <c r="OOX190" s="115"/>
      <c r="OOY190" s="115"/>
      <c r="OOZ190" s="115"/>
      <c r="OPA190" s="115"/>
      <c r="OPB190" s="115"/>
      <c r="OPC190" s="115"/>
      <c r="OPD190" s="115"/>
      <c r="OPE190" s="115"/>
      <c r="OPF190" s="115"/>
      <c r="OPG190" s="115"/>
      <c r="OPH190" s="115"/>
      <c r="OPI190" s="115"/>
      <c r="OPJ190" s="115"/>
      <c r="OPK190" s="115"/>
      <c r="OPL190" s="115"/>
      <c r="OPM190" s="115"/>
      <c r="OPN190" s="115"/>
      <c r="OPO190" s="115"/>
      <c r="OPP190" s="115"/>
      <c r="OPQ190" s="115"/>
      <c r="OPR190" s="115"/>
      <c r="OPS190" s="115"/>
      <c r="OPT190" s="115"/>
      <c r="OPU190" s="115"/>
      <c r="OPV190" s="115"/>
      <c r="OPW190" s="115"/>
      <c r="OPX190" s="115"/>
      <c r="OPY190" s="115"/>
      <c r="OPZ190" s="115"/>
      <c r="OQA190" s="115"/>
      <c r="OQB190" s="115"/>
      <c r="OQC190" s="115"/>
      <c r="OQD190" s="115"/>
      <c r="OQE190" s="115"/>
      <c r="OQF190" s="115"/>
      <c r="OQG190" s="115"/>
      <c r="OQH190" s="115"/>
      <c r="OQI190" s="115"/>
      <c r="OQJ190" s="115"/>
      <c r="OQK190" s="115"/>
      <c r="OQL190" s="115"/>
      <c r="OQM190" s="115"/>
      <c r="OQN190" s="115"/>
      <c r="OQO190" s="115"/>
      <c r="OQP190" s="115"/>
      <c r="OQQ190" s="115"/>
      <c r="OQR190" s="115"/>
      <c r="OQS190" s="115"/>
      <c r="OQT190" s="115"/>
      <c r="OQU190" s="115"/>
      <c r="OQV190" s="115"/>
      <c r="OQW190" s="115"/>
      <c r="OQX190" s="115"/>
      <c r="OQY190" s="115"/>
      <c r="OQZ190" s="115"/>
      <c r="ORA190" s="115"/>
      <c r="ORB190" s="115"/>
      <c r="ORC190" s="115"/>
      <c r="ORD190" s="115"/>
      <c r="ORE190" s="115"/>
      <c r="ORF190" s="115"/>
      <c r="ORG190" s="115"/>
      <c r="ORH190" s="115"/>
      <c r="ORI190" s="115"/>
      <c r="ORJ190" s="115"/>
      <c r="ORK190" s="115"/>
      <c r="ORL190" s="115"/>
      <c r="ORM190" s="115"/>
      <c r="ORN190" s="115"/>
      <c r="ORO190" s="115"/>
      <c r="ORP190" s="115"/>
      <c r="ORQ190" s="115"/>
      <c r="ORR190" s="115"/>
      <c r="ORS190" s="115"/>
      <c r="ORT190" s="115"/>
      <c r="ORU190" s="115"/>
      <c r="ORV190" s="115"/>
      <c r="ORW190" s="115"/>
      <c r="ORX190" s="115"/>
      <c r="ORY190" s="115"/>
      <c r="ORZ190" s="115"/>
      <c r="OSA190" s="115"/>
      <c r="OSB190" s="115"/>
      <c r="OSC190" s="115"/>
      <c r="OSD190" s="115"/>
      <c r="OSE190" s="115"/>
      <c r="OSF190" s="115"/>
      <c r="OSG190" s="115"/>
      <c r="OSH190" s="115"/>
      <c r="OSI190" s="115"/>
      <c r="OSJ190" s="115"/>
      <c r="OSK190" s="115"/>
      <c r="OSL190" s="115"/>
      <c r="OSM190" s="115"/>
      <c r="OSN190" s="115"/>
      <c r="OSO190" s="115"/>
      <c r="OSP190" s="115"/>
      <c r="OSQ190" s="115"/>
      <c r="OSR190" s="115"/>
      <c r="OSS190" s="115"/>
      <c r="OST190" s="115"/>
      <c r="OSU190" s="115"/>
      <c r="OSV190" s="115"/>
      <c r="OSW190" s="115"/>
      <c r="OSX190" s="115"/>
      <c r="OSY190" s="115"/>
      <c r="OSZ190" s="115"/>
      <c r="OTA190" s="115"/>
      <c r="OTB190" s="115"/>
      <c r="OTC190" s="115"/>
      <c r="OTD190" s="115"/>
      <c r="OTE190" s="115"/>
      <c r="OTF190" s="115"/>
      <c r="OTG190" s="115"/>
      <c r="OTH190" s="115"/>
      <c r="OTI190" s="115"/>
      <c r="OTJ190" s="115"/>
      <c r="OTK190" s="115"/>
      <c r="OTL190" s="115"/>
      <c r="OTM190" s="115"/>
      <c r="OTN190" s="115"/>
      <c r="OTO190" s="115"/>
      <c r="OTP190" s="115"/>
      <c r="OTQ190" s="115"/>
      <c r="OTR190" s="115"/>
      <c r="OTS190" s="115"/>
      <c r="OTT190" s="115"/>
      <c r="OTU190" s="115"/>
      <c r="OTV190" s="115"/>
      <c r="OTW190" s="115"/>
      <c r="OTX190" s="115"/>
      <c r="OTY190" s="115"/>
      <c r="OTZ190" s="115"/>
      <c r="OUA190" s="115"/>
      <c r="OUB190" s="115"/>
      <c r="OUC190" s="115"/>
      <c r="OUD190" s="115"/>
      <c r="OUE190" s="115"/>
      <c r="OUF190" s="115"/>
      <c r="OUG190" s="115"/>
      <c r="OUH190" s="115"/>
      <c r="OUI190" s="115"/>
      <c r="OUJ190" s="115"/>
      <c r="OUK190" s="115"/>
      <c r="OUL190" s="115"/>
      <c r="OUM190" s="115"/>
      <c r="OUN190" s="115"/>
      <c r="OUO190" s="115"/>
      <c r="OUP190" s="115"/>
      <c r="OUQ190" s="115"/>
      <c r="OUR190" s="115"/>
      <c r="OUS190" s="115"/>
      <c r="OUT190" s="115"/>
      <c r="OUU190" s="115"/>
      <c r="OUV190" s="115"/>
      <c r="OUW190" s="115"/>
      <c r="OUX190" s="115"/>
      <c r="OUY190" s="115"/>
      <c r="OUZ190" s="115"/>
      <c r="OVA190" s="115"/>
      <c r="OVB190" s="115"/>
      <c r="OVC190" s="115"/>
      <c r="OVD190" s="115"/>
      <c r="OVE190" s="115"/>
      <c r="OVF190" s="115"/>
      <c r="OVG190" s="115"/>
      <c r="OVH190" s="115"/>
      <c r="OVI190" s="115"/>
      <c r="OVJ190" s="115"/>
      <c r="OVK190" s="115"/>
      <c r="OVL190" s="115"/>
      <c r="OVM190" s="115"/>
      <c r="OVN190" s="115"/>
      <c r="OVO190" s="115"/>
      <c r="OVP190" s="115"/>
      <c r="OVQ190" s="115"/>
      <c r="OVR190" s="115"/>
      <c r="OVS190" s="115"/>
      <c r="OVT190" s="115"/>
      <c r="OVU190" s="115"/>
      <c r="OVV190" s="115"/>
      <c r="OVW190" s="115"/>
      <c r="OVX190" s="115"/>
      <c r="OVY190" s="115"/>
      <c r="OVZ190" s="115"/>
      <c r="OWA190" s="115"/>
      <c r="OWB190" s="115"/>
      <c r="OWC190" s="115"/>
      <c r="OWD190" s="115"/>
      <c r="OWE190" s="115"/>
      <c r="OWF190" s="115"/>
      <c r="OWG190" s="115"/>
      <c r="OWH190" s="115"/>
      <c r="OWI190" s="115"/>
      <c r="OWJ190" s="115"/>
      <c r="OWK190" s="115"/>
      <c r="OWL190" s="115"/>
      <c r="OWM190" s="115"/>
      <c r="OWN190" s="115"/>
      <c r="OWO190" s="115"/>
      <c r="OWP190" s="115"/>
      <c r="OWQ190" s="115"/>
      <c r="OWR190" s="115"/>
      <c r="OWS190" s="115"/>
      <c r="OWT190" s="115"/>
      <c r="OWU190" s="115"/>
      <c r="OWV190" s="115"/>
      <c r="OWW190" s="115"/>
      <c r="OWX190" s="115"/>
      <c r="OWY190" s="115"/>
      <c r="OWZ190" s="115"/>
      <c r="OXA190" s="115"/>
      <c r="OXB190" s="115"/>
      <c r="OXC190" s="115"/>
      <c r="OXD190" s="115"/>
      <c r="OXE190" s="115"/>
      <c r="OXF190" s="115"/>
      <c r="OXG190" s="115"/>
      <c r="OXH190" s="115"/>
      <c r="OXI190" s="115"/>
      <c r="OXJ190" s="115"/>
      <c r="OXK190" s="115"/>
      <c r="OXL190" s="115"/>
      <c r="OXM190" s="115"/>
      <c r="OXN190" s="115"/>
      <c r="OXO190" s="115"/>
      <c r="OXP190" s="115"/>
      <c r="OXQ190" s="115"/>
      <c r="OXR190" s="115"/>
      <c r="OXS190" s="115"/>
      <c r="OXT190" s="115"/>
      <c r="OXU190" s="115"/>
      <c r="OXV190" s="115"/>
      <c r="OXW190" s="115"/>
      <c r="OXX190" s="115"/>
      <c r="OXY190" s="115"/>
      <c r="OXZ190" s="115"/>
      <c r="OYA190" s="115"/>
      <c r="OYB190" s="115"/>
      <c r="OYC190" s="115"/>
      <c r="OYD190" s="115"/>
      <c r="OYE190" s="115"/>
      <c r="OYF190" s="115"/>
      <c r="OYG190" s="115"/>
      <c r="OYH190" s="115"/>
      <c r="OYI190" s="115"/>
      <c r="OYJ190" s="115"/>
      <c r="OYK190" s="115"/>
      <c r="OYL190" s="115"/>
      <c r="OYM190" s="115"/>
      <c r="OYN190" s="115"/>
      <c r="OYO190" s="115"/>
      <c r="OYP190" s="115"/>
      <c r="OYQ190" s="115"/>
      <c r="OYR190" s="115"/>
      <c r="OYS190" s="115"/>
      <c r="OYT190" s="115"/>
      <c r="OYU190" s="115"/>
      <c r="OYV190" s="115"/>
      <c r="OYW190" s="115"/>
      <c r="OYX190" s="115"/>
      <c r="OYY190" s="115"/>
      <c r="OYZ190" s="115"/>
      <c r="OZA190" s="115"/>
      <c r="OZB190" s="115"/>
      <c r="OZC190" s="115"/>
      <c r="OZD190" s="115"/>
      <c r="OZE190" s="115"/>
      <c r="OZF190" s="115"/>
      <c r="OZG190" s="115"/>
      <c r="OZH190" s="115"/>
      <c r="OZI190" s="115"/>
      <c r="OZJ190" s="115"/>
      <c r="OZK190" s="115"/>
      <c r="OZL190" s="115"/>
      <c r="OZM190" s="115"/>
      <c r="OZN190" s="115"/>
      <c r="OZO190" s="115"/>
      <c r="OZP190" s="115"/>
      <c r="OZQ190" s="115"/>
      <c r="OZR190" s="115"/>
      <c r="OZS190" s="115"/>
      <c r="OZT190" s="115"/>
      <c r="OZU190" s="115"/>
      <c r="OZV190" s="115"/>
      <c r="OZW190" s="115"/>
      <c r="OZX190" s="115"/>
      <c r="OZY190" s="115"/>
      <c r="OZZ190" s="115"/>
      <c r="PAA190" s="115"/>
      <c r="PAB190" s="115"/>
      <c r="PAC190" s="115"/>
      <c r="PAD190" s="115"/>
      <c r="PAE190" s="115"/>
      <c r="PAF190" s="115"/>
      <c r="PAG190" s="115"/>
      <c r="PAH190" s="115"/>
      <c r="PAI190" s="115"/>
      <c r="PAJ190" s="115"/>
      <c r="PAK190" s="115"/>
      <c r="PAL190" s="115"/>
      <c r="PAM190" s="115"/>
      <c r="PAN190" s="115"/>
      <c r="PAO190" s="115"/>
      <c r="PAP190" s="115"/>
      <c r="PAQ190" s="115"/>
      <c r="PAR190" s="115"/>
      <c r="PAS190" s="115"/>
      <c r="PAT190" s="115"/>
      <c r="PAU190" s="115"/>
      <c r="PAV190" s="115"/>
      <c r="PAW190" s="115"/>
      <c r="PAX190" s="115"/>
      <c r="PAY190" s="115"/>
      <c r="PAZ190" s="115"/>
      <c r="PBA190" s="115"/>
      <c r="PBB190" s="115"/>
      <c r="PBC190" s="115"/>
      <c r="PBD190" s="115"/>
      <c r="PBE190" s="115"/>
      <c r="PBF190" s="115"/>
      <c r="PBG190" s="115"/>
      <c r="PBH190" s="115"/>
      <c r="PBI190" s="115"/>
      <c r="PBJ190" s="115"/>
      <c r="PBK190" s="115"/>
      <c r="PBL190" s="115"/>
      <c r="PBM190" s="115"/>
      <c r="PBN190" s="115"/>
      <c r="PBO190" s="115"/>
      <c r="PBP190" s="115"/>
      <c r="PBQ190" s="115"/>
      <c r="PBR190" s="115"/>
      <c r="PBS190" s="115"/>
      <c r="PBT190" s="115"/>
      <c r="PBU190" s="115"/>
      <c r="PBV190" s="115"/>
      <c r="PBW190" s="115"/>
      <c r="PBX190" s="115"/>
      <c r="PBY190" s="115"/>
      <c r="PBZ190" s="115"/>
      <c r="PCA190" s="115"/>
      <c r="PCB190" s="115"/>
      <c r="PCC190" s="115"/>
      <c r="PCD190" s="115"/>
      <c r="PCE190" s="115"/>
      <c r="PCF190" s="115"/>
      <c r="PCG190" s="115"/>
      <c r="PCH190" s="115"/>
      <c r="PCI190" s="115"/>
      <c r="PCJ190" s="115"/>
      <c r="PCK190" s="115"/>
      <c r="PCL190" s="115"/>
      <c r="PCM190" s="115"/>
      <c r="PCN190" s="115"/>
      <c r="PCO190" s="115"/>
      <c r="PCP190" s="115"/>
      <c r="PCQ190" s="115"/>
      <c r="PCR190" s="115"/>
      <c r="PCS190" s="115"/>
      <c r="PCT190" s="115"/>
      <c r="PCU190" s="115"/>
      <c r="PCV190" s="115"/>
      <c r="PCW190" s="115"/>
      <c r="PCX190" s="115"/>
      <c r="PCY190" s="115"/>
      <c r="PCZ190" s="115"/>
      <c r="PDA190" s="115"/>
      <c r="PDB190" s="115"/>
      <c r="PDC190" s="115"/>
      <c r="PDD190" s="115"/>
      <c r="PDE190" s="115"/>
      <c r="PDF190" s="115"/>
      <c r="PDG190" s="115"/>
      <c r="PDH190" s="115"/>
      <c r="PDI190" s="115"/>
      <c r="PDJ190" s="115"/>
      <c r="PDK190" s="115"/>
      <c r="PDL190" s="115"/>
      <c r="PDM190" s="115"/>
      <c r="PDN190" s="115"/>
      <c r="PDO190" s="115"/>
      <c r="PDP190" s="115"/>
      <c r="PDQ190" s="115"/>
      <c r="PDR190" s="115"/>
      <c r="PDS190" s="115"/>
      <c r="PDT190" s="115"/>
      <c r="PDU190" s="115"/>
      <c r="PDV190" s="115"/>
      <c r="PDW190" s="115"/>
      <c r="PDX190" s="115"/>
      <c r="PDY190" s="115"/>
      <c r="PDZ190" s="115"/>
      <c r="PEA190" s="115"/>
      <c r="PEB190" s="115"/>
      <c r="PEC190" s="115"/>
      <c r="PED190" s="115"/>
      <c r="PEE190" s="115"/>
      <c r="PEF190" s="115"/>
      <c r="PEG190" s="115"/>
      <c r="PEH190" s="115"/>
      <c r="PEI190" s="115"/>
      <c r="PEJ190" s="115"/>
      <c r="PEK190" s="115"/>
      <c r="PEL190" s="115"/>
      <c r="PEM190" s="115"/>
      <c r="PEN190" s="115"/>
      <c r="PEO190" s="115"/>
      <c r="PEP190" s="115"/>
      <c r="PEQ190" s="115"/>
      <c r="PER190" s="115"/>
      <c r="PES190" s="115"/>
      <c r="PET190" s="115"/>
      <c r="PEU190" s="115"/>
      <c r="PEV190" s="115"/>
      <c r="PEW190" s="115"/>
      <c r="PEX190" s="115"/>
      <c r="PEY190" s="115"/>
      <c r="PEZ190" s="115"/>
      <c r="PFA190" s="115"/>
      <c r="PFB190" s="115"/>
      <c r="PFC190" s="115"/>
      <c r="PFD190" s="115"/>
      <c r="PFE190" s="115"/>
      <c r="PFF190" s="115"/>
      <c r="PFG190" s="115"/>
      <c r="PFH190" s="115"/>
      <c r="PFI190" s="115"/>
      <c r="PFJ190" s="115"/>
      <c r="PFK190" s="115"/>
      <c r="PFL190" s="115"/>
      <c r="PFM190" s="115"/>
      <c r="PFN190" s="115"/>
      <c r="PFO190" s="115"/>
      <c r="PFP190" s="115"/>
      <c r="PFQ190" s="115"/>
      <c r="PFR190" s="115"/>
      <c r="PFS190" s="115"/>
      <c r="PFT190" s="115"/>
      <c r="PFU190" s="115"/>
      <c r="PFV190" s="115"/>
      <c r="PFW190" s="115"/>
      <c r="PFX190" s="115"/>
      <c r="PFY190" s="115"/>
      <c r="PFZ190" s="115"/>
      <c r="PGA190" s="115"/>
      <c r="PGB190" s="115"/>
      <c r="PGC190" s="115"/>
      <c r="PGD190" s="115"/>
      <c r="PGE190" s="115"/>
      <c r="PGF190" s="115"/>
      <c r="PGG190" s="115"/>
      <c r="PGH190" s="115"/>
      <c r="PGI190" s="115"/>
      <c r="PGJ190" s="115"/>
      <c r="PGK190" s="115"/>
      <c r="PGL190" s="115"/>
      <c r="PGM190" s="115"/>
      <c r="PGN190" s="115"/>
      <c r="PGO190" s="115"/>
      <c r="PGP190" s="115"/>
      <c r="PGQ190" s="115"/>
      <c r="PGR190" s="115"/>
      <c r="PGS190" s="115"/>
      <c r="PGT190" s="115"/>
      <c r="PGU190" s="115"/>
      <c r="PGV190" s="115"/>
      <c r="PGW190" s="115"/>
      <c r="PGX190" s="115"/>
      <c r="PGY190" s="115"/>
      <c r="PGZ190" s="115"/>
      <c r="PHA190" s="115"/>
      <c r="PHB190" s="115"/>
      <c r="PHC190" s="115"/>
      <c r="PHD190" s="115"/>
      <c r="PHE190" s="115"/>
      <c r="PHF190" s="115"/>
      <c r="PHG190" s="115"/>
      <c r="PHH190" s="115"/>
      <c r="PHI190" s="115"/>
      <c r="PHJ190" s="115"/>
      <c r="PHK190" s="115"/>
      <c r="PHL190" s="115"/>
      <c r="PHM190" s="115"/>
      <c r="PHN190" s="115"/>
      <c r="PHO190" s="115"/>
      <c r="PHP190" s="115"/>
      <c r="PHQ190" s="115"/>
      <c r="PHR190" s="115"/>
      <c r="PHS190" s="115"/>
      <c r="PHT190" s="115"/>
      <c r="PHU190" s="115"/>
      <c r="PHV190" s="115"/>
      <c r="PHW190" s="115"/>
      <c r="PHX190" s="115"/>
      <c r="PHY190" s="115"/>
      <c r="PHZ190" s="115"/>
      <c r="PIA190" s="115"/>
      <c r="PIB190" s="115"/>
      <c r="PIC190" s="115"/>
      <c r="PID190" s="115"/>
      <c r="PIE190" s="115"/>
      <c r="PIF190" s="115"/>
      <c r="PIG190" s="115"/>
      <c r="PIH190" s="115"/>
      <c r="PII190" s="115"/>
      <c r="PIJ190" s="115"/>
      <c r="PIK190" s="115"/>
      <c r="PIL190" s="115"/>
      <c r="PIM190" s="115"/>
      <c r="PIN190" s="115"/>
      <c r="PIO190" s="115"/>
      <c r="PIP190" s="115"/>
      <c r="PIQ190" s="115"/>
      <c r="PIR190" s="115"/>
      <c r="PIS190" s="115"/>
      <c r="PIT190" s="115"/>
      <c r="PIU190" s="115"/>
      <c r="PIV190" s="115"/>
      <c r="PIW190" s="115"/>
      <c r="PIX190" s="115"/>
      <c r="PIY190" s="115"/>
      <c r="PIZ190" s="115"/>
      <c r="PJA190" s="115"/>
      <c r="PJB190" s="115"/>
      <c r="PJC190" s="115"/>
      <c r="PJD190" s="115"/>
      <c r="PJE190" s="115"/>
      <c r="PJF190" s="115"/>
      <c r="PJG190" s="115"/>
      <c r="PJH190" s="115"/>
      <c r="PJI190" s="115"/>
      <c r="PJJ190" s="115"/>
      <c r="PJK190" s="115"/>
      <c r="PJL190" s="115"/>
      <c r="PJM190" s="115"/>
      <c r="PJN190" s="115"/>
      <c r="PJO190" s="115"/>
      <c r="PJP190" s="115"/>
      <c r="PJQ190" s="115"/>
      <c r="PJR190" s="115"/>
      <c r="PJS190" s="115"/>
      <c r="PJT190" s="115"/>
      <c r="PJU190" s="115"/>
      <c r="PJV190" s="115"/>
      <c r="PJW190" s="115"/>
      <c r="PJX190" s="115"/>
      <c r="PJY190" s="115"/>
      <c r="PJZ190" s="115"/>
      <c r="PKA190" s="115"/>
      <c r="PKB190" s="115"/>
      <c r="PKC190" s="115"/>
      <c r="PKD190" s="115"/>
      <c r="PKE190" s="115"/>
      <c r="PKF190" s="115"/>
      <c r="PKG190" s="115"/>
      <c r="PKH190" s="115"/>
      <c r="PKI190" s="115"/>
      <c r="PKJ190" s="115"/>
      <c r="PKK190" s="115"/>
      <c r="PKL190" s="115"/>
      <c r="PKM190" s="115"/>
      <c r="PKN190" s="115"/>
      <c r="PKO190" s="115"/>
      <c r="PKP190" s="115"/>
      <c r="PKQ190" s="115"/>
      <c r="PKR190" s="115"/>
      <c r="PKS190" s="115"/>
      <c r="PKT190" s="115"/>
      <c r="PKU190" s="115"/>
      <c r="PKV190" s="115"/>
      <c r="PKW190" s="115"/>
      <c r="PKX190" s="115"/>
      <c r="PKY190" s="115"/>
      <c r="PKZ190" s="115"/>
      <c r="PLA190" s="115"/>
      <c r="PLB190" s="115"/>
      <c r="PLC190" s="115"/>
      <c r="PLD190" s="115"/>
      <c r="PLE190" s="115"/>
      <c r="PLF190" s="115"/>
      <c r="PLG190" s="115"/>
      <c r="PLH190" s="115"/>
      <c r="PLI190" s="115"/>
      <c r="PLJ190" s="115"/>
      <c r="PLK190" s="115"/>
      <c r="PLL190" s="115"/>
      <c r="PLM190" s="115"/>
      <c r="PLN190" s="115"/>
      <c r="PLO190" s="115"/>
      <c r="PLP190" s="115"/>
      <c r="PLQ190" s="115"/>
      <c r="PLR190" s="115"/>
      <c r="PLS190" s="115"/>
      <c r="PLT190" s="115"/>
      <c r="PLU190" s="115"/>
      <c r="PLV190" s="115"/>
      <c r="PLW190" s="115"/>
      <c r="PLX190" s="115"/>
      <c r="PLY190" s="115"/>
      <c r="PLZ190" s="115"/>
      <c r="PMA190" s="115"/>
      <c r="PMB190" s="115"/>
      <c r="PMC190" s="115"/>
      <c r="PMD190" s="115"/>
      <c r="PME190" s="115"/>
      <c r="PMF190" s="115"/>
      <c r="PMG190" s="115"/>
      <c r="PMH190" s="115"/>
      <c r="PMI190" s="115"/>
      <c r="PMJ190" s="115"/>
      <c r="PMK190" s="115"/>
      <c r="PML190" s="115"/>
      <c r="PMM190" s="115"/>
      <c r="PMN190" s="115"/>
      <c r="PMO190" s="115"/>
      <c r="PMP190" s="115"/>
      <c r="PMQ190" s="115"/>
      <c r="PMR190" s="115"/>
      <c r="PMS190" s="115"/>
      <c r="PMT190" s="115"/>
      <c r="PMU190" s="115"/>
      <c r="PMV190" s="115"/>
      <c r="PMW190" s="115"/>
      <c r="PMX190" s="115"/>
      <c r="PMY190" s="115"/>
      <c r="PMZ190" s="115"/>
      <c r="PNA190" s="115"/>
      <c r="PNB190" s="115"/>
      <c r="PNC190" s="115"/>
      <c r="PND190" s="115"/>
      <c r="PNE190" s="115"/>
      <c r="PNF190" s="115"/>
      <c r="PNG190" s="115"/>
      <c r="PNH190" s="115"/>
      <c r="PNI190" s="115"/>
      <c r="PNJ190" s="115"/>
      <c r="PNK190" s="115"/>
      <c r="PNL190" s="115"/>
      <c r="PNM190" s="115"/>
      <c r="PNN190" s="115"/>
      <c r="PNO190" s="115"/>
      <c r="PNP190" s="115"/>
      <c r="PNQ190" s="115"/>
      <c r="PNR190" s="115"/>
      <c r="PNS190" s="115"/>
      <c r="PNT190" s="115"/>
      <c r="PNU190" s="115"/>
      <c r="PNV190" s="115"/>
      <c r="PNW190" s="115"/>
      <c r="PNX190" s="115"/>
      <c r="PNY190" s="115"/>
      <c r="PNZ190" s="115"/>
      <c r="POA190" s="115"/>
      <c r="POB190" s="115"/>
      <c r="POC190" s="115"/>
      <c r="POD190" s="115"/>
      <c r="POE190" s="115"/>
      <c r="POF190" s="115"/>
      <c r="POG190" s="115"/>
      <c r="POH190" s="115"/>
      <c r="POI190" s="115"/>
      <c r="POJ190" s="115"/>
      <c r="POK190" s="115"/>
      <c r="POL190" s="115"/>
      <c r="POM190" s="115"/>
      <c r="PON190" s="115"/>
      <c r="POO190" s="115"/>
      <c r="POP190" s="115"/>
      <c r="POQ190" s="115"/>
      <c r="POR190" s="115"/>
      <c r="POS190" s="115"/>
      <c r="POT190" s="115"/>
      <c r="POU190" s="115"/>
      <c r="POV190" s="115"/>
      <c r="POW190" s="115"/>
      <c r="POX190" s="115"/>
      <c r="POY190" s="115"/>
      <c r="POZ190" s="115"/>
      <c r="PPA190" s="115"/>
      <c r="PPB190" s="115"/>
      <c r="PPC190" s="115"/>
      <c r="PPD190" s="115"/>
      <c r="PPE190" s="115"/>
      <c r="PPF190" s="115"/>
      <c r="PPG190" s="115"/>
      <c r="PPH190" s="115"/>
      <c r="PPI190" s="115"/>
      <c r="PPJ190" s="115"/>
      <c r="PPK190" s="115"/>
      <c r="PPL190" s="115"/>
      <c r="PPM190" s="115"/>
      <c r="PPN190" s="115"/>
      <c r="PPO190" s="115"/>
      <c r="PPP190" s="115"/>
      <c r="PPQ190" s="115"/>
      <c r="PPR190" s="115"/>
      <c r="PPS190" s="115"/>
      <c r="PPT190" s="115"/>
      <c r="PPU190" s="115"/>
      <c r="PPV190" s="115"/>
      <c r="PPW190" s="115"/>
      <c r="PPX190" s="115"/>
      <c r="PPY190" s="115"/>
      <c r="PPZ190" s="115"/>
      <c r="PQA190" s="115"/>
      <c r="PQB190" s="115"/>
      <c r="PQC190" s="115"/>
      <c r="PQD190" s="115"/>
      <c r="PQE190" s="115"/>
      <c r="PQF190" s="115"/>
      <c r="PQG190" s="115"/>
      <c r="PQH190" s="115"/>
      <c r="PQI190" s="115"/>
      <c r="PQJ190" s="115"/>
      <c r="PQK190" s="115"/>
      <c r="PQL190" s="115"/>
      <c r="PQM190" s="115"/>
      <c r="PQN190" s="115"/>
      <c r="PQO190" s="115"/>
      <c r="PQP190" s="115"/>
      <c r="PQQ190" s="115"/>
      <c r="PQR190" s="115"/>
      <c r="PQS190" s="115"/>
      <c r="PQT190" s="115"/>
      <c r="PQU190" s="115"/>
      <c r="PQV190" s="115"/>
      <c r="PQW190" s="115"/>
      <c r="PQX190" s="115"/>
      <c r="PQY190" s="115"/>
      <c r="PQZ190" s="115"/>
      <c r="PRA190" s="115"/>
      <c r="PRB190" s="115"/>
      <c r="PRC190" s="115"/>
      <c r="PRD190" s="115"/>
      <c r="PRE190" s="115"/>
      <c r="PRF190" s="115"/>
      <c r="PRG190" s="115"/>
      <c r="PRH190" s="115"/>
      <c r="PRI190" s="115"/>
      <c r="PRJ190" s="115"/>
      <c r="PRK190" s="115"/>
      <c r="PRL190" s="115"/>
      <c r="PRM190" s="115"/>
      <c r="PRN190" s="115"/>
      <c r="PRO190" s="115"/>
      <c r="PRP190" s="115"/>
      <c r="PRQ190" s="115"/>
      <c r="PRR190" s="115"/>
      <c r="PRS190" s="115"/>
      <c r="PRT190" s="115"/>
      <c r="PRU190" s="115"/>
      <c r="PRV190" s="115"/>
      <c r="PRW190" s="115"/>
      <c r="PRX190" s="115"/>
      <c r="PRY190" s="115"/>
      <c r="PRZ190" s="115"/>
      <c r="PSA190" s="115"/>
      <c r="PSB190" s="115"/>
      <c r="PSC190" s="115"/>
      <c r="PSD190" s="115"/>
      <c r="PSE190" s="115"/>
      <c r="PSF190" s="115"/>
      <c r="PSG190" s="115"/>
      <c r="PSH190" s="115"/>
      <c r="PSI190" s="115"/>
      <c r="PSJ190" s="115"/>
      <c r="PSK190" s="115"/>
      <c r="PSL190" s="115"/>
      <c r="PSM190" s="115"/>
      <c r="PSN190" s="115"/>
      <c r="PSO190" s="115"/>
      <c r="PSP190" s="115"/>
      <c r="PSQ190" s="115"/>
      <c r="PSR190" s="115"/>
      <c r="PSS190" s="115"/>
      <c r="PST190" s="115"/>
      <c r="PSU190" s="115"/>
      <c r="PSV190" s="115"/>
      <c r="PSW190" s="115"/>
      <c r="PSX190" s="115"/>
      <c r="PSY190" s="115"/>
      <c r="PSZ190" s="115"/>
      <c r="PTA190" s="115"/>
      <c r="PTB190" s="115"/>
      <c r="PTC190" s="115"/>
      <c r="PTD190" s="115"/>
      <c r="PTE190" s="115"/>
      <c r="PTF190" s="115"/>
      <c r="PTG190" s="115"/>
      <c r="PTH190" s="115"/>
      <c r="PTI190" s="115"/>
      <c r="PTJ190" s="115"/>
      <c r="PTK190" s="115"/>
      <c r="PTL190" s="115"/>
      <c r="PTM190" s="115"/>
      <c r="PTN190" s="115"/>
      <c r="PTO190" s="115"/>
      <c r="PTP190" s="115"/>
      <c r="PTQ190" s="115"/>
      <c r="PTR190" s="115"/>
      <c r="PTS190" s="115"/>
      <c r="PTT190" s="115"/>
      <c r="PTU190" s="115"/>
      <c r="PTV190" s="115"/>
      <c r="PTW190" s="115"/>
      <c r="PTX190" s="115"/>
      <c r="PTY190" s="115"/>
      <c r="PTZ190" s="115"/>
      <c r="PUA190" s="115"/>
      <c r="PUB190" s="115"/>
      <c r="PUC190" s="115"/>
      <c r="PUD190" s="115"/>
      <c r="PUE190" s="115"/>
      <c r="PUF190" s="115"/>
      <c r="PUG190" s="115"/>
      <c r="PUH190" s="115"/>
      <c r="PUI190" s="115"/>
      <c r="PUJ190" s="115"/>
      <c r="PUK190" s="115"/>
      <c r="PUL190" s="115"/>
      <c r="PUM190" s="115"/>
      <c r="PUN190" s="115"/>
      <c r="PUO190" s="115"/>
      <c r="PUP190" s="115"/>
      <c r="PUQ190" s="115"/>
      <c r="PUR190" s="115"/>
      <c r="PUS190" s="115"/>
      <c r="PUT190" s="115"/>
      <c r="PUU190" s="115"/>
      <c r="PUV190" s="115"/>
      <c r="PUW190" s="115"/>
      <c r="PUX190" s="115"/>
      <c r="PUY190" s="115"/>
      <c r="PUZ190" s="115"/>
      <c r="PVA190" s="115"/>
      <c r="PVB190" s="115"/>
      <c r="PVC190" s="115"/>
      <c r="PVD190" s="115"/>
      <c r="PVE190" s="115"/>
      <c r="PVF190" s="115"/>
      <c r="PVG190" s="115"/>
      <c r="PVH190" s="115"/>
      <c r="PVI190" s="115"/>
      <c r="PVJ190" s="115"/>
      <c r="PVK190" s="115"/>
      <c r="PVL190" s="115"/>
      <c r="PVM190" s="115"/>
      <c r="PVN190" s="115"/>
      <c r="PVO190" s="115"/>
      <c r="PVP190" s="115"/>
      <c r="PVQ190" s="115"/>
      <c r="PVR190" s="115"/>
      <c r="PVS190" s="115"/>
      <c r="PVT190" s="115"/>
      <c r="PVU190" s="115"/>
      <c r="PVV190" s="115"/>
      <c r="PVW190" s="115"/>
      <c r="PVX190" s="115"/>
      <c r="PVY190" s="115"/>
      <c r="PVZ190" s="115"/>
      <c r="PWA190" s="115"/>
      <c r="PWB190" s="115"/>
      <c r="PWC190" s="115"/>
      <c r="PWD190" s="115"/>
      <c r="PWE190" s="115"/>
      <c r="PWF190" s="115"/>
      <c r="PWG190" s="115"/>
      <c r="PWH190" s="115"/>
      <c r="PWI190" s="115"/>
      <c r="PWJ190" s="115"/>
      <c r="PWK190" s="115"/>
      <c r="PWL190" s="115"/>
      <c r="PWM190" s="115"/>
      <c r="PWN190" s="115"/>
      <c r="PWO190" s="115"/>
      <c r="PWP190" s="115"/>
      <c r="PWQ190" s="115"/>
      <c r="PWR190" s="115"/>
      <c r="PWS190" s="115"/>
      <c r="PWT190" s="115"/>
      <c r="PWU190" s="115"/>
      <c r="PWV190" s="115"/>
      <c r="PWW190" s="115"/>
      <c r="PWX190" s="115"/>
      <c r="PWY190" s="115"/>
      <c r="PWZ190" s="115"/>
      <c r="PXA190" s="115"/>
      <c r="PXB190" s="115"/>
      <c r="PXC190" s="115"/>
      <c r="PXD190" s="115"/>
      <c r="PXE190" s="115"/>
      <c r="PXF190" s="115"/>
      <c r="PXG190" s="115"/>
      <c r="PXH190" s="115"/>
      <c r="PXI190" s="115"/>
      <c r="PXJ190" s="115"/>
      <c r="PXK190" s="115"/>
      <c r="PXL190" s="115"/>
      <c r="PXM190" s="115"/>
      <c r="PXN190" s="115"/>
      <c r="PXO190" s="115"/>
      <c r="PXP190" s="115"/>
      <c r="PXQ190" s="115"/>
      <c r="PXR190" s="115"/>
      <c r="PXS190" s="115"/>
      <c r="PXT190" s="115"/>
      <c r="PXU190" s="115"/>
      <c r="PXV190" s="115"/>
      <c r="PXW190" s="115"/>
      <c r="PXX190" s="115"/>
      <c r="PXY190" s="115"/>
      <c r="PXZ190" s="115"/>
      <c r="PYA190" s="115"/>
      <c r="PYB190" s="115"/>
      <c r="PYC190" s="115"/>
      <c r="PYD190" s="115"/>
      <c r="PYE190" s="115"/>
      <c r="PYF190" s="115"/>
      <c r="PYG190" s="115"/>
      <c r="PYH190" s="115"/>
      <c r="PYI190" s="115"/>
      <c r="PYJ190" s="115"/>
      <c r="PYK190" s="115"/>
      <c r="PYL190" s="115"/>
      <c r="PYM190" s="115"/>
      <c r="PYN190" s="115"/>
      <c r="PYO190" s="115"/>
      <c r="PYP190" s="115"/>
      <c r="PYQ190" s="115"/>
      <c r="PYR190" s="115"/>
      <c r="PYS190" s="115"/>
      <c r="PYT190" s="115"/>
      <c r="PYU190" s="115"/>
      <c r="PYV190" s="115"/>
      <c r="PYW190" s="115"/>
      <c r="PYX190" s="115"/>
      <c r="PYY190" s="115"/>
      <c r="PYZ190" s="115"/>
      <c r="PZA190" s="115"/>
      <c r="PZB190" s="115"/>
      <c r="PZC190" s="115"/>
      <c r="PZD190" s="115"/>
      <c r="PZE190" s="115"/>
      <c r="PZF190" s="115"/>
      <c r="PZG190" s="115"/>
      <c r="PZH190" s="115"/>
      <c r="PZI190" s="115"/>
      <c r="PZJ190" s="115"/>
      <c r="PZK190" s="115"/>
      <c r="PZL190" s="115"/>
      <c r="PZM190" s="115"/>
      <c r="PZN190" s="115"/>
      <c r="PZO190" s="115"/>
      <c r="PZP190" s="115"/>
      <c r="PZQ190" s="115"/>
      <c r="PZR190" s="115"/>
      <c r="PZS190" s="115"/>
      <c r="PZT190" s="115"/>
      <c r="PZU190" s="115"/>
      <c r="PZV190" s="115"/>
      <c r="PZW190" s="115"/>
      <c r="PZX190" s="115"/>
      <c r="PZY190" s="115"/>
      <c r="PZZ190" s="115"/>
      <c r="QAA190" s="115"/>
      <c r="QAB190" s="115"/>
      <c r="QAC190" s="115"/>
      <c r="QAD190" s="115"/>
      <c r="QAE190" s="115"/>
      <c r="QAF190" s="115"/>
      <c r="QAG190" s="115"/>
      <c r="QAH190" s="115"/>
      <c r="QAI190" s="115"/>
      <c r="QAJ190" s="115"/>
      <c r="QAK190" s="115"/>
      <c r="QAL190" s="115"/>
      <c r="QAM190" s="115"/>
      <c r="QAN190" s="115"/>
      <c r="QAO190" s="115"/>
      <c r="QAP190" s="115"/>
      <c r="QAQ190" s="115"/>
      <c r="QAR190" s="115"/>
      <c r="QAS190" s="115"/>
      <c r="QAT190" s="115"/>
      <c r="QAU190" s="115"/>
      <c r="QAV190" s="115"/>
      <c r="QAW190" s="115"/>
      <c r="QAX190" s="115"/>
      <c r="QAY190" s="115"/>
      <c r="QAZ190" s="115"/>
      <c r="QBA190" s="115"/>
      <c r="QBB190" s="115"/>
      <c r="QBC190" s="115"/>
      <c r="QBD190" s="115"/>
      <c r="QBE190" s="115"/>
      <c r="QBF190" s="115"/>
      <c r="QBG190" s="115"/>
      <c r="QBH190" s="115"/>
      <c r="QBI190" s="115"/>
      <c r="QBJ190" s="115"/>
      <c r="QBK190" s="115"/>
      <c r="QBL190" s="115"/>
      <c r="QBM190" s="115"/>
      <c r="QBN190" s="115"/>
      <c r="QBO190" s="115"/>
      <c r="QBP190" s="115"/>
      <c r="QBQ190" s="115"/>
      <c r="QBR190" s="115"/>
      <c r="QBS190" s="115"/>
      <c r="QBT190" s="115"/>
      <c r="QBU190" s="115"/>
      <c r="QBV190" s="115"/>
      <c r="QBW190" s="115"/>
      <c r="QBX190" s="115"/>
      <c r="QBY190" s="115"/>
      <c r="QBZ190" s="115"/>
      <c r="QCA190" s="115"/>
      <c r="QCB190" s="115"/>
      <c r="QCC190" s="115"/>
      <c r="QCD190" s="115"/>
      <c r="QCE190" s="115"/>
      <c r="QCF190" s="115"/>
      <c r="QCG190" s="115"/>
      <c r="QCH190" s="115"/>
      <c r="QCI190" s="115"/>
      <c r="QCJ190" s="115"/>
      <c r="QCK190" s="115"/>
      <c r="QCL190" s="115"/>
      <c r="QCM190" s="115"/>
      <c r="QCN190" s="115"/>
      <c r="QCO190" s="115"/>
      <c r="QCP190" s="115"/>
      <c r="QCQ190" s="115"/>
      <c r="QCR190" s="115"/>
      <c r="QCS190" s="115"/>
      <c r="QCT190" s="115"/>
      <c r="QCU190" s="115"/>
      <c r="QCV190" s="115"/>
      <c r="QCW190" s="115"/>
      <c r="QCX190" s="115"/>
      <c r="QCY190" s="115"/>
      <c r="QCZ190" s="115"/>
      <c r="QDA190" s="115"/>
      <c r="QDB190" s="115"/>
      <c r="QDC190" s="115"/>
      <c r="QDD190" s="115"/>
      <c r="QDE190" s="115"/>
      <c r="QDF190" s="115"/>
      <c r="QDG190" s="115"/>
      <c r="QDH190" s="115"/>
      <c r="QDI190" s="115"/>
      <c r="QDJ190" s="115"/>
      <c r="QDK190" s="115"/>
      <c r="QDL190" s="115"/>
      <c r="QDM190" s="115"/>
      <c r="QDN190" s="115"/>
      <c r="QDO190" s="115"/>
      <c r="QDP190" s="115"/>
      <c r="QDQ190" s="115"/>
      <c r="QDR190" s="115"/>
      <c r="QDS190" s="115"/>
      <c r="QDT190" s="115"/>
      <c r="QDU190" s="115"/>
      <c r="QDV190" s="115"/>
      <c r="QDW190" s="115"/>
      <c r="QDX190" s="115"/>
      <c r="QDY190" s="115"/>
      <c r="QDZ190" s="115"/>
      <c r="QEA190" s="115"/>
      <c r="QEB190" s="115"/>
      <c r="QEC190" s="115"/>
      <c r="QED190" s="115"/>
      <c r="QEE190" s="115"/>
      <c r="QEF190" s="115"/>
      <c r="QEG190" s="115"/>
      <c r="QEH190" s="115"/>
      <c r="QEI190" s="115"/>
      <c r="QEJ190" s="115"/>
      <c r="QEK190" s="115"/>
      <c r="QEL190" s="115"/>
      <c r="QEM190" s="115"/>
      <c r="QEN190" s="115"/>
      <c r="QEO190" s="115"/>
      <c r="QEP190" s="115"/>
      <c r="QEQ190" s="115"/>
      <c r="QER190" s="115"/>
      <c r="QES190" s="115"/>
      <c r="QET190" s="115"/>
      <c r="QEU190" s="115"/>
      <c r="QEV190" s="115"/>
      <c r="QEW190" s="115"/>
      <c r="QEX190" s="115"/>
      <c r="QEY190" s="115"/>
      <c r="QEZ190" s="115"/>
      <c r="QFA190" s="115"/>
      <c r="QFB190" s="115"/>
      <c r="QFC190" s="115"/>
      <c r="QFD190" s="115"/>
      <c r="QFE190" s="115"/>
      <c r="QFF190" s="115"/>
      <c r="QFG190" s="115"/>
      <c r="QFH190" s="115"/>
      <c r="QFI190" s="115"/>
      <c r="QFJ190" s="115"/>
      <c r="QFK190" s="115"/>
      <c r="QFL190" s="115"/>
      <c r="QFM190" s="115"/>
      <c r="QFN190" s="115"/>
      <c r="QFO190" s="115"/>
      <c r="QFP190" s="115"/>
      <c r="QFQ190" s="115"/>
      <c r="QFR190" s="115"/>
      <c r="QFS190" s="115"/>
      <c r="QFT190" s="115"/>
      <c r="QFU190" s="115"/>
      <c r="QFV190" s="115"/>
      <c r="QFW190" s="115"/>
      <c r="QFX190" s="115"/>
      <c r="QFY190" s="115"/>
      <c r="QFZ190" s="115"/>
      <c r="QGA190" s="115"/>
      <c r="QGB190" s="115"/>
      <c r="QGC190" s="115"/>
      <c r="QGD190" s="115"/>
      <c r="QGE190" s="115"/>
      <c r="QGF190" s="115"/>
      <c r="QGG190" s="115"/>
      <c r="QGH190" s="115"/>
      <c r="QGI190" s="115"/>
      <c r="QGJ190" s="115"/>
      <c r="QGK190" s="115"/>
      <c r="QGL190" s="115"/>
      <c r="QGM190" s="115"/>
      <c r="QGN190" s="115"/>
      <c r="QGO190" s="115"/>
      <c r="QGP190" s="115"/>
      <c r="QGQ190" s="115"/>
      <c r="QGR190" s="115"/>
      <c r="QGS190" s="115"/>
      <c r="QGT190" s="115"/>
      <c r="QGU190" s="115"/>
      <c r="QGV190" s="115"/>
      <c r="QGW190" s="115"/>
      <c r="QGX190" s="115"/>
      <c r="QGY190" s="115"/>
      <c r="QGZ190" s="115"/>
      <c r="QHA190" s="115"/>
      <c r="QHB190" s="115"/>
      <c r="QHC190" s="115"/>
      <c r="QHD190" s="115"/>
      <c r="QHE190" s="115"/>
      <c r="QHF190" s="115"/>
      <c r="QHG190" s="115"/>
      <c r="QHH190" s="115"/>
      <c r="QHI190" s="115"/>
      <c r="QHJ190" s="115"/>
      <c r="QHK190" s="115"/>
      <c r="QHL190" s="115"/>
      <c r="QHM190" s="115"/>
      <c r="QHN190" s="115"/>
      <c r="QHO190" s="115"/>
      <c r="QHP190" s="115"/>
      <c r="QHQ190" s="115"/>
      <c r="QHR190" s="115"/>
      <c r="QHS190" s="115"/>
      <c r="QHT190" s="115"/>
      <c r="QHU190" s="115"/>
      <c r="QHV190" s="115"/>
      <c r="QHW190" s="115"/>
      <c r="QHX190" s="115"/>
      <c r="QHY190" s="115"/>
      <c r="QHZ190" s="115"/>
      <c r="QIA190" s="115"/>
      <c r="QIB190" s="115"/>
      <c r="QIC190" s="115"/>
      <c r="QID190" s="115"/>
      <c r="QIE190" s="115"/>
      <c r="QIF190" s="115"/>
      <c r="QIG190" s="115"/>
      <c r="QIH190" s="115"/>
      <c r="QII190" s="115"/>
      <c r="QIJ190" s="115"/>
      <c r="QIK190" s="115"/>
      <c r="QIL190" s="115"/>
      <c r="QIM190" s="115"/>
      <c r="QIN190" s="115"/>
      <c r="QIO190" s="115"/>
      <c r="QIP190" s="115"/>
      <c r="QIQ190" s="115"/>
      <c r="QIR190" s="115"/>
      <c r="QIS190" s="115"/>
      <c r="QIT190" s="115"/>
      <c r="QIU190" s="115"/>
      <c r="QIV190" s="115"/>
      <c r="QIW190" s="115"/>
      <c r="QIX190" s="115"/>
      <c r="QIY190" s="115"/>
      <c r="QIZ190" s="115"/>
      <c r="QJA190" s="115"/>
      <c r="QJB190" s="115"/>
      <c r="QJC190" s="115"/>
      <c r="QJD190" s="115"/>
      <c r="QJE190" s="115"/>
      <c r="QJF190" s="115"/>
      <c r="QJG190" s="115"/>
      <c r="QJH190" s="115"/>
      <c r="QJI190" s="115"/>
      <c r="QJJ190" s="115"/>
      <c r="QJK190" s="115"/>
      <c r="QJL190" s="115"/>
      <c r="QJM190" s="115"/>
      <c r="QJN190" s="115"/>
      <c r="QJO190" s="115"/>
      <c r="QJP190" s="115"/>
      <c r="QJQ190" s="115"/>
      <c r="QJR190" s="115"/>
      <c r="QJS190" s="115"/>
      <c r="QJT190" s="115"/>
      <c r="QJU190" s="115"/>
      <c r="QJV190" s="115"/>
      <c r="QJW190" s="115"/>
      <c r="QJX190" s="115"/>
      <c r="QJY190" s="115"/>
      <c r="QJZ190" s="115"/>
      <c r="QKA190" s="115"/>
      <c r="QKB190" s="115"/>
      <c r="QKC190" s="115"/>
      <c r="QKD190" s="115"/>
      <c r="QKE190" s="115"/>
      <c r="QKF190" s="115"/>
      <c r="QKG190" s="115"/>
      <c r="QKH190" s="115"/>
      <c r="QKI190" s="115"/>
      <c r="QKJ190" s="115"/>
      <c r="QKK190" s="115"/>
      <c r="QKL190" s="115"/>
      <c r="QKM190" s="115"/>
      <c r="QKN190" s="115"/>
      <c r="QKO190" s="115"/>
      <c r="QKP190" s="115"/>
      <c r="QKQ190" s="115"/>
      <c r="QKR190" s="115"/>
      <c r="QKS190" s="115"/>
      <c r="QKT190" s="115"/>
      <c r="QKU190" s="115"/>
      <c r="QKV190" s="115"/>
      <c r="QKW190" s="115"/>
      <c r="QKX190" s="115"/>
      <c r="QKY190" s="115"/>
      <c r="QKZ190" s="115"/>
      <c r="QLA190" s="115"/>
      <c r="QLB190" s="115"/>
      <c r="QLC190" s="115"/>
      <c r="QLD190" s="115"/>
      <c r="QLE190" s="115"/>
      <c r="QLF190" s="115"/>
      <c r="QLG190" s="115"/>
      <c r="QLH190" s="115"/>
      <c r="QLI190" s="115"/>
      <c r="QLJ190" s="115"/>
      <c r="QLK190" s="115"/>
      <c r="QLL190" s="115"/>
      <c r="QLM190" s="115"/>
      <c r="QLN190" s="115"/>
      <c r="QLO190" s="115"/>
      <c r="QLP190" s="115"/>
      <c r="QLQ190" s="115"/>
      <c r="QLR190" s="115"/>
      <c r="QLS190" s="115"/>
      <c r="QLT190" s="115"/>
      <c r="QLU190" s="115"/>
      <c r="QLV190" s="115"/>
      <c r="QLW190" s="115"/>
      <c r="QLX190" s="115"/>
      <c r="QLY190" s="115"/>
      <c r="QLZ190" s="115"/>
      <c r="QMA190" s="115"/>
      <c r="QMB190" s="115"/>
      <c r="QMC190" s="115"/>
      <c r="QMD190" s="115"/>
      <c r="QME190" s="115"/>
      <c r="QMF190" s="115"/>
      <c r="QMG190" s="115"/>
      <c r="QMH190" s="115"/>
      <c r="QMI190" s="115"/>
      <c r="QMJ190" s="115"/>
      <c r="QMK190" s="115"/>
      <c r="QML190" s="115"/>
      <c r="QMM190" s="115"/>
      <c r="QMN190" s="115"/>
      <c r="QMO190" s="115"/>
      <c r="QMP190" s="115"/>
      <c r="QMQ190" s="115"/>
      <c r="QMR190" s="115"/>
      <c r="QMS190" s="115"/>
      <c r="QMT190" s="115"/>
      <c r="QMU190" s="115"/>
      <c r="QMV190" s="115"/>
      <c r="QMW190" s="115"/>
      <c r="QMX190" s="115"/>
      <c r="QMY190" s="115"/>
      <c r="QMZ190" s="115"/>
      <c r="QNA190" s="115"/>
      <c r="QNB190" s="115"/>
      <c r="QNC190" s="115"/>
      <c r="QND190" s="115"/>
      <c r="QNE190" s="115"/>
      <c r="QNF190" s="115"/>
      <c r="QNG190" s="115"/>
      <c r="QNH190" s="115"/>
      <c r="QNI190" s="115"/>
      <c r="QNJ190" s="115"/>
      <c r="QNK190" s="115"/>
      <c r="QNL190" s="115"/>
      <c r="QNM190" s="115"/>
      <c r="QNN190" s="115"/>
      <c r="QNO190" s="115"/>
      <c r="QNP190" s="115"/>
      <c r="QNQ190" s="115"/>
      <c r="QNR190" s="115"/>
      <c r="QNS190" s="115"/>
      <c r="QNT190" s="115"/>
      <c r="QNU190" s="115"/>
      <c r="QNV190" s="115"/>
      <c r="QNW190" s="115"/>
      <c r="QNX190" s="115"/>
      <c r="QNY190" s="115"/>
      <c r="QNZ190" s="115"/>
      <c r="QOA190" s="115"/>
      <c r="QOB190" s="115"/>
      <c r="QOC190" s="115"/>
      <c r="QOD190" s="115"/>
      <c r="QOE190" s="115"/>
      <c r="QOF190" s="115"/>
      <c r="QOG190" s="115"/>
      <c r="QOH190" s="115"/>
      <c r="QOI190" s="115"/>
      <c r="QOJ190" s="115"/>
      <c r="QOK190" s="115"/>
      <c r="QOL190" s="115"/>
      <c r="QOM190" s="115"/>
      <c r="QON190" s="115"/>
      <c r="QOO190" s="115"/>
      <c r="QOP190" s="115"/>
      <c r="QOQ190" s="115"/>
      <c r="QOR190" s="115"/>
      <c r="QOS190" s="115"/>
      <c r="QOT190" s="115"/>
      <c r="QOU190" s="115"/>
      <c r="QOV190" s="115"/>
      <c r="QOW190" s="115"/>
      <c r="QOX190" s="115"/>
      <c r="QOY190" s="115"/>
      <c r="QOZ190" s="115"/>
      <c r="QPA190" s="115"/>
      <c r="QPB190" s="115"/>
      <c r="QPC190" s="115"/>
      <c r="QPD190" s="115"/>
      <c r="QPE190" s="115"/>
      <c r="QPF190" s="115"/>
      <c r="QPG190" s="115"/>
      <c r="QPH190" s="115"/>
      <c r="QPI190" s="115"/>
      <c r="QPJ190" s="115"/>
      <c r="QPK190" s="115"/>
      <c r="QPL190" s="115"/>
      <c r="QPM190" s="115"/>
      <c r="QPN190" s="115"/>
      <c r="QPO190" s="115"/>
      <c r="QPP190" s="115"/>
      <c r="QPQ190" s="115"/>
      <c r="QPR190" s="115"/>
      <c r="QPS190" s="115"/>
      <c r="QPT190" s="115"/>
      <c r="QPU190" s="115"/>
      <c r="QPV190" s="115"/>
      <c r="QPW190" s="115"/>
      <c r="QPX190" s="115"/>
      <c r="QPY190" s="115"/>
      <c r="QPZ190" s="115"/>
      <c r="QQA190" s="115"/>
      <c r="QQB190" s="115"/>
      <c r="QQC190" s="115"/>
      <c r="QQD190" s="115"/>
      <c r="QQE190" s="115"/>
      <c r="QQF190" s="115"/>
      <c r="QQG190" s="115"/>
      <c r="QQH190" s="115"/>
      <c r="QQI190" s="115"/>
      <c r="QQJ190" s="115"/>
      <c r="QQK190" s="115"/>
      <c r="QQL190" s="115"/>
      <c r="QQM190" s="115"/>
      <c r="QQN190" s="115"/>
      <c r="QQO190" s="115"/>
      <c r="QQP190" s="115"/>
      <c r="QQQ190" s="115"/>
      <c r="QQR190" s="115"/>
      <c r="QQS190" s="115"/>
      <c r="QQT190" s="115"/>
      <c r="QQU190" s="115"/>
      <c r="QQV190" s="115"/>
      <c r="QQW190" s="115"/>
      <c r="QQX190" s="115"/>
      <c r="QQY190" s="115"/>
      <c r="QQZ190" s="115"/>
      <c r="QRA190" s="115"/>
      <c r="QRB190" s="115"/>
      <c r="QRC190" s="115"/>
      <c r="QRD190" s="115"/>
      <c r="QRE190" s="115"/>
      <c r="QRF190" s="115"/>
      <c r="QRG190" s="115"/>
      <c r="QRH190" s="115"/>
      <c r="QRI190" s="115"/>
      <c r="QRJ190" s="115"/>
      <c r="QRK190" s="115"/>
      <c r="QRL190" s="115"/>
      <c r="QRM190" s="115"/>
      <c r="QRN190" s="115"/>
      <c r="QRO190" s="115"/>
      <c r="QRP190" s="115"/>
      <c r="QRQ190" s="115"/>
      <c r="QRR190" s="115"/>
      <c r="QRS190" s="115"/>
      <c r="QRT190" s="115"/>
      <c r="QRU190" s="115"/>
      <c r="QRV190" s="115"/>
      <c r="QRW190" s="115"/>
      <c r="QRX190" s="115"/>
      <c r="QRY190" s="115"/>
      <c r="QRZ190" s="115"/>
      <c r="QSA190" s="115"/>
      <c r="QSB190" s="115"/>
      <c r="QSC190" s="115"/>
      <c r="QSD190" s="115"/>
      <c r="QSE190" s="115"/>
      <c r="QSF190" s="115"/>
      <c r="QSG190" s="115"/>
      <c r="QSH190" s="115"/>
      <c r="QSI190" s="115"/>
      <c r="QSJ190" s="115"/>
      <c r="QSK190" s="115"/>
      <c r="QSL190" s="115"/>
      <c r="QSM190" s="115"/>
      <c r="QSN190" s="115"/>
      <c r="QSO190" s="115"/>
      <c r="QSP190" s="115"/>
      <c r="QSQ190" s="115"/>
      <c r="QSR190" s="115"/>
      <c r="QSS190" s="115"/>
      <c r="QST190" s="115"/>
      <c r="QSU190" s="115"/>
      <c r="QSV190" s="115"/>
      <c r="QSW190" s="115"/>
      <c r="QSX190" s="115"/>
      <c r="QSY190" s="115"/>
      <c r="QSZ190" s="115"/>
      <c r="QTA190" s="115"/>
      <c r="QTB190" s="115"/>
      <c r="QTC190" s="115"/>
      <c r="QTD190" s="115"/>
      <c r="QTE190" s="115"/>
      <c r="QTF190" s="115"/>
      <c r="QTG190" s="115"/>
      <c r="QTH190" s="115"/>
      <c r="QTI190" s="115"/>
      <c r="QTJ190" s="115"/>
      <c r="QTK190" s="115"/>
      <c r="QTL190" s="115"/>
      <c r="QTM190" s="115"/>
      <c r="QTN190" s="115"/>
      <c r="QTO190" s="115"/>
      <c r="QTP190" s="115"/>
      <c r="QTQ190" s="115"/>
      <c r="QTR190" s="115"/>
      <c r="QTS190" s="115"/>
      <c r="QTT190" s="115"/>
      <c r="QTU190" s="115"/>
      <c r="QTV190" s="115"/>
      <c r="QTW190" s="115"/>
      <c r="QTX190" s="115"/>
      <c r="QTY190" s="115"/>
      <c r="QTZ190" s="115"/>
      <c r="QUA190" s="115"/>
      <c r="QUB190" s="115"/>
      <c r="QUC190" s="115"/>
      <c r="QUD190" s="115"/>
      <c r="QUE190" s="115"/>
      <c r="QUF190" s="115"/>
      <c r="QUG190" s="115"/>
      <c r="QUH190" s="115"/>
      <c r="QUI190" s="115"/>
      <c r="QUJ190" s="115"/>
      <c r="QUK190" s="115"/>
      <c r="QUL190" s="115"/>
      <c r="QUM190" s="115"/>
      <c r="QUN190" s="115"/>
      <c r="QUO190" s="115"/>
      <c r="QUP190" s="115"/>
      <c r="QUQ190" s="115"/>
      <c r="QUR190" s="115"/>
      <c r="QUS190" s="115"/>
      <c r="QUT190" s="115"/>
      <c r="QUU190" s="115"/>
      <c r="QUV190" s="115"/>
      <c r="QUW190" s="115"/>
      <c r="QUX190" s="115"/>
      <c r="QUY190" s="115"/>
      <c r="QUZ190" s="115"/>
      <c r="QVA190" s="115"/>
      <c r="QVB190" s="115"/>
      <c r="QVC190" s="115"/>
      <c r="QVD190" s="115"/>
      <c r="QVE190" s="115"/>
      <c r="QVF190" s="115"/>
      <c r="QVG190" s="115"/>
      <c r="QVH190" s="115"/>
      <c r="QVI190" s="115"/>
      <c r="QVJ190" s="115"/>
      <c r="QVK190" s="115"/>
      <c r="QVL190" s="115"/>
      <c r="QVM190" s="115"/>
      <c r="QVN190" s="115"/>
      <c r="QVO190" s="115"/>
      <c r="QVP190" s="115"/>
      <c r="QVQ190" s="115"/>
      <c r="QVR190" s="115"/>
      <c r="QVS190" s="115"/>
      <c r="QVT190" s="115"/>
      <c r="QVU190" s="115"/>
      <c r="QVV190" s="115"/>
      <c r="QVW190" s="115"/>
      <c r="QVX190" s="115"/>
      <c r="QVY190" s="115"/>
      <c r="QVZ190" s="115"/>
      <c r="QWA190" s="115"/>
      <c r="QWB190" s="115"/>
      <c r="QWC190" s="115"/>
      <c r="QWD190" s="115"/>
      <c r="QWE190" s="115"/>
      <c r="QWF190" s="115"/>
      <c r="QWG190" s="115"/>
      <c r="QWH190" s="115"/>
      <c r="QWI190" s="115"/>
      <c r="QWJ190" s="115"/>
      <c r="QWK190" s="115"/>
      <c r="QWL190" s="115"/>
      <c r="QWM190" s="115"/>
      <c r="QWN190" s="115"/>
      <c r="QWO190" s="115"/>
      <c r="QWP190" s="115"/>
      <c r="QWQ190" s="115"/>
      <c r="QWR190" s="115"/>
      <c r="QWS190" s="115"/>
      <c r="QWT190" s="115"/>
      <c r="QWU190" s="115"/>
      <c r="QWV190" s="115"/>
      <c r="QWW190" s="115"/>
      <c r="QWX190" s="115"/>
      <c r="QWY190" s="115"/>
      <c r="QWZ190" s="115"/>
      <c r="QXA190" s="115"/>
      <c r="QXB190" s="115"/>
      <c r="QXC190" s="115"/>
      <c r="QXD190" s="115"/>
      <c r="QXE190" s="115"/>
      <c r="QXF190" s="115"/>
      <c r="QXG190" s="115"/>
      <c r="QXH190" s="115"/>
      <c r="QXI190" s="115"/>
      <c r="QXJ190" s="115"/>
      <c r="QXK190" s="115"/>
      <c r="QXL190" s="115"/>
      <c r="QXM190" s="115"/>
      <c r="QXN190" s="115"/>
      <c r="QXO190" s="115"/>
      <c r="QXP190" s="115"/>
      <c r="QXQ190" s="115"/>
      <c r="QXR190" s="115"/>
      <c r="QXS190" s="115"/>
      <c r="QXT190" s="115"/>
      <c r="QXU190" s="115"/>
      <c r="QXV190" s="115"/>
      <c r="QXW190" s="115"/>
      <c r="QXX190" s="115"/>
      <c r="QXY190" s="115"/>
      <c r="QXZ190" s="115"/>
      <c r="QYA190" s="115"/>
      <c r="QYB190" s="115"/>
      <c r="QYC190" s="115"/>
      <c r="QYD190" s="115"/>
      <c r="QYE190" s="115"/>
      <c r="QYF190" s="115"/>
      <c r="QYG190" s="115"/>
      <c r="QYH190" s="115"/>
      <c r="QYI190" s="115"/>
      <c r="QYJ190" s="115"/>
      <c r="QYK190" s="115"/>
      <c r="QYL190" s="115"/>
      <c r="QYM190" s="115"/>
      <c r="QYN190" s="115"/>
      <c r="QYO190" s="115"/>
      <c r="QYP190" s="115"/>
      <c r="QYQ190" s="115"/>
      <c r="QYR190" s="115"/>
      <c r="QYS190" s="115"/>
      <c r="QYT190" s="115"/>
      <c r="QYU190" s="115"/>
      <c r="QYV190" s="115"/>
      <c r="QYW190" s="115"/>
      <c r="QYX190" s="115"/>
      <c r="QYY190" s="115"/>
      <c r="QYZ190" s="115"/>
      <c r="QZA190" s="115"/>
      <c r="QZB190" s="115"/>
      <c r="QZC190" s="115"/>
      <c r="QZD190" s="115"/>
      <c r="QZE190" s="115"/>
      <c r="QZF190" s="115"/>
      <c r="QZG190" s="115"/>
      <c r="QZH190" s="115"/>
      <c r="QZI190" s="115"/>
      <c r="QZJ190" s="115"/>
      <c r="QZK190" s="115"/>
      <c r="QZL190" s="115"/>
      <c r="QZM190" s="115"/>
      <c r="QZN190" s="115"/>
      <c r="QZO190" s="115"/>
      <c r="QZP190" s="115"/>
      <c r="QZQ190" s="115"/>
      <c r="QZR190" s="115"/>
      <c r="QZS190" s="115"/>
      <c r="QZT190" s="115"/>
      <c r="QZU190" s="115"/>
      <c r="QZV190" s="115"/>
      <c r="QZW190" s="115"/>
      <c r="QZX190" s="115"/>
      <c r="QZY190" s="115"/>
      <c r="QZZ190" s="115"/>
      <c r="RAA190" s="115"/>
      <c r="RAB190" s="115"/>
      <c r="RAC190" s="115"/>
      <c r="RAD190" s="115"/>
      <c r="RAE190" s="115"/>
      <c r="RAF190" s="115"/>
      <c r="RAG190" s="115"/>
      <c r="RAH190" s="115"/>
      <c r="RAI190" s="115"/>
      <c r="RAJ190" s="115"/>
      <c r="RAK190" s="115"/>
      <c r="RAL190" s="115"/>
      <c r="RAM190" s="115"/>
      <c r="RAN190" s="115"/>
      <c r="RAO190" s="115"/>
      <c r="RAP190" s="115"/>
      <c r="RAQ190" s="115"/>
      <c r="RAR190" s="115"/>
      <c r="RAS190" s="115"/>
      <c r="RAT190" s="115"/>
      <c r="RAU190" s="115"/>
      <c r="RAV190" s="115"/>
      <c r="RAW190" s="115"/>
      <c r="RAX190" s="115"/>
      <c r="RAY190" s="115"/>
      <c r="RAZ190" s="115"/>
      <c r="RBA190" s="115"/>
      <c r="RBB190" s="115"/>
      <c r="RBC190" s="115"/>
      <c r="RBD190" s="115"/>
      <c r="RBE190" s="115"/>
      <c r="RBF190" s="115"/>
      <c r="RBG190" s="115"/>
      <c r="RBH190" s="115"/>
      <c r="RBI190" s="115"/>
      <c r="RBJ190" s="115"/>
      <c r="RBK190" s="115"/>
      <c r="RBL190" s="115"/>
      <c r="RBM190" s="115"/>
      <c r="RBN190" s="115"/>
      <c r="RBO190" s="115"/>
      <c r="RBP190" s="115"/>
      <c r="RBQ190" s="115"/>
      <c r="RBR190" s="115"/>
      <c r="RBS190" s="115"/>
      <c r="RBT190" s="115"/>
      <c r="RBU190" s="115"/>
      <c r="RBV190" s="115"/>
      <c r="RBW190" s="115"/>
      <c r="RBX190" s="115"/>
      <c r="RBY190" s="115"/>
      <c r="RBZ190" s="115"/>
      <c r="RCA190" s="115"/>
      <c r="RCB190" s="115"/>
      <c r="RCC190" s="115"/>
      <c r="RCD190" s="115"/>
      <c r="RCE190" s="115"/>
      <c r="RCF190" s="115"/>
      <c r="RCG190" s="115"/>
      <c r="RCH190" s="115"/>
      <c r="RCI190" s="115"/>
      <c r="RCJ190" s="115"/>
      <c r="RCK190" s="115"/>
      <c r="RCL190" s="115"/>
      <c r="RCM190" s="115"/>
      <c r="RCN190" s="115"/>
      <c r="RCO190" s="115"/>
      <c r="RCP190" s="115"/>
      <c r="RCQ190" s="115"/>
      <c r="RCR190" s="115"/>
      <c r="RCS190" s="115"/>
      <c r="RCT190" s="115"/>
      <c r="RCU190" s="115"/>
      <c r="RCV190" s="115"/>
      <c r="RCW190" s="115"/>
      <c r="RCX190" s="115"/>
      <c r="RCY190" s="115"/>
      <c r="RCZ190" s="115"/>
      <c r="RDA190" s="115"/>
      <c r="RDB190" s="115"/>
      <c r="RDC190" s="115"/>
      <c r="RDD190" s="115"/>
      <c r="RDE190" s="115"/>
      <c r="RDF190" s="115"/>
      <c r="RDG190" s="115"/>
      <c r="RDH190" s="115"/>
      <c r="RDI190" s="115"/>
      <c r="RDJ190" s="115"/>
      <c r="RDK190" s="115"/>
      <c r="RDL190" s="115"/>
      <c r="RDM190" s="115"/>
      <c r="RDN190" s="115"/>
      <c r="RDO190" s="115"/>
      <c r="RDP190" s="115"/>
      <c r="RDQ190" s="115"/>
      <c r="RDR190" s="115"/>
      <c r="RDS190" s="115"/>
      <c r="RDT190" s="115"/>
      <c r="RDU190" s="115"/>
      <c r="RDV190" s="115"/>
      <c r="RDW190" s="115"/>
      <c r="RDX190" s="115"/>
      <c r="RDY190" s="115"/>
      <c r="RDZ190" s="115"/>
      <c r="REA190" s="115"/>
      <c r="REB190" s="115"/>
      <c r="REC190" s="115"/>
      <c r="RED190" s="115"/>
      <c r="REE190" s="115"/>
      <c r="REF190" s="115"/>
      <c r="REG190" s="115"/>
      <c r="REH190" s="115"/>
      <c r="REI190" s="115"/>
      <c r="REJ190" s="115"/>
      <c r="REK190" s="115"/>
      <c r="REL190" s="115"/>
      <c r="REM190" s="115"/>
      <c r="REN190" s="115"/>
      <c r="REO190" s="115"/>
      <c r="REP190" s="115"/>
      <c r="REQ190" s="115"/>
      <c r="RER190" s="115"/>
      <c r="RES190" s="115"/>
      <c r="RET190" s="115"/>
      <c r="REU190" s="115"/>
      <c r="REV190" s="115"/>
      <c r="REW190" s="115"/>
      <c r="REX190" s="115"/>
      <c r="REY190" s="115"/>
      <c r="REZ190" s="115"/>
      <c r="RFA190" s="115"/>
      <c r="RFB190" s="115"/>
      <c r="RFC190" s="115"/>
      <c r="RFD190" s="115"/>
      <c r="RFE190" s="115"/>
      <c r="RFF190" s="115"/>
      <c r="RFG190" s="115"/>
      <c r="RFH190" s="115"/>
      <c r="RFI190" s="115"/>
      <c r="RFJ190" s="115"/>
      <c r="RFK190" s="115"/>
      <c r="RFL190" s="115"/>
      <c r="RFM190" s="115"/>
      <c r="RFN190" s="115"/>
      <c r="RFO190" s="115"/>
      <c r="RFP190" s="115"/>
      <c r="RFQ190" s="115"/>
      <c r="RFR190" s="115"/>
      <c r="RFS190" s="115"/>
      <c r="RFT190" s="115"/>
      <c r="RFU190" s="115"/>
      <c r="RFV190" s="115"/>
      <c r="RFW190" s="115"/>
      <c r="RFX190" s="115"/>
      <c r="RFY190" s="115"/>
      <c r="RFZ190" s="115"/>
      <c r="RGA190" s="115"/>
      <c r="RGB190" s="115"/>
      <c r="RGC190" s="115"/>
      <c r="RGD190" s="115"/>
      <c r="RGE190" s="115"/>
      <c r="RGF190" s="115"/>
      <c r="RGG190" s="115"/>
      <c r="RGH190" s="115"/>
      <c r="RGI190" s="115"/>
      <c r="RGJ190" s="115"/>
      <c r="RGK190" s="115"/>
      <c r="RGL190" s="115"/>
      <c r="RGM190" s="115"/>
      <c r="RGN190" s="115"/>
      <c r="RGO190" s="115"/>
      <c r="RGP190" s="115"/>
      <c r="RGQ190" s="115"/>
      <c r="RGR190" s="115"/>
      <c r="RGS190" s="115"/>
      <c r="RGT190" s="115"/>
      <c r="RGU190" s="115"/>
      <c r="RGV190" s="115"/>
      <c r="RGW190" s="115"/>
      <c r="RGX190" s="115"/>
      <c r="RGY190" s="115"/>
      <c r="RGZ190" s="115"/>
      <c r="RHA190" s="115"/>
      <c r="RHB190" s="115"/>
      <c r="RHC190" s="115"/>
      <c r="RHD190" s="115"/>
      <c r="RHE190" s="115"/>
      <c r="RHF190" s="115"/>
      <c r="RHG190" s="115"/>
      <c r="RHH190" s="115"/>
      <c r="RHI190" s="115"/>
      <c r="RHJ190" s="115"/>
      <c r="RHK190" s="115"/>
      <c r="RHL190" s="115"/>
      <c r="RHM190" s="115"/>
      <c r="RHN190" s="115"/>
      <c r="RHO190" s="115"/>
      <c r="RHP190" s="115"/>
      <c r="RHQ190" s="115"/>
      <c r="RHR190" s="115"/>
      <c r="RHS190" s="115"/>
      <c r="RHT190" s="115"/>
      <c r="RHU190" s="115"/>
      <c r="RHV190" s="115"/>
      <c r="RHW190" s="115"/>
      <c r="RHX190" s="115"/>
      <c r="RHY190" s="115"/>
      <c r="RHZ190" s="115"/>
      <c r="RIA190" s="115"/>
      <c r="RIB190" s="115"/>
      <c r="RIC190" s="115"/>
      <c r="RID190" s="115"/>
      <c r="RIE190" s="115"/>
      <c r="RIF190" s="115"/>
      <c r="RIG190" s="115"/>
      <c r="RIH190" s="115"/>
      <c r="RII190" s="115"/>
      <c r="RIJ190" s="115"/>
      <c r="RIK190" s="115"/>
      <c r="RIL190" s="115"/>
      <c r="RIM190" s="115"/>
      <c r="RIN190" s="115"/>
      <c r="RIO190" s="115"/>
      <c r="RIP190" s="115"/>
      <c r="RIQ190" s="115"/>
      <c r="RIR190" s="115"/>
      <c r="RIS190" s="115"/>
      <c r="RIT190" s="115"/>
      <c r="RIU190" s="115"/>
      <c r="RIV190" s="115"/>
      <c r="RIW190" s="115"/>
      <c r="RIX190" s="115"/>
      <c r="RIY190" s="115"/>
      <c r="RIZ190" s="115"/>
      <c r="RJA190" s="115"/>
      <c r="RJB190" s="115"/>
      <c r="RJC190" s="115"/>
      <c r="RJD190" s="115"/>
      <c r="RJE190" s="115"/>
      <c r="RJF190" s="115"/>
      <c r="RJG190" s="115"/>
      <c r="RJH190" s="115"/>
      <c r="RJI190" s="115"/>
      <c r="RJJ190" s="115"/>
      <c r="RJK190" s="115"/>
      <c r="RJL190" s="115"/>
      <c r="RJM190" s="115"/>
      <c r="RJN190" s="115"/>
      <c r="RJO190" s="115"/>
      <c r="RJP190" s="115"/>
      <c r="RJQ190" s="115"/>
      <c r="RJR190" s="115"/>
      <c r="RJS190" s="115"/>
      <c r="RJT190" s="115"/>
      <c r="RJU190" s="115"/>
      <c r="RJV190" s="115"/>
      <c r="RJW190" s="115"/>
      <c r="RJX190" s="115"/>
      <c r="RJY190" s="115"/>
      <c r="RJZ190" s="115"/>
      <c r="RKA190" s="115"/>
      <c r="RKB190" s="115"/>
      <c r="RKC190" s="115"/>
      <c r="RKD190" s="115"/>
      <c r="RKE190" s="115"/>
      <c r="RKF190" s="115"/>
      <c r="RKG190" s="115"/>
      <c r="RKH190" s="115"/>
      <c r="RKI190" s="115"/>
      <c r="RKJ190" s="115"/>
      <c r="RKK190" s="115"/>
      <c r="RKL190" s="115"/>
      <c r="RKM190" s="115"/>
      <c r="RKN190" s="115"/>
      <c r="RKO190" s="115"/>
      <c r="RKP190" s="115"/>
      <c r="RKQ190" s="115"/>
      <c r="RKR190" s="115"/>
      <c r="RKS190" s="115"/>
      <c r="RKT190" s="115"/>
      <c r="RKU190" s="115"/>
      <c r="RKV190" s="115"/>
      <c r="RKW190" s="115"/>
      <c r="RKX190" s="115"/>
      <c r="RKY190" s="115"/>
      <c r="RKZ190" s="115"/>
      <c r="RLA190" s="115"/>
      <c r="RLB190" s="115"/>
      <c r="RLC190" s="115"/>
      <c r="RLD190" s="115"/>
      <c r="RLE190" s="115"/>
      <c r="RLF190" s="115"/>
      <c r="RLG190" s="115"/>
      <c r="RLH190" s="115"/>
      <c r="RLI190" s="115"/>
      <c r="RLJ190" s="115"/>
      <c r="RLK190" s="115"/>
      <c r="RLL190" s="115"/>
      <c r="RLM190" s="115"/>
      <c r="RLN190" s="115"/>
      <c r="RLO190" s="115"/>
      <c r="RLP190" s="115"/>
      <c r="RLQ190" s="115"/>
      <c r="RLR190" s="115"/>
      <c r="RLS190" s="115"/>
      <c r="RLT190" s="115"/>
      <c r="RLU190" s="115"/>
      <c r="RLV190" s="115"/>
      <c r="RLW190" s="115"/>
      <c r="RLX190" s="115"/>
      <c r="RLY190" s="115"/>
      <c r="RLZ190" s="115"/>
      <c r="RMA190" s="115"/>
      <c r="RMB190" s="115"/>
      <c r="RMC190" s="115"/>
      <c r="RMD190" s="115"/>
      <c r="RME190" s="115"/>
      <c r="RMF190" s="115"/>
      <c r="RMG190" s="115"/>
      <c r="RMH190" s="115"/>
      <c r="RMI190" s="115"/>
      <c r="RMJ190" s="115"/>
      <c r="RMK190" s="115"/>
      <c r="RML190" s="115"/>
      <c r="RMM190" s="115"/>
      <c r="RMN190" s="115"/>
      <c r="RMO190" s="115"/>
      <c r="RMP190" s="115"/>
      <c r="RMQ190" s="115"/>
      <c r="RMR190" s="115"/>
      <c r="RMS190" s="115"/>
      <c r="RMT190" s="115"/>
      <c r="RMU190" s="115"/>
      <c r="RMV190" s="115"/>
      <c r="RMW190" s="115"/>
      <c r="RMX190" s="115"/>
      <c r="RMY190" s="115"/>
      <c r="RMZ190" s="115"/>
      <c r="RNA190" s="115"/>
      <c r="RNB190" s="115"/>
      <c r="RNC190" s="115"/>
      <c r="RND190" s="115"/>
      <c r="RNE190" s="115"/>
      <c r="RNF190" s="115"/>
      <c r="RNG190" s="115"/>
      <c r="RNH190" s="115"/>
      <c r="RNI190" s="115"/>
      <c r="RNJ190" s="115"/>
      <c r="RNK190" s="115"/>
      <c r="RNL190" s="115"/>
      <c r="RNM190" s="115"/>
      <c r="RNN190" s="115"/>
      <c r="RNO190" s="115"/>
      <c r="RNP190" s="115"/>
      <c r="RNQ190" s="115"/>
      <c r="RNR190" s="115"/>
      <c r="RNS190" s="115"/>
      <c r="RNT190" s="115"/>
      <c r="RNU190" s="115"/>
      <c r="RNV190" s="115"/>
      <c r="RNW190" s="115"/>
      <c r="RNX190" s="115"/>
      <c r="RNY190" s="115"/>
      <c r="RNZ190" s="115"/>
      <c r="ROA190" s="115"/>
      <c r="ROB190" s="115"/>
      <c r="ROC190" s="115"/>
      <c r="ROD190" s="115"/>
      <c r="ROE190" s="115"/>
      <c r="ROF190" s="115"/>
      <c r="ROG190" s="115"/>
      <c r="ROH190" s="115"/>
      <c r="ROI190" s="115"/>
      <c r="ROJ190" s="115"/>
      <c r="ROK190" s="115"/>
      <c r="ROL190" s="115"/>
      <c r="ROM190" s="115"/>
      <c r="RON190" s="115"/>
      <c r="ROO190" s="115"/>
      <c r="ROP190" s="115"/>
      <c r="ROQ190" s="115"/>
      <c r="ROR190" s="115"/>
      <c r="ROS190" s="115"/>
      <c r="ROT190" s="115"/>
      <c r="ROU190" s="115"/>
      <c r="ROV190" s="115"/>
      <c r="ROW190" s="115"/>
      <c r="ROX190" s="115"/>
      <c r="ROY190" s="115"/>
      <c r="ROZ190" s="115"/>
      <c r="RPA190" s="115"/>
      <c r="RPB190" s="115"/>
      <c r="RPC190" s="115"/>
      <c r="RPD190" s="115"/>
      <c r="RPE190" s="115"/>
      <c r="RPF190" s="115"/>
      <c r="RPG190" s="115"/>
      <c r="RPH190" s="115"/>
      <c r="RPI190" s="115"/>
      <c r="RPJ190" s="115"/>
      <c r="RPK190" s="115"/>
      <c r="RPL190" s="115"/>
      <c r="RPM190" s="115"/>
      <c r="RPN190" s="115"/>
      <c r="RPO190" s="115"/>
      <c r="RPP190" s="115"/>
      <c r="RPQ190" s="115"/>
      <c r="RPR190" s="115"/>
      <c r="RPS190" s="115"/>
      <c r="RPT190" s="115"/>
      <c r="RPU190" s="115"/>
      <c r="RPV190" s="115"/>
      <c r="RPW190" s="115"/>
      <c r="RPX190" s="115"/>
      <c r="RPY190" s="115"/>
      <c r="RPZ190" s="115"/>
      <c r="RQA190" s="115"/>
      <c r="RQB190" s="115"/>
      <c r="RQC190" s="115"/>
      <c r="RQD190" s="115"/>
      <c r="RQE190" s="115"/>
      <c r="RQF190" s="115"/>
      <c r="RQG190" s="115"/>
      <c r="RQH190" s="115"/>
      <c r="RQI190" s="115"/>
      <c r="RQJ190" s="115"/>
      <c r="RQK190" s="115"/>
      <c r="RQL190" s="115"/>
      <c r="RQM190" s="115"/>
      <c r="RQN190" s="115"/>
      <c r="RQO190" s="115"/>
      <c r="RQP190" s="115"/>
      <c r="RQQ190" s="115"/>
      <c r="RQR190" s="115"/>
      <c r="RQS190" s="115"/>
      <c r="RQT190" s="115"/>
      <c r="RQU190" s="115"/>
      <c r="RQV190" s="115"/>
      <c r="RQW190" s="115"/>
      <c r="RQX190" s="115"/>
      <c r="RQY190" s="115"/>
      <c r="RQZ190" s="115"/>
      <c r="RRA190" s="115"/>
      <c r="RRB190" s="115"/>
      <c r="RRC190" s="115"/>
      <c r="RRD190" s="115"/>
      <c r="RRE190" s="115"/>
      <c r="RRF190" s="115"/>
      <c r="RRG190" s="115"/>
      <c r="RRH190" s="115"/>
      <c r="RRI190" s="115"/>
      <c r="RRJ190" s="115"/>
      <c r="RRK190" s="115"/>
      <c r="RRL190" s="115"/>
      <c r="RRM190" s="115"/>
      <c r="RRN190" s="115"/>
      <c r="RRO190" s="115"/>
      <c r="RRP190" s="115"/>
      <c r="RRQ190" s="115"/>
      <c r="RRR190" s="115"/>
      <c r="RRS190" s="115"/>
      <c r="RRT190" s="115"/>
      <c r="RRU190" s="115"/>
      <c r="RRV190" s="115"/>
      <c r="RRW190" s="115"/>
      <c r="RRX190" s="115"/>
      <c r="RRY190" s="115"/>
      <c r="RRZ190" s="115"/>
      <c r="RSA190" s="115"/>
      <c r="RSB190" s="115"/>
      <c r="RSC190" s="115"/>
      <c r="RSD190" s="115"/>
      <c r="RSE190" s="115"/>
      <c r="RSF190" s="115"/>
      <c r="RSG190" s="115"/>
      <c r="RSH190" s="115"/>
      <c r="RSI190" s="115"/>
      <c r="RSJ190" s="115"/>
      <c r="RSK190" s="115"/>
      <c r="RSL190" s="115"/>
      <c r="RSM190" s="115"/>
      <c r="RSN190" s="115"/>
      <c r="RSO190" s="115"/>
      <c r="RSP190" s="115"/>
      <c r="RSQ190" s="115"/>
      <c r="RSR190" s="115"/>
      <c r="RSS190" s="115"/>
      <c r="RST190" s="115"/>
      <c r="RSU190" s="115"/>
      <c r="RSV190" s="115"/>
      <c r="RSW190" s="115"/>
      <c r="RSX190" s="115"/>
      <c r="RSY190" s="115"/>
      <c r="RSZ190" s="115"/>
      <c r="RTA190" s="115"/>
      <c r="RTB190" s="115"/>
      <c r="RTC190" s="115"/>
      <c r="RTD190" s="115"/>
      <c r="RTE190" s="115"/>
      <c r="RTF190" s="115"/>
      <c r="RTG190" s="115"/>
      <c r="RTH190" s="115"/>
      <c r="RTI190" s="115"/>
      <c r="RTJ190" s="115"/>
      <c r="RTK190" s="115"/>
      <c r="RTL190" s="115"/>
      <c r="RTM190" s="115"/>
      <c r="RTN190" s="115"/>
      <c r="RTO190" s="115"/>
      <c r="RTP190" s="115"/>
      <c r="RTQ190" s="115"/>
      <c r="RTR190" s="115"/>
      <c r="RTS190" s="115"/>
      <c r="RTT190" s="115"/>
      <c r="RTU190" s="115"/>
      <c r="RTV190" s="115"/>
      <c r="RTW190" s="115"/>
      <c r="RTX190" s="115"/>
      <c r="RTY190" s="115"/>
      <c r="RTZ190" s="115"/>
      <c r="RUA190" s="115"/>
      <c r="RUB190" s="115"/>
      <c r="RUC190" s="115"/>
      <c r="RUD190" s="115"/>
      <c r="RUE190" s="115"/>
      <c r="RUF190" s="115"/>
      <c r="RUG190" s="115"/>
      <c r="RUH190" s="115"/>
      <c r="RUI190" s="115"/>
      <c r="RUJ190" s="115"/>
      <c r="RUK190" s="115"/>
      <c r="RUL190" s="115"/>
      <c r="RUM190" s="115"/>
      <c r="RUN190" s="115"/>
      <c r="RUO190" s="115"/>
      <c r="RUP190" s="115"/>
      <c r="RUQ190" s="115"/>
      <c r="RUR190" s="115"/>
      <c r="RUS190" s="115"/>
      <c r="RUT190" s="115"/>
      <c r="RUU190" s="115"/>
      <c r="RUV190" s="115"/>
      <c r="RUW190" s="115"/>
      <c r="RUX190" s="115"/>
      <c r="RUY190" s="115"/>
      <c r="RUZ190" s="115"/>
      <c r="RVA190" s="115"/>
      <c r="RVB190" s="115"/>
      <c r="RVC190" s="115"/>
      <c r="RVD190" s="115"/>
      <c r="RVE190" s="115"/>
      <c r="RVF190" s="115"/>
      <c r="RVG190" s="115"/>
      <c r="RVH190" s="115"/>
      <c r="RVI190" s="115"/>
      <c r="RVJ190" s="115"/>
      <c r="RVK190" s="115"/>
      <c r="RVL190" s="115"/>
      <c r="RVM190" s="115"/>
      <c r="RVN190" s="115"/>
      <c r="RVO190" s="115"/>
      <c r="RVP190" s="115"/>
      <c r="RVQ190" s="115"/>
      <c r="RVR190" s="115"/>
      <c r="RVS190" s="115"/>
      <c r="RVT190" s="115"/>
      <c r="RVU190" s="115"/>
      <c r="RVV190" s="115"/>
      <c r="RVW190" s="115"/>
      <c r="RVX190" s="115"/>
      <c r="RVY190" s="115"/>
      <c r="RVZ190" s="115"/>
      <c r="RWA190" s="115"/>
      <c r="RWB190" s="115"/>
      <c r="RWC190" s="115"/>
      <c r="RWD190" s="115"/>
      <c r="RWE190" s="115"/>
      <c r="RWF190" s="115"/>
      <c r="RWG190" s="115"/>
      <c r="RWH190" s="115"/>
      <c r="RWI190" s="115"/>
      <c r="RWJ190" s="115"/>
      <c r="RWK190" s="115"/>
      <c r="RWL190" s="115"/>
      <c r="RWM190" s="115"/>
      <c r="RWN190" s="115"/>
      <c r="RWO190" s="115"/>
      <c r="RWP190" s="115"/>
      <c r="RWQ190" s="115"/>
      <c r="RWR190" s="115"/>
      <c r="RWS190" s="115"/>
      <c r="RWT190" s="115"/>
      <c r="RWU190" s="115"/>
      <c r="RWV190" s="115"/>
      <c r="RWW190" s="115"/>
      <c r="RWX190" s="115"/>
      <c r="RWY190" s="115"/>
      <c r="RWZ190" s="115"/>
      <c r="RXA190" s="115"/>
      <c r="RXB190" s="115"/>
      <c r="RXC190" s="115"/>
      <c r="RXD190" s="115"/>
      <c r="RXE190" s="115"/>
      <c r="RXF190" s="115"/>
      <c r="RXG190" s="115"/>
      <c r="RXH190" s="115"/>
      <c r="RXI190" s="115"/>
      <c r="RXJ190" s="115"/>
      <c r="RXK190" s="115"/>
      <c r="RXL190" s="115"/>
      <c r="RXM190" s="115"/>
      <c r="RXN190" s="115"/>
      <c r="RXO190" s="115"/>
      <c r="RXP190" s="115"/>
      <c r="RXQ190" s="115"/>
      <c r="RXR190" s="115"/>
      <c r="RXS190" s="115"/>
      <c r="RXT190" s="115"/>
      <c r="RXU190" s="115"/>
      <c r="RXV190" s="115"/>
      <c r="RXW190" s="115"/>
      <c r="RXX190" s="115"/>
      <c r="RXY190" s="115"/>
      <c r="RXZ190" s="115"/>
      <c r="RYA190" s="115"/>
      <c r="RYB190" s="115"/>
      <c r="RYC190" s="115"/>
      <c r="RYD190" s="115"/>
      <c r="RYE190" s="115"/>
      <c r="RYF190" s="115"/>
      <c r="RYG190" s="115"/>
      <c r="RYH190" s="115"/>
      <c r="RYI190" s="115"/>
      <c r="RYJ190" s="115"/>
      <c r="RYK190" s="115"/>
      <c r="RYL190" s="115"/>
      <c r="RYM190" s="115"/>
      <c r="RYN190" s="115"/>
      <c r="RYO190" s="115"/>
      <c r="RYP190" s="115"/>
      <c r="RYQ190" s="115"/>
      <c r="RYR190" s="115"/>
      <c r="RYS190" s="115"/>
      <c r="RYT190" s="115"/>
      <c r="RYU190" s="115"/>
      <c r="RYV190" s="115"/>
      <c r="RYW190" s="115"/>
      <c r="RYX190" s="115"/>
      <c r="RYY190" s="115"/>
      <c r="RYZ190" s="115"/>
      <c r="RZA190" s="115"/>
      <c r="RZB190" s="115"/>
      <c r="RZC190" s="115"/>
      <c r="RZD190" s="115"/>
      <c r="RZE190" s="115"/>
      <c r="RZF190" s="115"/>
      <c r="RZG190" s="115"/>
      <c r="RZH190" s="115"/>
      <c r="RZI190" s="115"/>
      <c r="RZJ190" s="115"/>
      <c r="RZK190" s="115"/>
      <c r="RZL190" s="115"/>
      <c r="RZM190" s="115"/>
      <c r="RZN190" s="115"/>
      <c r="RZO190" s="115"/>
      <c r="RZP190" s="115"/>
      <c r="RZQ190" s="115"/>
      <c r="RZR190" s="115"/>
      <c r="RZS190" s="115"/>
      <c r="RZT190" s="115"/>
      <c r="RZU190" s="115"/>
      <c r="RZV190" s="115"/>
      <c r="RZW190" s="115"/>
      <c r="RZX190" s="115"/>
      <c r="RZY190" s="115"/>
      <c r="RZZ190" s="115"/>
      <c r="SAA190" s="115"/>
      <c r="SAB190" s="115"/>
      <c r="SAC190" s="115"/>
      <c r="SAD190" s="115"/>
      <c r="SAE190" s="115"/>
      <c r="SAF190" s="115"/>
      <c r="SAG190" s="115"/>
      <c r="SAH190" s="115"/>
      <c r="SAI190" s="115"/>
      <c r="SAJ190" s="115"/>
      <c r="SAK190" s="115"/>
      <c r="SAL190" s="115"/>
      <c r="SAM190" s="115"/>
      <c r="SAN190" s="115"/>
      <c r="SAO190" s="115"/>
      <c r="SAP190" s="115"/>
      <c r="SAQ190" s="115"/>
      <c r="SAR190" s="115"/>
      <c r="SAS190" s="115"/>
      <c r="SAT190" s="115"/>
      <c r="SAU190" s="115"/>
      <c r="SAV190" s="115"/>
      <c r="SAW190" s="115"/>
      <c r="SAX190" s="115"/>
      <c r="SAY190" s="115"/>
      <c r="SAZ190" s="115"/>
      <c r="SBA190" s="115"/>
      <c r="SBB190" s="115"/>
      <c r="SBC190" s="115"/>
      <c r="SBD190" s="115"/>
      <c r="SBE190" s="115"/>
      <c r="SBF190" s="115"/>
      <c r="SBG190" s="115"/>
      <c r="SBH190" s="115"/>
      <c r="SBI190" s="115"/>
      <c r="SBJ190" s="115"/>
      <c r="SBK190" s="115"/>
      <c r="SBL190" s="115"/>
      <c r="SBM190" s="115"/>
      <c r="SBN190" s="115"/>
      <c r="SBO190" s="115"/>
      <c r="SBP190" s="115"/>
      <c r="SBQ190" s="115"/>
      <c r="SBR190" s="115"/>
      <c r="SBS190" s="115"/>
      <c r="SBT190" s="115"/>
      <c r="SBU190" s="115"/>
      <c r="SBV190" s="115"/>
      <c r="SBW190" s="115"/>
      <c r="SBX190" s="115"/>
      <c r="SBY190" s="115"/>
      <c r="SBZ190" s="115"/>
      <c r="SCA190" s="115"/>
      <c r="SCB190" s="115"/>
      <c r="SCC190" s="115"/>
      <c r="SCD190" s="115"/>
      <c r="SCE190" s="115"/>
      <c r="SCF190" s="115"/>
      <c r="SCG190" s="115"/>
      <c r="SCH190" s="115"/>
      <c r="SCI190" s="115"/>
      <c r="SCJ190" s="115"/>
      <c r="SCK190" s="115"/>
      <c r="SCL190" s="115"/>
      <c r="SCM190" s="115"/>
      <c r="SCN190" s="115"/>
      <c r="SCO190" s="115"/>
      <c r="SCP190" s="115"/>
      <c r="SCQ190" s="115"/>
      <c r="SCR190" s="115"/>
      <c r="SCS190" s="115"/>
      <c r="SCT190" s="115"/>
      <c r="SCU190" s="115"/>
      <c r="SCV190" s="115"/>
      <c r="SCW190" s="115"/>
      <c r="SCX190" s="115"/>
      <c r="SCY190" s="115"/>
      <c r="SCZ190" s="115"/>
      <c r="SDA190" s="115"/>
      <c r="SDB190" s="115"/>
      <c r="SDC190" s="115"/>
      <c r="SDD190" s="115"/>
      <c r="SDE190" s="115"/>
      <c r="SDF190" s="115"/>
      <c r="SDG190" s="115"/>
      <c r="SDH190" s="115"/>
      <c r="SDI190" s="115"/>
      <c r="SDJ190" s="115"/>
      <c r="SDK190" s="115"/>
      <c r="SDL190" s="115"/>
      <c r="SDM190" s="115"/>
      <c r="SDN190" s="115"/>
      <c r="SDO190" s="115"/>
      <c r="SDP190" s="115"/>
      <c r="SDQ190" s="115"/>
      <c r="SDR190" s="115"/>
      <c r="SDS190" s="115"/>
      <c r="SDT190" s="115"/>
      <c r="SDU190" s="115"/>
      <c r="SDV190" s="115"/>
      <c r="SDW190" s="115"/>
      <c r="SDX190" s="115"/>
      <c r="SDY190" s="115"/>
      <c r="SDZ190" s="115"/>
      <c r="SEA190" s="115"/>
      <c r="SEB190" s="115"/>
      <c r="SEC190" s="115"/>
      <c r="SED190" s="115"/>
      <c r="SEE190" s="115"/>
      <c r="SEF190" s="115"/>
      <c r="SEG190" s="115"/>
      <c r="SEH190" s="115"/>
      <c r="SEI190" s="115"/>
      <c r="SEJ190" s="115"/>
      <c r="SEK190" s="115"/>
      <c r="SEL190" s="115"/>
      <c r="SEM190" s="115"/>
      <c r="SEN190" s="115"/>
      <c r="SEO190" s="115"/>
      <c r="SEP190" s="115"/>
      <c r="SEQ190" s="115"/>
      <c r="SER190" s="115"/>
      <c r="SES190" s="115"/>
      <c r="SET190" s="115"/>
      <c r="SEU190" s="115"/>
      <c r="SEV190" s="115"/>
      <c r="SEW190" s="115"/>
      <c r="SEX190" s="115"/>
      <c r="SEY190" s="115"/>
      <c r="SEZ190" s="115"/>
      <c r="SFA190" s="115"/>
      <c r="SFB190" s="115"/>
      <c r="SFC190" s="115"/>
      <c r="SFD190" s="115"/>
      <c r="SFE190" s="115"/>
      <c r="SFF190" s="115"/>
      <c r="SFG190" s="115"/>
      <c r="SFH190" s="115"/>
      <c r="SFI190" s="115"/>
      <c r="SFJ190" s="115"/>
      <c r="SFK190" s="115"/>
      <c r="SFL190" s="115"/>
      <c r="SFM190" s="115"/>
      <c r="SFN190" s="115"/>
      <c r="SFO190" s="115"/>
      <c r="SFP190" s="115"/>
      <c r="SFQ190" s="115"/>
      <c r="SFR190" s="115"/>
      <c r="SFS190" s="115"/>
      <c r="SFT190" s="115"/>
      <c r="SFU190" s="115"/>
      <c r="SFV190" s="115"/>
      <c r="SFW190" s="115"/>
      <c r="SFX190" s="115"/>
      <c r="SFY190" s="115"/>
      <c r="SFZ190" s="115"/>
      <c r="SGA190" s="115"/>
      <c r="SGB190" s="115"/>
      <c r="SGC190" s="115"/>
      <c r="SGD190" s="115"/>
      <c r="SGE190" s="115"/>
      <c r="SGF190" s="115"/>
      <c r="SGG190" s="115"/>
      <c r="SGH190" s="115"/>
      <c r="SGI190" s="115"/>
      <c r="SGJ190" s="115"/>
      <c r="SGK190" s="115"/>
      <c r="SGL190" s="115"/>
      <c r="SGM190" s="115"/>
      <c r="SGN190" s="115"/>
      <c r="SGO190" s="115"/>
      <c r="SGP190" s="115"/>
      <c r="SGQ190" s="115"/>
      <c r="SGR190" s="115"/>
      <c r="SGS190" s="115"/>
      <c r="SGT190" s="115"/>
      <c r="SGU190" s="115"/>
      <c r="SGV190" s="115"/>
      <c r="SGW190" s="115"/>
      <c r="SGX190" s="115"/>
      <c r="SGY190" s="115"/>
      <c r="SGZ190" s="115"/>
      <c r="SHA190" s="115"/>
      <c r="SHB190" s="115"/>
      <c r="SHC190" s="115"/>
      <c r="SHD190" s="115"/>
      <c r="SHE190" s="115"/>
      <c r="SHF190" s="115"/>
      <c r="SHG190" s="115"/>
      <c r="SHH190" s="115"/>
      <c r="SHI190" s="115"/>
      <c r="SHJ190" s="115"/>
      <c r="SHK190" s="115"/>
      <c r="SHL190" s="115"/>
      <c r="SHM190" s="115"/>
      <c r="SHN190" s="115"/>
      <c r="SHO190" s="115"/>
      <c r="SHP190" s="115"/>
      <c r="SHQ190" s="115"/>
      <c r="SHR190" s="115"/>
      <c r="SHS190" s="115"/>
      <c r="SHT190" s="115"/>
      <c r="SHU190" s="115"/>
      <c r="SHV190" s="115"/>
      <c r="SHW190" s="115"/>
      <c r="SHX190" s="115"/>
      <c r="SHY190" s="115"/>
      <c r="SHZ190" s="115"/>
      <c r="SIA190" s="115"/>
      <c r="SIB190" s="115"/>
      <c r="SIC190" s="115"/>
      <c r="SID190" s="115"/>
      <c r="SIE190" s="115"/>
      <c r="SIF190" s="115"/>
      <c r="SIG190" s="115"/>
      <c r="SIH190" s="115"/>
      <c r="SII190" s="115"/>
      <c r="SIJ190" s="115"/>
      <c r="SIK190" s="115"/>
      <c r="SIL190" s="115"/>
      <c r="SIM190" s="115"/>
      <c r="SIN190" s="115"/>
      <c r="SIO190" s="115"/>
      <c r="SIP190" s="115"/>
      <c r="SIQ190" s="115"/>
      <c r="SIR190" s="115"/>
      <c r="SIS190" s="115"/>
      <c r="SIT190" s="115"/>
      <c r="SIU190" s="115"/>
      <c r="SIV190" s="115"/>
      <c r="SIW190" s="115"/>
      <c r="SIX190" s="115"/>
      <c r="SIY190" s="115"/>
      <c r="SIZ190" s="115"/>
      <c r="SJA190" s="115"/>
      <c r="SJB190" s="115"/>
      <c r="SJC190" s="115"/>
      <c r="SJD190" s="115"/>
      <c r="SJE190" s="115"/>
      <c r="SJF190" s="115"/>
      <c r="SJG190" s="115"/>
      <c r="SJH190" s="115"/>
      <c r="SJI190" s="115"/>
      <c r="SJJ190" s="115"/>
      <c r="SJK190" s="115"/>
      <c r="SJL190" s="115"/>
      <c r="SJM190" s="115"/>
      <c r="SJN190" s="115"/>
      <c r="SJO190" s="115"/>
      <c r="SJP190" s="115"/>
      <c r="SJQ190" s="115"/>
      <c r="SJR190" s="115"/>
      <c r="SJS190" s="115"/>
      <c r="SJT190" s="115"/>
      <c r="SJU190" s="115"/>
      <c r="SJV190" s="115"/>
      <c r="SJW190" s="115"/>
      <c r="SJX190" s="115"/>
      <c r="SJY190" s="115"/>
      <c r="SJZ190" s="115"/>
      <c r="SKA190" s="115"/>
      <c r="SKB190" s="115"/>
      <c r="SKC190" s="115"/>
      <c r="SKD190" s="115"/>
      <c r="SKE190" s="115"/>
      <c r="SKF190" s="115"/>
      <c r="SKG190" s="115"/>
      <c r="SKH190" s="115"/>
      <c r="SKI190" s="115"/>
      <c r="SKJ190" s="115"/>
      <c r="SKK190" s="115"/>
      <c r="SKL190" s="115"/>
      <c r="SKM190" s="115"/>
      <c r="SKN190" s="115"/>
      <c r="SKO190" s="115"/>
      <c r="SKP190" s="115"/>
      <c r="SKQ190" s="115"/>
      <c r="SKR190" s="115"/>
      <c r="SKS190" s="115"/>
      <c r="SKT190" s="115"/>
      <c r="SKU190" s="115"/>
      <c r="SKV190" s="115"/>
      <c r="SKW190" s="115"/>
      <c r="SKX190" s="115"/>
      <c r="SKY190" s="115"/>
      <c r="SKZ190" s="115"/>
      <c r="SLA190" s="115"/>
      <c r="SLB190" s="115"/>
      <c r="SLC190" s="115"/>
      <c r="SLD190" s="115"/>
      <c r="SLE190" s="115"/>
      <c r="SLF190" s="115"/>
      <c r="SLG190" s="115"/>
      <c r="SLH190" s="115"/>
      <c r="SLI190" s="115"/>
      <c r="SLJ190" s="115"/>
      <c r="SLK190" s="115"/>
      <c r="SLL190" s="115"/>
      <c r="SLM190" s="115"/>
      <c r="SLN190" s="115"/>
      <c r="SLO190" s="115"/>
      <c r="SLP190" s="115"/>
      <c r="SLQ190" s="115"/>
      <c r="SLR190" s="115"/>
      <c r="SLS190" s="115"/>
      <c r="SLT190" s="115"/>
      <c r="SLU190" s="115"/>
      <c r="SLV190" s="115"/>
      <c r="SLW190" s="115"/>
      <c r="SLX190" s="115"/>
      <c r="SLY190" s="115"/>
      <c r="SLZ190" s="115"/>
      <c r="SMA190" s="115"/>
      <c r="SMB190" s="115"/>
      <c r="SMC190" s="115"/>
      <c r="SMD190" s="115"/>
      <c r="SME190" s="115"/>
      <c r="SMF190" s="115"/>
      <c r="SMG190" s="115"/>
      <c r="SMH190" s="115"/>
      <c r="SMI190" s="115"/>
      <c r="SMJ190" s="115"/>
      <c r="SMK190" s="115"/>
      <c r="SML190" s="115"/>
      <c r="SMM190" s="115"/>
      <c r="SMN190" s="115"/>
      <c r="SMO190" s="115"/>
      <c r="SMP190" s="115"/>
      <c r="SMQ190" s="115"/>
      <c r="SMR190" s="115"/>
      <c r="SMS190" s="115"/>
      <c r="SMT190" s="115"/>
      <c r="SMU190" s="115"/>
      <c r="SMV190" s="115"/>
      <c r="SMW190" s="115"/>
      <c r="SMX190" s="115"/>
      <c r="SMY190" s="115"/>
      <c r="SMZ190" s="115"/>
      <c r="SNA190" s="115"/>
      <c r="SNB190" s="115"/>
      <c r="SNC190" s="115"/>
      <c r="SND190" s="115"/>
      <c r="SNE190" s="115"/>
      <c r="SNF190" s="115"/>
      <c r="SNG190" s="115"/>
      <c r="SNH190" s="115"/>
      <c r="SNI190" s="115"/>
      <c r="SNJ190" s="115"/>
      <c r="SNK190" s="115"/>
      <c r="SNL190" s="115"/>
      <c r="SNM190" s="115"/>
      <c r="SNN190" s="115"/>
      <c r="SNO190" s="115"/>
      <c r="SNP190" s="115"/>
      <c r="SNQ190" s="115"/>
      <c r="SNR190" s="115"/>
      <c r="SNS190" s="115"/>
      <c r="SNT190" s="115"/>
      <c r="SNU190" s="115"/>
      <c r="SNV190" s="115"/>
      <c r="SNW190" s="115"/>
      <c r="SNX190" s="115"/>
      <c r="SNY190" s="115"/>
      <c r="SNZ190" s="115"/>
      <c r="SOA190" s="115"/>
      <c r="SOB190" s="115"/>
      <c r="SOC190" s="115"/>
      <c r="SOD190" s="115"/>
      <c r="SOE190" s="115"/>
      <c r="SOF190" s="115"/>
      <c r="SOG190" s="115"/>
      <c r="SOH190" s="115"/>
      <c r="SOI190" s="115"/>
      <c r="SOJ190" s="115"/>
      <c r="SOK190" s="115"/>
      <c r="SOL190" s="115"/>
      <c r="SOM190" s="115"/>
      <c r="SON190" s="115"/>
      <c r="SOO190" s="115"/>
      <c r="SOP190" s="115"/>
      <c r="SOQ190" s="115"/>
      <c r="SOR190" s="115"/>
      <c r="SOS190" s="115"/>
      <c r="SOT190" s="115"/>
      <c r="SOU190" s="115"/>
      <c r="SOV190" s="115"/>
      <c r="SOW190" s="115"/>
      <c r="SOX190" s="115"/>
      <c r="SOY190" s="115"/>
      <c r="SOZ190" s="115"/>
      <c r="SPA190" s="115"/>
      <c r="SPB190" s="115"/>
      <c r="SPC190" s="115"/>
      <c r="SPD190" s="115"/>
      <c r="SPE190" s="115"/>
      <c r="SPF190" s="115"/>
      <c r="SPG190" s="115"/>
      <c r="SPH190" s="115"/>
      <c r="SPI190" s="115"/>
      <c r="SPJ190" s="115"/>
      <c r="SPK190" s="115"/>
      <c r="SPL190" s="115"/>
      <c r="SPM190" s="115"/>
      <c r="SPN190" s="115"/>
      <c r="SPO190" s="115"/>
      <c r="SPP190" s="115"/>
      <c r="SPQ190" s="115"/>
      <c r="SPR190" s="115"/>
      <c r="SPS190" s="115"/>
      <c r="SPT190" s="115"/>
      <c r="SPU190" s="115"/>
      <c r="SPV190" s="115"/>
      <c r="SPW190" s="115"/>
      <c r="SPX190" s="115"/>
      <c r="SPY190" s="115"/>
      <c r="SPZ190" s="115"/>
      <c r="SQA190" s="115"/>
      <c r="SQB190" s="115"/>
      <c r="SQC190" s="115"/>
      <c r="SQD190" s="115"/>
      <c r="SQE190" s="115"/>
      <c r="SQF190" s="115"/>
      <c r="SQG190" s="115"/>
      <c r="SQH190" s="115"/>
      <c r="SQI190" s="115"/>
      <c r="SQJ190" s="115"/>
      <c r="SQK190" s="115"/>
      <c r="SQL190" s="115"/>
      <c r="SQM190" s="115"/>
      <c r="SQN190" s="115"/>
      <c r="SQO190" s="115"/>
      <c r="SQP190" s="115"/>
      <c r="SQQ190" s="115"/>
      <c r="SQR190" s="115"/>
      <c r="SQS190" s="115"/>
      <c r="SQT190" s="115"/>
      <c r="SQU190" s="115"/>
      <c r="SQV190" s="115"/>
      <c r="SQW190" s="115"/>
      <c r="SQX190" s="115"/>
      <c r="SQY190" s="115"/>
      <c r="SQZ190" s="115"/>
      <c r="SRA190" s="115"/>
      <c r="SRB190" s="115"/>
      <c r="SRC190" s="115"/>
      <c r="SRD190" s="115"/>
      <c r="SRE190" s="115"/>
      <c r="SRF190" s="115"/>
      <c r="SRG190" s="115"/>
      <c r="SRH190" s="115"/>
      <c r="SRI190" s="115"/>
      <c r="SRJ190" s="115"/>
      <c r="SRK190" s="115"/>
      <c r="SRL190" s="115"/>
      <c r="SRM190" s="115"/>
      <c r="SRN190" s="115"/>
      <c r="SRO190" s="115"/>
      <c r="SRP190" s="115"/>
      <c r="SRQ190" s="115"/>
      <c r="SRR190" s="115"/>
      <c r="SRS190" s="115"/>
      <c r="SRT190" s="115"/>
      <c r="SRU190" s="115"/>
      <c r="SRV190" s="115"/>
      <c r="SRW190" s="115"/>
      <c r="SRX190" s="115"/>
      <c r="SRY190" s="115"/>
      <c r="SRZ190" s="115"/>
      <c r="SSA190" s="115"/>
      <c r="SSB190" s="115"/>
      <c r="SSC190" s="115"/>
      <c r="SSD190" s="115"/>
      <c r="SSE190" s="115"/>
      <c r="SSF190" s="115"/>
      <c r="SSG190" s="115"/>
      <c r="SSH190" s="115"/>
      <c r="SSI190" s="115"/>
      <c r="SSJ190" s="115"/>
      <c r="SSK190" s="115"/>
      <c r="SSL190" s="115"/>
      <c r="SSM190" s="115"/>
      <c r="SSN190" s="115"/>
      <c r="SSO190" s="115"/>
      <c r="SSP190" s="115"/>
      <c r="SSQ190" s="115"/>
      <c r="SSR190" s="115"/>
      <c r="SSS190" s="115"/>
      <c r="SST190" s="115"/>
      <c r="SSU190" s="115"/>
      <c r="SSV190" s="115"/>
      <c r="SSW190" s="115"/>
      <c r="SSX190" s="115"/>
      <c r="SSY190" s="115"/>
      <c r="SSZ190" s="115"/>
      <c r="STA190" s="115"/>
      <c r="STB190" s="115"/>
      <c r="STC190" s="115"/>
      <c r="STD190" s="115"/>
      <c r="STE190" s="115"/>
      <c r="STF190" s="115"/>
      <c r="STG190" s="115"/>
      <c r="STH190" s="115"/>
      <c r="STI190" s="115"/>
      <c r="STJ190" s="115"/>
      <c r="STK190" s="115"/>
      <c r="STL190" s="115"/>
      <c r="STM190" s="115"/>
      <c r="STN190" s="115"/>
      <c r="STO190" s="115"/>
      <c r="STP190" s="115"/>
      <c r="STQ190" s="115"/>
      <c r="STR190" s="115"/>
      <c r="STS190" s="115"/>
      <c r="STT190" s="115"/>
      <c r="STU190" s="115"/>
      <c r="STV190" s="115"/>
      <c r="STW190" s="115"/>
      <c r="STX190" s="115"/>
      <c r="STY190" s="115"/>
      <c r="STZ190" s="115"/>
      <c r="SUA190" s="115"/>
      <c r="SUB190" s="115"/>
      <c r="SUC190" s="115"/>
      <c r="SUD190" s="115"/>
      <c r="SUE190" s="115"/>
      <c r="SUF190" s="115"/>
      <c r="SUG190" s="115"/>
      <c r="SUH190" s="115"/>
      <c r="SUI190" s="115"/>
      <c r="SUJ190" s="115"/>
      <c r="SUK190" s="115"/>
      <c r="SUL190" s="115"/>
      <c r="SUM190" s="115"/>
      <c r="SUN190" s="115"/>
      <c r="SUO190" s="115"/>
      <c r="SUP190" s="115"/>
      <c r="SUQ190" s="115"/>
      <c r="SUR190" s="115"/>
      <c r="SUS190" s="115"/>
      <c r="SUT190" s="115"/>
      <c r="SUU190" s="115"/>
      <c r="SUV190" s="115"/>
      <c r="SUW190" s="115"/>
      <c r="SUX190" s="115"/>
      <c r="SUY190" s="115"/>
      <c r="SUZ190" s="115"/>
      <c r="SVA190" s="115"/>
      <c r="SVB190" s="115"/>
      <c r="SVC190" s="115"/>
      <c r="SVD190" s="115"/>
      <c r="SVE190" s="115"/>
      <c r="SVF190" s="115"/>
      <c r="SVG190" s="115"/>
      <c r="SVH190" s="115"/>
      <c r="SVI190" s="115"/>
      <c r="SVJ190" s="115"/>
      <c r="SVK190" s="115"/>
      <c r="SVL190" s="115"/>
      <c r="SVM190" s="115"/>
      <c r="SVN190" s="115"/>
      <c r="SVO190" s="115"/>
      <c r="SVP190" s="115"/>
      <c r="SVQ190" s="115"/>
      <c r="SVR190" s="115"/>
      <c r="SVS190" s="115"/>
      <c r="SVT190" s="115"/>
      <c r="SVU190" s="115"/>
      <c r="SVV190" s="115"/>
      <c r="SVW190" s="115"/>
      <c r="SVX190" s="115"/>
      <c r="SVY190" s="115"/>
      <c r="SVZ190" s="115"/>
      <c r="SWA190" s="115"/>
      <c r="SWB190" s="115"/>
      <c r="SWC190" s="115"/>
      <c r="SWD190" s="115"/>
      <c r="SWE190" s="115"/>
      <c r="SWF190" s="115"/>
      <c r="SWG190" s="115"/>
      <c r="SWH190" s="115"/>
      <c r="SWI190" s="115"/>
      <c r="SWJ190" s="115"/>
      <c r="SWK190" s="115"/>
      <c r="SWL190" s="115"/>
      <c r="SWM190" s="115"/>
      <c r="SWN190" s="115"/>
      <c r="SWO190" s="115"/>
      <c r="SWP190" s="115"/>
      <c r="SWQ190" s="115"/>
      <c r="SWR190" s="115"/>
      <c r="SWS190" s="115"/>
      <c r="SWT190" s="115"/>
      <c r="SWU190" s="115"/>
      <c r="SWV190" s="115"/>
      <c r="SWW190" s="115"/>
      <c r="SWX190" s="115"/>
      <c r="SWY190" s="115"/>
      <c r="SWZ190" s="115"/>
      <c r="SXA190" s="115"/>
      <c r="SXB190" s="115"/>
      <c r="SXC190" s="115"/>
      <c r="SXD190" s="115"/>
      <c r="SXE190" s="115"/>
      <c r="SXF190" s="115"/>
      <c r="SXG190" s="115"/>
      <c r="SXH190" s="115"/>
      <c r="SXI190" s="115"/>
      <c r="SXJ190" s="115"/>
      <c r="SXK190" s="115"/>
      <c r="SXL190" s="115"/>
      <c r="SXM190" s="115"/>
      <c r="SXN190" s="115"/>
      <c r="SXO190" s="115"/>
      <c r="SXP190" s="115"/>
      <c r="SXQ190" s="115"/>
      <c r="SXR190" s="115"/>
      <c r="SXS190" s="115"/>
      <c r="SXT190" s="115"/>
      <c r="SXU190" s="115"/>
      <c r="SXV190" s="115"/>
      <c r="SXW190" s="115"/>
      <c r="SXX190" s="115"/>
      <c r="SXY190" s="115"/>
      <c r="SXZ190" s="115"/>
      <c r="SYA190" s="115"/>
      <c r="SYB190" s="115"/>
      <c r="SYC190" s="115"/>
      <c r="SYD190" s="115"/>
      <c r="SYE190" s="115"/>
      <c r="SYF190" s="115"/>
      <c r="SYG190" s="115"/>
      <c r="SYH190" s="115"/>
      <c r="SYI190" s="115"/>
      <c r="SYJ190" s="115"/>
      <c r="SYK190" s="115"/>
      <c r="SYL190" s="115"/>
      <c r="SYM190" s="115"/>
      <c r="SYN190" s="115"/>
      <c r="SYO190" s="115"/>
      <c r="SYP190" s="115"/>
      <c r="SYQ190" s="115"/>
      <c r="SYR190" s="115"/>
      <c r="SYS190" s="115"/>
      <c r="SYT190" s="115"/>
      <c r="SYU190" s="115"/>
      <c r="SYV190" s="115"/>
      <c r="SYW190" s="115"/>
      <c r="SYX190" s="115"/>
      <c r="SYY190" s="115"/>
      <c r="SYZ190" s="115"/>
      <c r="SZA190" s="115"/>
      <c r="SZB190" s="115"/>
      <c r="SZC190" s="115"/>
      <c r="SZD190" s="115"/>
      <c r="SZE190" s="115"/>
      <c r="SZF190" s="115"/>
      <c r="SZG190" s="115"/>
      <c r="SZH190" s="115"/>
      <c r="SZI190" s="115"/>
      <c r="SZJ190" s="115"/>
      <c r="SZK190" s="115"/>
      <c r="SZL190" s="115"/>
      <c r="SZM190" s="115"/>
      <c r="SZN190" s="115"/>
      <c r="SZO190" s="115"/>
      <c r="SZP190" s="115"/>
      <c r="SZQ190" s="115"/>
      <c r="SZR190" s="115"/>
      <c r="SZS190" s="115"/>
      <c r="SZT190" s="115"/>
      <c r="SZU190" s="115"/>
      <c r="SZV190" s="115"/>
      <c r="SZW190" s="115"/>
      <c r="SZX190" s="115"/>
      <c r="SZY190" s="115"/>
      <c r="SZZ190" s="115"/>
      <c r="TAA190" s="115"/>
      <c r="TAB190" s="115"/>
      <c r="TAC190" s="115"/>
      <c r="TAD190" s="115"/>
      <c r="TAE190" s="115"/>
      <c r="TAF190" s="115"/>
      <c r="TAG190" s="115"/>
      <c r="TAH190" s="115"/>
      <c r="TAI190" s="115"/>
      <c r="TAJ190" s="115"/>
      <c r="TAK190" s="115"/>
      <c r="TAL190" s="115"/>
      <c r="TAM190" s="115"/>
      <c r="TAN190" s="115"/>
      <c r="TAO190" s="115"/>
      <c r="TAP190" s="115"/>
      <c r="TAQ190" s="115"/>
      <c r="TAR190" s="115"/>
      <c r="TAS190" s="115"/>
      <c r="TAT190" s="115"/>
      <c r="TAU190" s="115"/>
      <c r="TAV190" s="115"/>
      <c r="TAW190" s="115"/>
      <c r="TAX190" s="115"/>
      <c r="TAY190" s="115"/>
      <c r="TAZ190" s="115"/>
      <c r="TBA190" s="115"/>
      <c r="TBB190" s="115"/>
      <c r="TBC190" s="115"/>
      <c r="TBD190" s="115"/>
      <c r="TBE190" s="115"/>
      <c r="TBF190" s="115"/>
      <c r="TBG190" s="115"/>
      <c r="TBH190" s="115"/>
      <c r="TBI190" s="115"/>
      <c r="TBJ190" s="115"/>
      <c r="TBK190" s="115"/>
      <c r="TBL190" s="115"/>
      <c r="TBM190" s="115"/>
      <c r="TBN190" s="115"/>
      <c r="TBO190" s="115"/>
      <c r="TBP190" s="115"/>
      <c r="TBQ190" s="115"/>
      <c r="TBR190" s="115"/>
      <c r="TBS190" s="115"/>
      <c r="TBT190" s="115"/>
      <c r="TBU190" s="115"/>
      <c r="TBV190" s="115"/>
      <c r="TBW190" s="115"/>
      <c r="TBX190" s="115"/>
      <c r="TBY190" s="115"/>
      <c r="TBZ190" s="115"/>
      <c r="TCA190" s="115"/>
      <c r="TCB190" s="115"/>
      <c r="TCC190" s="115"/>
      <c r="TCD190" s="115"/>
      <c r="TCE190" s="115"/>
      <c r="TCF190" s="115"/>
      <c r="TCG190" s="115"/>
      <c r="TCH190" s="115"/>
      <c r="TCI190" s="115"/>
      <c r="TCJ190" s="115"/>
      <c r="TCK190" s="115"/>
      <c r="TCL190" s="115"/>
      <c r="TCM190" s="115"/>
      <c r="TCN190" s="115"/>
      <c r="TCO190" s="115"/>
      <c r="TCP190" s="115"/>
      <c r="TCQ190" s="115"/>
      <c r="TCR190" s="115"/>
      <c r="TCS190" s="115"/>
      <c r="TCT190" s="115"/>
      <c r="TCU190" s="115"/>
      <c r="TCV190" s="115"/>
      <c r="TCW190" s="115"/>
      <c r="TCX190" s="115"/>
      <c r="TCY190" s="115"/>
      <c r="TCZ190" s="115"/>
      <c r="TDA190" s="115"/>
      <c r="TDB190" s="115"/>
      <c r="TDC190" s="115"/>
      <c r="TDD190" s="115"/>
      <c r="TDE190" s="115"/>
      <c r="TDF190" s="115"/>
      <c r="TDG190" s="115"/>
      <c r="TDH190" s="115"/>
      <c r="TDI190" s="115"/>
      <c r="TDJ190" s="115"/>
      <c r="TDK190" s="115"/>
      <c r="TDL190" s="115"/>
      <c r="TDM190" s="115"/>
      <c r="TDN190" s="115"/>
      <c r="TDO190" s="115"/>
      <c r="TDP190" s="115"/>
      <c r="TDQ190" s="115"/>
      <c r="TDR190" s="115"/>
      <c r="TDS190" s="115"/>
      <c r="TDT190" s="115"/>
      <c r="TDU190" s="115"/>
      <c r="TDV190" s="115"/>
      <c r="TDW190" s="115"/>
      <c r="TDX190" s="115"/>
      <c r="TDY190" s="115"/>
      <c r="TDZ190" s="115"/>
      <c r="TEA190" s="115"/>
      <c r="TEB190" s="115"/>
      <c r="TEC190" s="115"/>
      <c r="TED190" s="115"/>
      <c r="TEE190" s="115"/>
      <c r="TEF190" s="115"/>
      <c r="TEG190" s="115"/>
      <c r="TEH190" s="115"/>
      <c r="TEI190" s="115"/>
      <c r="TEJ190" s="115"/>
      <c r="TEK190" s="115"/>
      <c r="TEL190" s="115"/>
      <c r="TEM190" s="115"/>
      <c r="TEN190" s="115"/>
      <c r="TEO190" s="115"/>
      <c r="TEP190" s="115"/>
      <c r="TEQ190" s="115"/>
      <c r="TER190" s="115"/>
      <c r="TES190" s="115"/>
      <c r="TET190" s="115"/>
      <c r="TEU190" s="115"/>
      <c r="TEV190" s="115"/>
      <c r="TEW190" s="115"/>
      <c r="TEX190" s="115"/>
      <c r="TEY190" s="115"/>
      <c r="TEZ190" s="115"/>
      <c r="TFA190" s="115"/>
      <c r="TFB190" s="115"/>
      <c r="TFC190" s="115"/>
      <c r="TFD190" s="115"/>
      <c r="TFE190" s="115"/>
      <c r="TFF190" s="115"/>
      <c r="TFG190" s="115"/>
      <c r="TFH190" s="115"/>
      <c r="TFI190" s="115"/>
      <c r="TFJ190" s="115"/>
      <c r="TFK190" s="115"/>
      <c r="TFL190" s="115"/>
      <c r="TFM190" s="115"/>
      <c r="TFN190" s="115"/>
      <c r="TFO190" s="115"/>
      <c r="TFP190" s="115"/>
      <c r="TFQ190" s="115"/>
      <c r="TFR190" s="115"/>
      <c r="TFS190" s="115"/>
      <c r="TFT190" s="115"/>
      <c r="TFU190" s="115"/>
      <c r="TFV190" s="115"/>
      <c r="TFW190" s="115"/>
      <c r="TFX190" s="115"/>
      <c r="TFY190" s="115"/>
      <c r="TFZ190" s="115"/>
      <c r="TGA190" s="115"/>
      <c r="TGB190" s="115"/>
      <c r="TGC190" s="115"/>
      <c r="TGD190" s="115"/>
      <c r="TGE190" s="115"/>
      <c r="TGF190" s="115"/>
      <c r="TGG190" s="115"/>
      <c r="TGH190" s="115"/>
      <c r="TGI190" s="115"/>
      <c r="TGJ190" s="115"/>
      <c r="TGK190" s="115"/>
      <c r="TGL190" s="115"/>
      <c r="TGM190" s="115"/>
      <c r="TGN190" s="115"/>
      <c r="TGO190" s="115"/>
      <c r="TGP190" s="115"/>
      <c r="TGQ190" s="115"/>
      <c r="TGR190" s="115"/>
      <c r="TGS190" s="115"/>
      <c r="TGT190" s="115"/>
      <c r="TGU190" s="115"/>
      <c r="TGV190" s="115"/>
      <c r="TGW190" s="115"/>
      <c r="TGX190" s="115"/>
      <c r="TGY190" s="115"/>
      <c r="TGZ190" s="115"/>
      <c r="THA190" s="115"/>
      <c r="THB190" s="115"/>
      <c r="THC190" s="115"/>
      <c r="THD190" s="115"/>
      <c r="THE190" s="115"/>
      <c r="THF190" s="115"/>
      <c r="THG190" s="115"/>
      <c r="THH190" s="115"/>
      <c r="THI190" s="115"/>
      <c r="THJ190" s="115"/>
      <c r="THK190" s="115"/>
      <c r="THL190" s="115"/>
      <c r="THM190" s="115"/>
      <c r="THN190" s="115"/>
      <c r="THO190" s="115"/>
      <c r="THP190" s="115"/>
      <c r="THQ190" s="115"/>
      <c r="THR190" s="115"/>
      <c r="THS190" s="115"/>
      <c r="THT190" s="115"/>
      <c r="THU190" s="115"/>
      <c r="THV190" s="115"/>
      <c r="THW190" s="115"/>
      <c r="THX190" s="115"/>
      <c r="THY190" s="115"/>
      <c r="THZ190" s="115"/>
      <c r="TIA190" s="115"/>
      <c r="TIB190" s="115"/>
      <c r="TIC190" s="115"/>
      <c r="TID190" s="115"/>
      <c r="TIE190" s="115"/>
      <c r="TIF190" s="115"/>
      <c r="TIG190" s="115"/>
      <c r="TIH190" s="115"/>
      <c r="TII190" s="115"/>
      <c r="TIJ190" s="115"/>
      <c r="TIK190" s="115"/>
      <c r="TIL190" s="115"/>
      <c r="TIM190" s="115"/>
      <c r="TIN190" s="115"/>
      <c r="TIO190" s="115"/>
      <c r="TIP190" s="115"/>
      <c r="TIQ190" s="115"/>
      <c r="TIR190" s="115"/>
      <c r="TIS190" s="115"/>
      <c r="TIT190" s="115"/>
      <c r="TIU190" s="115"/>
      <c r="TIV190" s="115"/>
      <c r="TIW190" s="115"/>
      <c r="TIX190" s="115"/>
      <c r="TIY190" s="115"/>
      <c r="TIZ190" s="115"/>
      <c r="TJA190" s="115"/>
      <c r="TJB190" s="115"/>
      <c r="TJC190" s="115"/>
      <c r="TJD190" s="115"/>
      <c r="TJE190" s="115"/>
      <c r="TJF190" s="115"/>
      <c r="TJG190" s="115"/>
      <c r="TJH190" s="115"/>
      <c r="TJI190" s="115"/>
      <c r="TJJ190" s="115"/>
      <c r="TJK190" s="115"/>
      <c r="TJL190" s="115"/>
      <c r="TJM190" s="115"/>
      <c r="TJN190" s="115"/>
      <c r="TJO190" s="115"/>
      <c r="TJP190" s="115"/>
      <c r="TJQ190" s="115"/>
      <c r="TJR190" s="115"/>
      <c r="TJS190" s="115"/>
      <c r="TJT190" s="115"/>
      <c r="TJU190" s="115"/>
      <c r="TJV190" s="115"/>
      <c r="TJW190" s="115"/>
      <c r="TJX190" s="115"/>
      <c r="TJY190" s="115"/>
      <c r="TJZ190" s="115"/>
      <c r="TKA190" s="115"/>
      <c r="TKB190" s="115"/>
      <c r="TKC190" s="115"/>
      <c r="TKD190" s="115"/>
      <c r="TKE190" s="115"/>
      <c r="TKF190" s="115"/>
      <c r="TKG190" s="115"/>
      <c r="TKH190" s="115"/>
      <c r="TKI190" s="115"/>
      <c r="TKJ190" s="115"/>
      <c r="TKK190" s="115"/>
      <c r="TKL190" s="115"/>
      <c r="TKM190" s="115"/>
      <c r="TKN190" s="115"/>
      <c r="TKO190" s="115"/>
      <c r="TKP190" s="115"/>
      <c r="TKQ190" s="115"/>
      <c r="TKR190" s="115"/>
      <c r="TKS190" s="115"/>
      <c r="TKT190" s="115"/>
      <c r="TKU190" s="115"/>
      <c r="TKV190" s="115"/>
      <c r="TKW190" s="115"/>
      <c r="TKX190" s="115"/>
      <c r="TKY190" s="115"/>
      <c r="TKZ190" s="115"/>
      <c r="TLA190" s="115"/>
      <c r="TLB190" s="115"/>
      <c r="TLC190" s="115"/>
      <c r="TLD190" s="115"/>
      <c r="TLE190" s="115"/>
      <c r="TLF190" s="115"/>
      <c r="TLG190" s="115"/>
      <c r="TLH190" s="115"/>
      <c r="TLI190" s="115"/>
      <c r="TLJ190" s="115"/>
      <c r="TLK190" s="115"/>
      <c r="TLL190" s="115"/>
      <c r="TLM190" s="115"/>
      <c r="TLN190" s="115"/>
      <c r="TLO190" s="115"/>
      <c r="TLP190" s="115"/>
      <c r="TLQ190" s="115"/>
      <c r="TLR190" s="115"/>
      <c r="TLS190" s="115"/>
      <c r="TLT190" s="115"/>
      <c r="TLU190" s="115"/>
      <c r="TLV190" s="115"/>
      <c r="TLW190" s="115"/>
      <c r="TLX190" s="115"/>
      <c r="TLY190" s="115"/>
      <c r="TLZ190" s="115"/>
      <c r="TMA190" s="115"/>
      <c r="TMB190" s="115"/>
      <c r="TMC190" s="115"/>
      <c r="TMD190" s="115"/>
      <c r="TME190" s="115"/>
      <c r="TMF190" s="115"/>
      <c r="TMG190" s="115"/>
      <c r="TMH190" s="115"/>
      <c r="TMI190" s="115"/>
      <c r="TMJ190" s="115"/>
      <c r="TMK190" s="115"/>
      <c r="TML190" s="115"/>
      <c r="TMM190" s="115"/>
      <c r="TMN190" s="115"/>
      <c r="TMO190" s="115"/>
      <c r="TMP190" s="115"/>
      <c r="TMQ190" s="115"/>
      <c r="TMR190" s="115"/>
      <c r="TMS190" s="115"/>
      <c r="TMT190" s="115"/>
      <c r="TMU190" s="115"/>
      <c r="TMV190" s="115"/>
      <c r="TMW190" s="115"/>
      <c r="TMX190" s="115"/>
      <c r="TMY190" s="115"/>
      <c r="TMZ190" s="115"/>
      <c r="TNA190" s="115"/>
      <c r="TNB190" s="115"/>
      <c r="TNC190" s="115"/>
      <c r="TND190" s="115"/>
      <c r="TNE190" s="115"/>
      <c r="TNF190" s="115"/>
      <c r="TNG190" s="115"/>
      <c r="TNH190" s="115"/>
      <c r="TNI190" s="115"/>
      <c r="TNJ190" s="115"/>
      <c r="TNK190" s="115"/>
      <c r="TNL190" s="115"/>
      <c r="TNM190" s="115"/>
      <c r="TNN190" s="115"/>
      <c r="TNO190" s="115"/>
      <c r="TNP190" s="115"/>
      <c r="TNQ190" s="115"/>
      <c r="TNR190" s="115"/>
      <c r="TNS190" s="115"/>
      <c r="TNT190" s="115"/>
      <c r="TNU190" s="115"/>
      <c r="TNV190" s="115"/>
      <c r="TNW190" s="115"/>
      <c r="TNX190" s="115"/>
      <c r="TNY190" s="115"/>
      <c r="TNZ190" s="115"/>
      <c r="TOA190" s="115"/>
      <c r="TOB190" s="115"/>
      <c r="TOC190" s="115"/>
      <c r="TOD190" s="115"/>
      <c r="TOE190" s="115"/>
      <c r="TOF190" s="115"/>
      <c r="TOG190" s="115"/>
      <c r="TOH190" s="115"/>
      <c r="TOI190" s="115"/>
      <c r="TOJ190" s="115"/>
      <c r="TOK190" s="115"/>
      <c r="TOL190" s="115"/>
      <c r="TOM190" s="115"/>
      <c r="TON190" s="115"/>
      <c r="TOO190" s="115"/>
      <c r="TOP190" s="115"/>
      <c r="TOQ190" s="115"/>
      <c r="TOR190" s="115"/>
      <c r="TOS190" s="115"/>
      <c r="TOT190" s="115"/>
      <c r="TOU190" s="115"/>
      <c r="TOV190" s="115"/>
      <c r="TOW190" s="115"/>
      <c r="TOX190" s="115"/>
      <c r="TOY190" s="115"/>
      <c r="TOZ190" s="115"/>
      <c r="TPA190" s="115"/>
      <c r="TPB190" s="115"/>
      <c r="TPC190" s="115"/>
      <c r="TPD190" s="115"/>
      <c r="TPE190" s="115"/>
      <c r="TPF190" s="115"/>
      <c r="TPG190" s="115"/>
      <c r="TPH190" s="115"/>
      <c r="TPI190" s="115"/>
      <c r="TPJ190" s="115"/>
      <c r="TPK190" s="115"/>
      <c r="TPL190" s="115"/>
      <c r="TPM190" s="115"/>
      <c r="TPN190" s="115"/>
      <c r="TPO190" s="115"/>
      <c r="TPP190" s="115"/>
      <c r="TPQ190" s="115"/>
      <c r="TPR190" s="115"/>
      <c r="TPS190" s="115"/>
      <c r="TPT190" s="115"/>
      <c r="TPU190" s="115"/>
      <c r="TPV190" s="115"/>
      <c r="TPW190" s="115"/>
      <c r="TPX190" s="115"/>
      <c r="TPY190" s="115"/>
      <c r="TPZ190" s="115"/>
      <c r="TQA190" s="115"/>
      <c r="TQB190" s="115"/>
      <c r="TQC190" s="115"/>
      <c r="TQD190" s="115"/>
      <c r="TQE190" s="115"/>
      <c r="TQF190" s="115"/>
      <c r="TQG190" s="115"/>
      <c r="TQH190" s="115"/>
      <c r="TQI190" s="115"/>
      <c r="TQJ190" s="115"/>
      <c r="TQK190" s="115"/>
      <c r="TQL190" s="115"/>
      <c r="TQM190" s="115"/>
      <c r="TQN190" s="115"/>
      <c r="TQO190" s="115"/>
      <c r="TQP190" s="115"/>
      <c r="TQQ190" s="115"/>
      <c r="TQR190" s="115"/>
      <c r="TQS190" s="115"/>
      <c r="TQT190" s="115"/>
      <c r="TQU190" s="115"/>
      <c r="TQV190" s="115"/>
      <c r="TQW190" s="115"/>
      <c r="TQX190" s="115"/>
      <c r="TQY190" s="115"/>
      <c r="TQZ190" s="115"/>
      <c r="TRA190" s="115"/>
      <c r="TRB190" s="115"/>
      <c r="TRC190" s="115"/>
      <c r="TRD190" s="115"/>
      <c r="TRE190" s="115"/>
      <c r="TRF190" s="115"/>
      <c r="TRG190" s="115"/>
      <c r="TRH190" s="115"/>
      <c r="TRI190" s="115"/>
      <c r="TRJ190" s="115"/>
      <c r="TRK190" s="115"/>
      <c r="TRL190" s="115"/>
      <c r="TRM190" s="115"/>
      <c r="TRN190" s="115"/>
      <c r="TRO190" s="115"/>
      <c r="TRP190" s="115"/>
      <c r="TRQ190" s="115"/>
      <c r="TRR190" s="115"/>
      <c r="TRS190" s="115"/>
      <c r="TRT190" s="115"/>
      <c r="TRU190" s="115"/>
      <c r="TRV190" s="115"/>
      <c r="TRW190" s="115"/>
      <c r="TRX190" s="115"/>
      <c r="TRY190" s="115"/>
      <c r="TRZ190" s="115"/>
      <c r="TSA190" s="115"/>
      <c r="TSB190" s="115"/>
      <c r="TSC190" s="115"/>
      <c r="TSD190" s="115"/>
      <c r="TSE190" s="115"/>
      <c r="TSF190" s="115"/>
      <c r="TSG190" s="115"/>
      <c r="TSH190" s="115"/>
      <c r="TSI190" s="115"/>
      <c r="TSJ190" s="115"/>
      <c r="TSK190" s="115"/>
      <c r="TSL190" s="115"/>
      <c r="TSM190" s="115"/>
      <c r="TSN190" s="115"/>
      <c r="TSO190" s="115"/>
      <c r="TSP190" s="115"/>
      <c r="TSQ190" s="115"/>
      <c r="TSR190" s="115"/>
      <c r="TSS190" s="115"/>
      <c r="TST190" s="115"/>
      <c r="TSU190" s="115"/>
      <c r="TSV190" s="115"/>
      <c r="TSW190" s="115"/>
      <c r="TSX190" s="115"/>
      <c r="TSY190" s="115"/>
      <c r="TSZ190" s="115"/>
      <c r="TTA190" s="115"/>
      <c r="TTB190" s="115"/>
      <c r="TTC190" s="115"/>
      <c r="TTD190" s="115"/>
      <c r="TTE190" s="115"/>
      <c r="TTF190" s="115"/>
      <c r="TTG190" s="115"/>
      <c r="TTH190" s="115"/>
      <c r="TTI190" s="115"/>
      <c r="TTJ190" s="115"/>
      <c r="TTK190" s="115"/>
      <c r="TTL190" s="115"/>
      <c r="TTM190" s="115"/>
      <c r="TTN190" s="115"/>
      <c r="TTO190" s="115"/>
      <c r="TTP190" s="115"/>
      <c r="TTQ190" s="115"/>
      <c r="TTR190" s="115"/>
      <c r="TTS190" s="115"/>
      <c r="TTT190" s="115"/>
      <c r="TTU190" s="115"/>
      <c r="TTV190" s="115"/>
      <c r="TTW190" s="115"/>
      <c r="TTX190" s="115"/>
      <c r="TTY190" s="115"/>
      <c r="TTZ190" s="115"/>
      <c r="TUA190" s="115"/>
      <c r="TUB190" s="115"/>
      <c r="TUC190" s="115"/>
      <c r="TUD190" s="115"/>
      <c r="TUE190" s="115"/>
      <c r="TUF190" s="115"/>
      <c r="TUG190" s="115"/>
      <c r="TUH190" s="115"/>
      <c r="TUI190" s="115"/>
      <c r="TUJ190" s="115"/>
      <c r="TUK190" s="115"/>
      <c r="TUL190" s="115"/>
      <c r="TUM190" s="115"/>
      <c r="TUN190" s="115"/>
      <c r="TUO190" s="115"/>
      <c r="TUP190" s="115"/>
      <c r="TUQ190" s="115"/>
      <c r="TUR190" s="115"/>
      <c r="TUS190" s="115"/>
      <c r="TUT190" s="115"/>
      <c r="TUU190" s="115"/>
      <c r="TUV190" s="115"/>
      <c r="TUW190" s="115"/>
      <c r="TUX190" s="115"/>
      <c r="TUY190" s="115"/>
      <c r="TUZ190" s="115"/>
      <c r="TVA190" s="115"/>
      <c r="TVB190" s="115"/>
      <c r="TVC190" s="115"/>
      <c r="TVD190" s="115"/>
      <c r="TVE190" s="115"/>
      <c r="TVF190" s="115"/>
      <c r="TVG190" s="115"/>
      <c r="TVH190" s="115"/>
      <c r="TVI190" s="115"/>
      <c r="TVJ190" s="115"/>
      <c r="TVK190" s="115"/>
      <c r="TVL190" s="115"/>
      <c r="TVM190" s="115"/>
      <c r="TVN190" s="115"/>
      <c r="TVO190" s="115"/>
      <c r="TVP190" s="115"/>
      <c r="TVQ190" s="115"/>
      <c r="TVR190" s="115"/>
      <c r="TVS190" s="115"/>
      <c r="TVT190" s="115"/>
      <c r="TVU190" s="115"/>
      <c r="TVV190" s="115"/>
      <c r="TVW190" s="115"/>
      <c r="TVX190" s="115"/>
      <c r="TVY190" s="115"/>
      <c r="TVZ190" s="115"/>
      <c r="TWA190" s="115"/>
      <c r="TWB190" s="115"/>
      <c r="TWC190" s="115"/>
      <c r="TWD190" s="115"/>
      <c r="TWE190" s="115"/>
      <c r="TWF190" s="115"/>
      <c r="TWG190" s="115"/>
      <c r="TWH190" s="115"/>
      <c r="TWI190" s="115"/>
      <c r="TWJ190" s="115"/>
      <c r="TWK190" s="115"/>
      <c r="TWL190" s="115"/>
      <c r="TWM190" s="115"/>
      <c r="TWN190" s="115"/>
      <c r="TWO190" s="115"/>
      <c r="TWP190" s="115"/>
      <c r="TWQ190" s="115"/>
      <c r="TWR190" s="115"/>
      <c r="TWS190" s="115"/>
      <c r="TWT190" s="115"/>
      <c r="TWU190" s="115"/>
      <c r="TWV190" s="115"/>
      <c r="TWW190" s="115"/>
      <c r="TWX190" s="115"/>
      <c r="TWY190" s="115"/>
      <c r="TWZ190" s="115"/>
      <c r="TXA190" s="115"/>
      <c r="TXB190" s="115"/>
      <c r="TXC190" s="115"/>
      <c r="TXD190" s="115"/>
      <c r="TXE190" s="115"/>
      <c r="TXF190" s="115"/>
      <c r="TXG190" s="115"/>
      <c r="TXH190" s="115"/>
      <c r="TXI190" s="115"/>
      <c r="TXJ190" s="115"/>
      <c r="TXK190" s="115"/>
      <c r="TXL190" s="115"/>
      <c r="TXM190" s="115"/>
      <c r="TXN190" s="115"/>
      <c r="TXO190" s="115"/>
      <c r="TXP190" s="115"/>
      <c r="TXQ190" s="115"/>
      <c r="TXR190" s="115"/>
      <c r="TXS190" s="115"/>
      <c r="TXT190" s="115"/>
      <c r="TXU190" s="115"/>
      <c r="TXV190" s="115"/>
      <c r="TXW190" s="115"/>
      <c r="TXX190" s="115"/>
      <c r="TXY190" s="115"/>
      <c r="TXZ190" s="115"/>
      <c r="TYA190" s="115"/>
      <c r="TYB190" s="115"/>
      <c r="TYC190" s="115"/>
      <c r="TYD190" s="115"/>
      <c r="TYE190" s="115"/>
      <c r="TYF190" s="115"/>
      <c r="TYG190" s="115"/>
      <c r="TYH190" s="115"/>
      <c r="TYI190" s="115"/>
      <c r="TYJ190" s="115"/>
      <c r="TYK190" s="115"/>
      <c r="TYL190" s="115"/>
      <c r="TYM190" s="115"/>
      <c r="TYN190" s="115"/>
      <c r="TYO190" s="115"/>
      <c r="TYP190" s="115"/>
      <c r="TYQ190" s="115"/>
      <c r="TYR190" s="115"/>
      <c r="TYS190" s="115"/>
      <c r="TYT190" s="115"/>
      <c r="TYU190" s="115"/>
      <c r="TYV190" s="115"/>
      <c r="TYW190" s="115"/>
      <c r="TYX190" s="115"/>
      <c r="TYY190" s="115"/>
      <c r="TYZ190" s="115"/>
      <c r="TZA190" s="115"/>
      <c r="TZB190" s="115"/>
      <c r="TZC190" s="115"/>
      <c r="TZD190" s="115"/>
      <c r="TZE190" s="115"/>
      <c r="TZF190" s="115"/>
      <c r="TZG190" s="115"/>
      <c r="TZH190" s="115"/>
      <c r="TZI190" s="115"/>
      <c r="TZJ190" s="115"/>
      <c r="TZK190" s="115"/>
      <c r="TZL190" s="115"/>
      <c r="TZM190" s="115"/>
      <c r="TZN190" s="115"/>
      <c r="TZO190" s="115"/>
      <c r="TZP190" s="115"/>
      <c r="TZQ190" s="115"/>
      <c r="TZR190" s="115"/>
      <c r="TZS190" s="115"/>
      <c r="TZT190" s="115"/>
      <c r="TZU190" s="115"/>
      <c r="TZV190" s="115"/>
      <c r="TZW190" s="115"/>
      <c r="TZX190" s="115"/>
      <c r="TZY190" s="115"/>
      <c r="TZZ190" s="115"/>
      <c r="UAA190" s="115"/>
      <c r="UAB190" s="115"/>
      <c r="UAC190" s="115"/>
      <c r="UAD190" s="115"/>
      <c r="UAE190" s="115"/>
      <c r="UAF190" s="115"/>
      <c r="UAG190" s="115"/>
      <c r="UAH190" s="115"/>
      <c r="UAI190" s="115"/>
      <c r="UAJ190" s="115"/>
      <c r="UAK190" s="115"/>
      <c r="UAL190" s="115"/>
      <c r="UAM190" s="115"/>
      <c r="UAN190" s="115"/>
      <c r="UAO190" s="115"/>
      <c r="UAP190" s="115"/>
      <c r="UAQ190" s="115"/>
      <c r="UAR190" s="115"/>
      <c r="UAS190" s="115"/>
      <c r="UAT190" s="115"/>
      <c r="UAU190" s="115"/>
      <c r="UAV190" s="115"/>
      <c r="UAW190" s="115"/>
      <c r="UAX190" s="115"/>
      <c r="UAY190" s="115"/>
      <c r="UAZ190" s="115"/>
      <c r="UBA190" s="115"/>
      <c r="UBB190" s="115"/>
      <c r="UBC190" s="115"/>
      <c r="UBD190" s="115"/>
      <c r="UBE190" s="115"/>
      <c r="UBF190" s="115"/>
      <c r="UBG190" s="115"/>
      <c r="UBH190" s="115"/>
      <c r="UBI190" s="115"/>
      <c r="UBJ190" s="115"/>
      <c r="UBK190" s="115"/>
      <c r="UBL190" s="115"/>
      <c r="UBM190" s="115"/>
      <c r="UBN190" s="115"/>
      <c r="UBO190" s="115"/>
      <c r="UBP190" s="115"/>
      <c r="UBQ190" s="115"/>
      <c r="UBR190" s="115"/>
      <c r="UBS190" s="115"/>
      <c r="UBT190" s="115"/>
      <c r="UBU190" s="115"/>
      <c r="UBV190" s="115"/>
      <c r="UBW190" s="115"/>
      <c r="UBX190" s="115"/>
      <c r="UBY190" s="115"/>
      <c r="UBZ190" s="115"/>
      <c r="UCA190" s="115"/>
      <c r="UCB190" s="115"/>
      <c r="UCC190" s="115"/>
      <c r="UCD190" s="115"/>
      <c r="UCE190" s="115"/>
      <c r="UCF190" s="115"/>
      <c r="UCG190" s="115"/>
      <c r="UCH190" s="115"/>
      <c r="UCI190" s="115"/>
      <c r="UCJ190" s="115"/>
      <c r="UCK190" s="115"/>
      <c r="UCL190" s="115"/>
      <c r="UCM190" s="115"/>
      <c r="UCN190" s="115"/>
      <c r="UCO190" s="115"/>
      <c r="UCP190" s="115"/>
      <c r="UCQ190" s="115"/>
      <c r="UCR190" s="115"/>
      <c r="UCS190" s="115"/>
      <c r="UCT190" s="115"/>
      <c r="UCU190" s="115"/>
      <c r="UCV190" s="115"/>
      <c r="UCW190" s="115"/>
      <c r="UCX190" s="115"/>
      <c r="UCY190" s="115"/>
      <c r="UCZ190" s="115"/>
      <c r="UDA190" s="115"/>
      <c r="UDB190" s="115"/>
      <c r="UDC190" s="115"/>
      <c r="UDD190" s="115"/>
      <c r="UDE190" s="115"/>
      <c r="UDF190" s="115"/>
      <c r="UDG190" s="115"/>
      <c r="UDH190" s="115"/>
      <c r="UDI190" s="115"/>
      <c r="UDJ190" s="115"/>
      <c r="UDK190" s="115"/>
      <c r="UDL190" s="115"/>
      <c r="UDM190" s="115"/>
      <c r="UDN190" s="115"/>
      <c r="UDO190" s="115"/>
      <c r="UDP190" s="115"/>
      <c r="UDQ190" s="115"/>
      <c r="UDR190" s="115"/>
      <c r="UDS190" s="115"/>
      <c r="UDT190" s="115"/>
      <c r="UDU190" s="115"/>
      <c r="UDV190" s="115"/>
      <c r="UDW190" s="115"/>
      <c r="UDX190" s="115"/>
      <c r="UDY190" s="115"/>
      <c r="UDZ190" s="115"/>
      <c r="UEA190" s="115"/>
      <c r="UEB190" s="115"/>
      <c r="UEC190" s="115"/>
      <c r="UED190" s="115"/>
      <c r="UEE190" s="115"/>
      <c r="UEF190" s="115"/>
      <c r="UEG190" s="115"/>
      <c r="UEH190" s="115"/>
      <c r="UEI190" s="115"/>
      <c r="UEJ190" s="115"/>
      <c r="UEK190" s="115"/>
      <c r="UEL190" s="115"/>
      <c r="UEM190" s="115"/>
      <c r="UEN190" s="115"/>
      <c r="UEO190" s="115"/>
      <c r="UEP190" s="115"/>
      <c r="UEQ190" s="115"/>
      <c r="UER190" s="115"/>
      <c r="UES190" s="115"/>
      <c r="UET190" s="115"/>
      <c r="UEU190" s="115"/>
      <c r="UEV190" s="115"/>
      <c r="UEW190" s="115"/>
      <c r="UEX190" s="115"/>
      <c r="UEY190" s="115"/>
      <c r="UEZ190" s="115"/>
      <c r="UFA190" s="115"/>
      <c r="UFB190" s="115"/>
      <c r="UFC190" s="115"/>
      <c r="UFD190" s="115"/>
      <c r="UFE190" s="115"/>
      <c r="UFF190" s="115"/>
      <c r="UFG190" s="115"/>
      <c r="UFH190" s="115"/>
      <c r="UFI190" s="115"/>
      <c r="UFJ190" s="115"/>
      <c r="UFK190" s="115"/>
      <c r="UFL190" s="115"/>
      <c r="UFM190" s="115"/>
      <c r="UFN190" s="115"/>
      <c r="UFO190" s="115"/>
      <c r="UFP190" s="115"/>
      <c r="UFQ190" s="115"/>
      <c r="UFR190" s="115"/>
      <c r="UFS190" s="115"/>
      <c r="UFT190" s="115"/>
      <c r="UFU190" s="115"/>
      <c r="UFV190" s="115"/>
      <c r="UFW190" s="115"/>
      <c r="UFX190" s="115"/>
      <c r="UFY190" s="115"/>
      <c r="UFZ190" s="115"/>
      <c r="UGA190" s="115"/>
      <c r="UGB190" s="115"/>
      <c r="UGC190" s="115"/>
      <c r="UGD190" s="115"/>
      <c r="UGE190" s="115"/>
      <c r="UGF190" s="115"/>
      <c r="UGG190" s="115"/>
      <c r="UGH190" s="115"/>
      <c r="UGI190" s="115"/>
      <c r="UGJ190" s="115"/>
      <c r="UGK190" s="115"/>
      <c r="UGL190" s="115"/>
      <c r="UGM190" s="115"/>
      <c r="UGN190" s="115"/>
      <c r="UGO190" s="115"/>
      <c r="UGP190" s="115"/>
      <c r="UGQ190" s="115"/>
      <c r="UGR190" s="115"/>
      <c r="UGS190" s="115"/>
      <c r="UGT190" s="115"/>
      <c r="UGU190" s="115"/>
      <c r="UGV190" s="115"/>
      <c r="UGW190" s="115"/>
      <c r="UGX190" s="115"/>
      <c r="UGY190" s="115"/>
      <c r="UGZ190" s="115"/>
      <c r="UHA190" s="115"/>
      <c r="UHB190" s="115"/>
      <c r="UHC190" s="115"/>
      <c r="UHD190" s="115"/>
      <c r="UHE190" s="115"/>
      <c r="UHF190" s="115"/>
      <c r="UHG190" s="115"/>
      <c r="UHH190" s="115"/>
      <c r="UHI190" s="115"/>
      <c r="UHJ190" s="115"/>
      <c r="UHK190" s="115"/>
      <c r="UHL190" s="115"/>
      <c r="UHM190" s="115"/>
      <c r="UHN190" s="115"/>
      <c r="UHO190" s="115"/>
      <c r="UHP190" s="115"/>
      <c r="UHQ190" s="115"/>
      <c r="UHR190" s="115"/>
      <c r="UHS190" s="115"/>
      <c r="UHT190" s="115"/>
      <c r="UHU190" s="115"/>
      <c r="UHV190" s="115"/>
      <c r="UHW190" s="115"/>
      <c r="UHX190" s="115"/>
      <c r="UHY190" s="115"/>
      <c r="UHZ190" s="115"/>
      <c r="UIA190" s="115"/>
      <c r="UIB190" s="115"/>
      <c r="UIC190" s="115"/>
      <c r="UID190" s="115"/>
      <c r="UIE190" s="115"/>
      <c r="UIF190" s="115"/>
      <c r="UIG190" s="115"/>
      <c r="UIH190" s="115"/>
      <c r="UII190" s="115"/>
      <c r="UIJ190" s="115"/>
      <c r="UIK190" s="115"/>
      <c r="UIL190" s="115"/>
      <c r="UIM190" s="115"/>
      <c r="UIN190" s="115"/>
      <c r="UIO190" s="115"/>
      <c r="UIP190" s="115"/>
      <c r="UIQ190" s="115"/>
      <c r="UIR190" s="115"/>
      <c r="UIS190" s="115"/>
      <c r="UIT190" s="115"/>
      <c r="UIU190" s="115"/>
      <c r="UIV190" s="115"/>
      <c r="UIW190" s="115"/>
      <c r="UIX190" s="115"/>
      <c r="UIY190" s="115"/>
      <c r="UIZ190" s="115"/>
      <c r="UJA190" s="115"/>
      <c r="UJB190" s="115"/>
      <c r="UJC190" s="115"/>
      <c r="UJD190" s="115"/>
      <c r="UJE190" s="115"/>
      <c r="UJF190" s="115"/>
      <c r="UJG190" s="115"/>
      <c r="UJH190" s="115"/>
      <c r="UJI190" s="115"/>
      <c r="UJJ190" s="115"/>
      <c r="UJK190" s="115"/>
      <c r="UJL190" s="115"/>
      <c r="UJM190" s="115"/>
      <c r="UJN190" s="115"/>
      <c r="UJO190" s="115"/>
      <c r="UJP190" s="115"/>
      <c r="UJQ190" s="115"/>
      <c r="UJR190" s="115"/>
      <c r="UJS190" s="115"/>
      <c r="UJT190" s="115"/>
      <c r="UJU190" s="115"/>
      <c r="UJV190" s="115"/>
      <c r="UJW190" s="115"/>
      <c r="UJX190" s="115"/>
      <c r="UJY190" s="115"/>
      <c r="UJZ190" s="115"/>
      <c r="UKA190" s="115"/>
      <c r="UKB190" s="115"/>
      <c r="UKC190" s="115"/>
      <c r="UKD190" s="115"/>
      <c r="UKE190" s="115"/>
      <c r="UKF190" s="115"/>
      <c r="UKG190" s="115"/>
      <c r="UKH190" s="115"/>
      <c r="UKI190" s="115"/>
      <c r="UKJ190" s="115"/>
      <c r="UKK190" s="115"/>
      <c r="UKL190" s="115"/>
      <c r="UKM190" s="115"/>
      <c r="UKN190" s="115"/>
      <c r="UKO190" s="115"/>
      <c r="UKP190" s="115"/>
      <c r="UKQ190" s="115"/>
      <c r="UKR190" s="115"/>
      <c r="UKS190" s="115"/>
      <c r="UKT190" s="115"/>
      <c r="UKU190" s="115"/>
      <c r="UKV190" s="115"/>
      <c r="UKW190" s="115"/>
      <c r="UKX190" s="115"/>
      <c r="UKY190" s="115"/>
      <c r="UKZ190" s="115"/>
      <c r="ULA190" s="115"/>
      <c r="ULB190" s="115"/>
      <c r="ULC190" s="115"/>
      <c r="ULD190" s="115"/>
      <c r="ULE190" s="115"/>
      <c r="ULF190" s="115"/>
      <c r="ULG190" s="115"/>
      <c r="ULH190" s="115"/>
      <c r="ULI190" s="115"/>
      <c r="ULJ190" s="115"/>
      <c r="ULK190" s="115"/>
      <c r="ULL190" s="115"/>
      <c r="ULM190" s="115"/>
      <c r="ULN190" s="115"/>
      <c r="ULO190" s="115"/>
      <c r="ULP190" s="115"/>
      <c r="ULQ190" s="115"/>
      <c r="ULR190" s="115"/>
      <c r="ULS190" s="115"/>
      <c r="ULT190" s="115"/>
      <c r="ULU190" s="115"/>
      <c r="ULV190" s="115"/>
      <c r="ULW190" s="115"/>
      <c r="ULX190" s="115"/>
      <c r="ULY190" s="115"/>
      <c r="ULZ190" s="115"/>
      <c r="UMA190" s="115"/>
      <c r="UMB190" s="115"/>
      <c r="UMC190" s="115"/>
      <c r="UMD190" s="115"/>
      <c r="UME190" s="115"/>
      <c r="UMF190" s="115"/>
      <c r="UMG190" s="115"/>
      <c r="UMH190" s="115"/>
      <c r="UMI190" s="115"/>
      <c r="UMJ190" s="115"/>
      <c r="UMK190" s="115"/>
      <c r="UML190" s="115"/>
      <c r="UMM190" s="115"/>
      <c r="UMN190" s="115"/>
      <c r="UMO190" s="115"/>
      <c r="UMP190" s="115"/>
      <c r="UMQ190" s="115"/>
      <c r="UMR190" s="115"/>
      <c r="UMS190" s="115"/>
      <c r="UMT190" s="115"/>
      <c r="UMU190" s="115"/>
      <c r="UMV190" s="115"/>
      <c r="UMW190" s="115"/>
      <c r="UMX190" s="115"/>
      <c r="UMY190" s="115"/>
      <c r="UMZ190" s="115"/>
      <c r="UNA190" s="115"/>
      <c r="UNB190" s="115"/>
      <c r="UNC190" s="115"/>
      <c r="UND190" s="115"/>
      <c r="UNE190" s="115"/>
      <c r="UNF190" s="115"/>
      <c r="UNG190" s="115"/>
      <c r="UNH190" s="115"/>
      <c r="UNI190" s="115"/>
      <c r="UNJ190" s="115"/>
      <c r="UNK190" s="115"/>
      <c r="UNL190" s="115"/>
      <c r="UNM190" s="115"/>
      <c r="UNN190" s="115"/>
      <c r="UNO190" s="115"/>
      <c r="UNP190" s="115"/>
      <c r="UNQ190" s="115"/>
      <c r="UNR190" s="115"/>
      <c r="UNS190" s="115"/>
      <c r="UNT190" s="115"/>
      <c r="UNU190" s="115"/>
      <c r="UNV190" s="115"/>
      <c r="UNW190" s="115"/>
      <c r="UNX190" s="115"/>
      <c r="UNY190" s="115"/>
      <c r="UNZ190" s="115"/>
      <c r="UOA190" s="115"/>
      <c r="UOB190" s="115"/>
      <c r="UOC190" s="115"/>
      <c r="UOD190" s="115"/>
      <c r="UOE190" s="115"/>
      <c r="UOF190" s="115"/>
      <c r="UOG190" s="115"/>
      <c r="UOH190" s="115"/>
      <c r="UOI190" s="115"/>
      <c r="UOJ190" s="115"/>
      <c r="UOK190" s="115"/>
      <c r="UOL190" s="115"/>
      <c r="UOM190" s="115"/>
      <c r="UON190" s="115"/>
      <c r="UOO190" s="115"/>
      <c r="UOP190" s="115"/>
      <c r="UOQ190" s="115"/>
      <c r="UOR190" s="115"/>
      <c r="UOS190" s="115"/>
      <c r="UOT190" s="115"/>
      <c r="UOU190" s="115"/>
      <c r="UOV190" s="115"/>
      <c r="UOW190" s="115"/>
      <c r="UOX190" s="115"/>
      <c r="UOY190" s="115"/>
      <c r="UOZ190" s="115"/>
      <c r="UPA190" s="115"/>
      <c r="UPB190" s="115"/>
      <c r="UPC190" s="115"/>
      <c r="UPD190" s="115"/>
      <c r="UPE190" s="115"/>
      <c r="UPF190" s="115"/>
      <c r="UPG190" s="115"/>
      <c r="UPH190" s="115"/>
      <c r="UPI190" s="115"/>
      <c r="UPJ190" s="115"/>
      <c r="UPK190" s="115"/>
      <c r="UPL190" s="115"/>
      <c r="UPM190" s="115"/>
      <c r="UPN190" s="115"/>
      <c r="UPO190" s="115"/>
      <c r="UPP190" s="115"/>
      <c r="UPQ190" s="115"/>
      <c r="UPR190" s="115"/>
      <c r="UPS190" s="115"/>
      <c r="UPT190" s="115"/>
      <c r="UPU190" s="115"/>
      <c r="UPV190" s="115"/>
      <c r="UPW190" s="115"/>
      <c r="UPX190" s="115"/>
      <c r="UPY190" s="115"/>
      <c r="UPZ190" s="115"/>
      <c r="UQA190" s="115"/>
      <c r="UQB190" s="115"/>
      <c r="UQC190" s="115"/>
      <c r="UQD190" s="115"/>
      <c r="UQE190" s="115"/>
      <c r="UQF190" s="115"/>
      <c r="UQG190" s="115"/>
      <c r="UQH190" s="115"/>
      <c r="UQI190" s="115"/>
      <c r="UQJ190" s="115"/>
      <c r="UQK190" s="115"/>
      <c r="UQL190" s="115"/>
      <c r="UQM190" s="115"/>
      <c r="UQN190" s="115"/>
      <c r="UQO190" s="115"/>
      <c r="UQP190" s="115"/>
      <c r="UQQ190" s="115"/>
      <c r="UQR190" s="115"/>
      <c r="UQS190" s="115"/>
      <c r="UQT190" s="115"/>
      <c r="UQU190" s="115"/>
      <c r="UQV190" s="115"/>
      <c r="UQW190" s="115"/>
      <c r="UQX190" s="115"/>
      <c r="UQY190" s="115"/>
      <c r="UQZ190" s="115"/>
      <c r="URA190" s="115"/>
      <c r="URB190" s="115"/>
      <c r="URC190" s="115"/>
      <c r="URD190" s="115"/>
      <c r="URE190" s="115"/>
      <c r="URF190" s="115"/>
      <c r="URG190" s="115"/>
      <c r="URH190" s="115"/>
      <c r="URI190" s="115"/>
      <c r="URJ190" s="115"/>
      <c r="URK190" s="115"/>
      <c r="URL190" s="115"/>
      <c r="URM190" s="115"/>
      <c r="URN190" s="115"/>
      <c r="URO190" s="115"/>
      <c r="URP190" s="115"/>
      <c r="URQ190" s="115"/>
      <c r="URR190" s="115"/>
      <c r="URS190" s="115"/>
      <c r="URT190" s="115"/>
      <c r="URU190" s="115"/>
      <c r="URV190" s="115"/>
      <c r="URW190" s="115"/>
      <c r="URX190" s="115"/>
      <c r="URY190" s="115"/>
      <c r="URZ190" s="115"/>
      <c r="USA190" s="115"/>
      <c r="USB190" s="115"/>
      <c r="USC190" s="115"/>
      <c r="USD190" s="115"/>
      <c r="USE190" s="115"/>
      <c r="USF190" s="115"/>
      <c r="USG190" s="115"/>
      <c r="USH190" s="115"/>
      <c r="USI190" s="115"/>
      <c r="USJ190" s="115"/>
      <c r="USK190" s="115"/>
      <c r="USL190" s="115"/>
      <c r="USM190" s="115"/>
      <c r="USN190" s="115"/>
      <c r="USO190" s="115"/>
      <c r="USP190" s="115"/>
      <c r="USQ190" s="115"/>
      <c r="USR190" s="115"/>
      <c r="USS190" s="115"/>
      <c r="UST190" s="115"/>
      <c r="USU190" s="115"/>
      <c r="USV190" s="115"/>
      <c r="USW190" s="115"/>
      <c r="USX190" s="115"/>
      <c r="USY190" s="115"/>
      <c r="USZ190" s="115"/>
      <c r="UTA190" s="115"/>
      <c r="UTB190" s="115"/>
      <c r="UTC190" s="115"/>
      <c r="UTD190" s="115"/>
      <c r="UTE190" s="115"/>
      <c r="UTF190" s="115"/>
      <c r="UTG190" s="115"/>
      <c r="UTH190" s="115"/>
      <c r="UTI190" s="115"/>
      <c r="UTJ190" s="115"/>
      <c r="UTK190" s="115"/>
      <c r="UTL190" s="115"/>
      <c r="UTM190" s="115"/>
      <c r="UTN190" s="115"/>
      <c r="UTO190" s="115"/>
      <c r="UTP190" s="115"/>
      <c r="UTQ190" s="115"/>
      <c r="UTR190" s="115"/>
      <c r="UTS190" s="115"/>
      <c r="UTT190" s="115"/>
      <c r="UTU190" s="115"/>
      <c r="UTV190" s="115"/>
      <c r="UTW190" s="115"/>
      <c r="UTX190" s="115"/>
      <c r="UTY190" s="115"/>
      <c r="UTZ190" s="115"/>
      <c r="UUA190" s="115"/>
      <c r="UUB190" s="115"/>
      <c r="UUC190" s="115"/>
      <c r="UUD190" s="115"/>
      <c r="UUE190" s="115"/>
      <c r="UUF190" s="115"/>
      <c r="UUG190" s="115"/>
      <c r="UUH190" s="115"/>
      <c r="UUI190" s="115"/>
      <c r="UUJ190" s="115"/>
      <c r="UUK190" s="115"/>
      <c r="UUL190" s="115"/>
      <c r="UUM190" s="115"/>
      <c r="UUN190" s="115"/>
      <c r="UUO190" s="115"/>
      <c r="UUP190" s="115"/>
      <c r="UUQ190" s="115"/>
      <c r="UUR190" s="115"/>
      <c r="UUS190" s="115"/>
      <c r="UUT190" s="115"/>
      <c r="UUU190" s="115"/>
      <c r="UUV190" s="115"/>
      <c r="UUW190" s="115"/>
      <c r="UUX190" s="115"/>
      <c r="UUY190" s="115"/>
      <c r="UUZ190" s="115"/>
      <c r="UVA190" s="115"/>
      <c r="UVB190" s="115"/>
      <c r="UVC190" s="115"/>
      <c r="UVD190" s="115"/>
      <c r="UVE190" s="115"/>
      <c r="UVF190" s="115"/>
      <c r="UVG190" s="115"/>
      <c r="UVH190" s="115"/>
      <c r="UVI190" s="115"/>
      <c r="UVJ190" s="115"/>
      <c r="UVK190" s="115"/>
      <c r="UVL190" s="115"/>
      <c r="UVM190" s="115"/>
      <c r="UVN190" s="115"/>
      <c r="UVO190" s="115"/>
      <c r="UVP190" s="115"/>
      <c r="UVQ190" s="115"/>
      <c r="UVR190" s="115"/>
      <c r="UVS190" s="115"/>
      <c r="UVT190" s="115"/>
      <c r="UVU190" s="115"/>
      <c r="UVV190" s="115"/>
      <c r="UVW190" s="115"/>
      <c r="UVX190" s="115"/>
      <c r="UVY190" s="115"/>
      <c r="UVZ190" s="115"/>
      <c r="UWA190" s="115"/>
      <c r="UWB190" s="115"/>
      <c r="UWC190" s="115"/>
      <c r="UWD190" s="115"/>
      <c r="UWE190" s="115"/>
      <c r="UWF190" s="115"/>
      <c r="UWG190" s="115"/>
      <c r="UWH190" s="115"/>
      <c r="UWI190" s="115"/>
      <c r="UWJ190" s="115"/>
      <c r="UWK190" s="115"/>
      <c r="UWL190" s="115"/>
      <c r="UWM190" s="115"/>
      <c r="UWN190" s="115"/>
      <c r="UWO190" s="115"/>
      <c r="UWP190" s="115"/>
      <c r="UWQ190" s="115"/>
      <c r="UWR190" s="115"/>
      <c r="UWS190" s="115"/>
      <c r="UWT190" s="115"/>
      <c r="UWU190" s="115"/>
      <c r="UWV190" s="115"/>
      <c r="UWW190" s="115"/>
      <c r="UWX190" s="115"/>
      <c r="UWY190" s="115"/>
      <c r="UWZ190" s="115"/>
      <c r="UXA190" s="115"/>
      <c r="UXB190" s="115"/>
      <c r="UXC190" s="115"/>
      <c r="UXD190" s="115"/>
      <c r="UXE190" s="115"/>
      <c r="UXF190" s="115"/>
      <c r="UXG190" s="115"/>
      <c r="UXH190" s="115"/>
      <c r="UXI190" s="115"/>
      <c r="UXJ190" s="115"/>
      <c r="UXK190" s="115"/>
      <c r="UXL190" s="115"/>
      <c r="UXM190" s="115"/>
      <c r="UXN190" s="115"/>
      <c r="UXO190" s="115"/>
      <c r="UXP190" s="115"/>
      <c r="UXQ190" s="115"/>
      <c r="UXR190" s="115"/>
      <c r="UXS190" s="115"/>
      <c r="UXT190" s="115"/>
      <c r="UXU190" s="115"/>
      <c r="UXV190" s="115"/>
      <c r="UXW190" s="115"/>
      <c r="UXX190" s="115"/>
      <c r="UXY190" s="115"/>
      <c r="UXZ190" s="115"/>
      <c r="UYA190" s="115"/>
      <c r="UYB190" s="115"/>
      <c r="UYC190" s="115"/>
      <c r="UYD190" s="115"/>
      <c r="UYE190" s="115"/>
      <c r="UYF190" s="115"/>
      <c r="UYG190" s="115"/>
      <c r="UYH190" s="115"/>
      <c r="UYI190" s="115"/>
      <c r="UYJ190" s="115"/>
      <c r="UYK190" s="115"/>
      <c r="UYL190" s="115"/>
      <c r="UYM190" s="115"/>
      <c r="UYN190" s="115"/>
      <c r="UYO190" s="115"/>
      <c r="UYP190" s="115"/>
      <c r="UYQ190" s="115"/>
      <c r="UYR190" s="115"/>
      <c r="UYS190" s="115"/>
      <c r="UYT190" s="115"/>
      <c r="UYU190" s="115"/>
      <c r="UYV190" s="115"/>
      <c r="UYW190" s="115"/>
      <c r="UYX190" s="115"/>
      <c r="UYY190" s="115"/>
      <c r="UYZ190" s="115"/>
      <c r="UZA190" s="115"/>
      <c r="UZB190" s="115"/>
      <c r="UZC190" s="115"/>
      <c r="UZD190" s="115"/>
      <c r="UZE190" s="115"/>
      <c r="UZF190" s="115"/>
      <c r="UZG190" s="115"/>
      <c r="UZH190" s="115"/>
      <c r="UZI190" s="115"/>
      <c r="UZJ190" s="115"/>
      <c r="UZK190" s="115"/>
      <c r="UZL190" s="115"/>
      <c r="UZM190" s="115"/>
      <c r="UZN190" s="115"/>
      <c r="UZO190" s="115"/>
      <c r="UZP190" s="115"/>
      <c r="UZQ190" s="115"/>
      <c r="UZR190" s="115"/>
      <c r="UZS190" s="115"/>
      <c r="UZT190" s="115"/>
      <c r="UZU190" s="115"/>
      <c r="UZV190" s="115"/>
      <c r="UZW190" s="115"/>
      <c r="UZX190" s="115"/>
      <c r="UZY190" s="115"/>
      <c r="UZZ190" s="115"/>
      <c r="VAA190" s="115"/>
      <c r="VAB190" s="115"/>
      <c r="VAC190" s="115"/>
      <c r="VAD190" s="115"/>
      <c r="VAE190" s="115"/>
      <c r="VAF190" s="115"/>
      <c r="VAG190" s="115"/>
      <c r="VAH190" s="115"/>
      <c r="VAI190" s="115"/>
      <c r="VAJ190" s="115"/>
      <c r="VAK190" s="115"/>
      <c r="VAL190" s="115"/>
      <c r="VAM190" s="115"/>
      <c r="VAN190" s="115"/>
      <c r="VAO190" s="115"/>
      <c r="VAP190" s="115"/>
      <c r="VAQ190" s="115"/>
      <c r="VAR190" s="115"/>
      <c r="VAS190" s="115"/>
      <c r="VAT190" s="115"/>
      <c r="VAU190" s="115"/>
      <c r="VAV190" s="115"/>
      <c r="VAW190" s="115"/>
      <c r="VAX190" s="115"/>
      <c r="VAY190" s="115"/>
      <c r="VAZ190" s="115"/>
      <c r="VBA190" s="115"/>
      <c r="VBB190" s="115"/>
      <c r="VBC190" s="115"/>
      <c r="VBD190" s="115"/>
      <c r="VBE190" s="115"/>
      <c r="VBF190" s="115"/>
      <c r="VBG190" s="115"/>
      <c r="VBH190" s="115"/>
      <c r="VBI190" s="115"/>
      <c r="VBJ190" s="115"/>
      <c r="VBK190" s="115"/>
      <c r="VBL190" s="115"/>
      <c r="VBM190" s="115"/>
      <c r="VBN190" s="115"/>
      <c r="VBO190" s="115"/>
      <c r="VBP190" s="115"/>
      <c r="VBQ190" s="115"/>
      <c r="VBR190" s="115"/>
      <c r="VBS190" s="115"/>
      <c r="VBT190" s="115"/>
      <c r="VBU190" s="115"/>
      <c r="VBV190" s="115"/>
      <c r="VBW190" s="115"/>
      <c r="VBX190" s="115"/>
      <c r="VBY190" s="115"/>
      <c r="VBZ190" s="115"/>
      <c r="VCA190" s="115"/>
      <c r="VCB190" s="115"/>
      <c r="VCC190" s="115"/>
      <c r="VCD190" s="115"/>
      <c r="VCE190" s="115"/>
      <c r="VCF190" s="115"/>
      <c r="VCG190" s="115"/>
      <c r="VCH190" s="115"/>
      <c r="VCI190" s="115"/>
      <c r="VCJ190" s="115"/>
      <c r="VCK190" s="115"/>
      <c r="VCL190" s="115"/>
      <c r="VCM190" s="115"/>
      <c r="VCN190" s="115"/>
      <c r="VCO190" s="115"/>
      <c r="VCP190" s="115"/>
      <c r="VCQ190" s="115"/>
      <c r="VCR190" s="115"/>
      <c r="VCS190" s="115"/>
      <c r="VCT190" s="115"/>
      <c r="VCU190" s="115"/>
      <c r="VCV190" s="115"/>
      <c r="VCW190" s="115"/>
      <c r="VCX190" s="115"/>
      <c r="VCY190" s="115"/>
      <c r="VCZ190" s="115"/>
      <c r="VDA190" s="115"/>
      <c r="VDB190" s="115"/>
      <c r="VDC190" s="115"/>
      <c r="VDD190" s="115"/>
      <c r="VDE190" s="115"/>
      <c r="VDF190" s="115"/>
      <c r="VDG190" s="115"/>
      <c r="VDH190" s="115"/>
      <c r="VDI190" s="115"/>
      <c r="VDJ190" s="115"/>
      <c r="VDK190" s="115"/>
      <c r="VDL190" s="115"/>
      <c r="VDM190" s="115"/>
      <c r="VDN190" s="115"/>
      <c r="VDO190" s="115"/>
      <c r="VDP190" s="115"/>
      <c r="VDQ190" s="115"/>
      <c r="VDR190" s="115"/>
      <c r="VDS190" s="115"/>
      <c r="VDT190" s="115"/>
      <c r="VDU190" s="115"/>
      <c r="VDV190" s="115"/>
      <c r="VDW190" s="115"/>
      <c r="VDX190" s="115"/>
      <c r="VDY190" s="115"/>
      <c r="VDZ190" s="115"/>
      <c r="VEA190" s="115"/>
      <c r="VEB190" s="115"/>
      <c r="VEC190" s="115"/>
      <c r="VED190" s="115"/>
      <c r="VEE190" s="115"/>
      <c r="VEF190" s="115"/>
      <c r="VEG190" s="115"/>
      <c r="VEH190" s="115"/>
      <c r="VEI190" s="115"/>
      <c r="VEJ190" s="115"/>
      <c r="VEK190" s="115"/>
      <c r="VEL190" s="115"/>
      <c r="VEM190" s="115"/>
      <c r="VEN190" s="115"/>
      <c r="VEO190" s="115"/>
      <c r="VEP190" s="115"/>
      <c r="VEQ190" s="115"/>
      <c r="VER190" s="115"/>
      <c r="VES190" s="115"/>
      <c r="VET190" s="115"/>
      <c r="VEU190" s="115"/>
      <c r="VEV190" s="115"/>
      <c r="VEW190" s="115"/>
      <c r="VEX190" s="115"/>
      <c r="VEY190" s="115"/>
      <c r="VEZ190" s="115"/>
      <c r="VFA190" s="115"/>
      <c r="VFB190" s="115"/>
      <c r="VFC190" s="115"/>
      <c r="VFD190" s="115"/>
      <c r="VFE190" s="115"/>
      <c r="VFF190" s="115"/>
      <c r="VFG190" s="115"/>
      <c r="VFH190" s="115"/>
      <c r="VFI190" s="115"/>
      <c r="VFJ190" s="115"/>
      <c r="VFK190" s="115"/>
      <c r="VFL190" s="115"/>
      <c r="VFM190" s="115"/>
      <c r="VFN190" s="115"/>
      <c r="VFO190" s="115"/>
      <c r="VFP190" s="115"/>
      <c r="VFQ190" s="115"/>
      <c r="VFR190" s="115"/>
      <c r="VFS190" s="115"/>
      <c r="VFT190" s="115"/>
      <c r="VFU190" s="115"/>
      <c r="VFV190" s="115"/>
      <c r="VFW190" s="115"/>
      <c r="VFX190" s="115"/>
      <c r="VFY190" s="115"/>
      <c r="VFZ190" s="115"/>
      <c r="VGA190" s="115"/>
      <c r="VGB190" s="115"/>
      <c r="VGC190" s="115"/>
      <c r="VGD190" s="115"/>
      <c r="VGE190" s="115"/>
      <c r="VGF190" s="115"/>
      <c r="VGG190" s="115"/>
      <c r="VGH190" s="115"/>
      <c r="VGI190" s="115"/>
      <c r="VGJ190" s="115"/>
      <c r="VGK190" s="115"/>
      <c r="VGL190" s="115"/>
      <c r="VGM190" s="115"/>
      <c r="VGN190" s="115"/>
      <c r="VGO190" s="115"/>
      <c r="VGP190" s="115"/>
      <c r="VGQ190" s="115"/>
      <c r="VGR190" s="115"/>
      <c r="VGS190" s="115"/>
      <c r="VGT190" s="115"/>
      <c r="VGU190" s="115"/>
      <c r="VGV190" s="115"/>
      <c r="VGW190" s="115"/>
      <c r="VGX190" s="115"/>
      <c r="VGY190" s="115"/>
      <c r="VGZ190" s="115"/>
      <c r="VHA190" s="115"/>
      <c r="VHB190" s="115"/>
      <c r="VHC190" s="115"/>
      <c r="VHD190" s="115"/>
      <c r="VHE190" s="115"/>
      <c r="VHF190" s="115"/>
      <c r="VHG190" s="115"/>
      <c r="VHH190" s="115"/>
      <c r="VHI190" s="115"/>
      <c r="VHJ190" s="115"/>
      <c r="VHK190" s="115"/>
      <c r="VHL190" s="115"/>
      <c r="VHM190" s="115"/>
      <c r="VHN190" s="115"/>
      <c r="VHO190" s="115"/>
      <c r="VHP190" s="115"/>
      <c r="VHQ190" s="115"/>
      <c r="VHR190" s="115"/>
      <c r="VHS190" s="115"/>
      <c r="VHT190" s="115"/>
      <c r="VHU190" s="115"/>
      <c r="VHV190" s="115"/>
      <c r="VHW190" s="115"/>
      <c r="VHX190" s="115"/>
      <c r="VHY190" s="115"/>
      <c r="VHZ190" s="115"/>
      <c r="VIA190" s="115"/>
      <c r="VIB190" s="115"/>
      <c r="VIC190" s="115"/>
      <c r="VID190" s="115"/>
      <c r="VIE190" s="115"/>
      <c r="VIF190" s="115"/>
      <c r="VIG190" s="115"/>
      <c r="VIH190" s="115"/>
      <c r="VII190" s="115"/>
      <c r="VIJ190" s="115"/>
      <c r="VIK190" s="115"/>
      <c r="VIL190" s="115"/>
      <c r="VIM190" s="115"/>
      <c r="VIN190" s="115"/>
      <c r="VIO190" s="115"/>
      <c r="VIP190" s="115"/>
      <c r="VIQ190" s="115"/>
      <c r="VIR190" s="115"/>
      <c r="VIS190" s="115"/>
      <c r="VIT190" s="115"/>
      <c r="VIU190" s="115"/>
      <c r="VIV190" s="115"/>
      <c r="VIW190" s="115"/>
      <c r="VIX190" s="115"/>
      <c r="VIY190" s="115"/>
      <c r="VIZ190" s="115"/>
      <c r="VJA190" s="115"/>
      <c r="VJB190" s="115"/>
      <c r="VJC190" s="115"/>
      <c r="VJD190" s="115"/>
      <c r="VJE190" s="115"/>
      <c r="VJF190" s="115"/>
      <c r="VJG190" s="115"/>
      <c r="VJH190" s="115"/>
      <c r="VJI190" s="115"/>
      <c r="VJJ190" s="115"/>
      <c r="VJK190" s="115"/>
      <c r="VJL190" s="115"/>
      <c r="VJM190" s="115"/>
      <c r="VJN190" s="115"/>
      <c r="VJO190" s="115"/>
      <c r="VJP190" s="115"/>
      <c r="VJQ190" s="115"/>
      <c r="VJR190" s="115"/>
      <c r="VJS190" s="115"/>
      <c r="VJT190" s="115"/>
      <c r="VJU190" s="115"/>
      <c r="VJV190" s="115"/>
      <c r="VJW190" s="115"/>
      <c r="VJX190" s="115"/>
      <c r="VJY190" s="115"/>
      <c r="VJZ190" s="115"/>
      <c r="VKA190" s="115"/>
      <c r="VKB190" s="115"/>
      <c r="VKC190" s="115"/>
      <c r="VKD190" s="115"/>
      <c r="VKE190" s="115"/>
      <c r="VKF190" s="115"/>
      <c r="VKG190" s="115"/>
      <c r="VKH190" s="115"/>
      <c r="VKI190" s="115"/>
      <c r="VKJ190" s="115"/>
      <c r="VKK190" s="115"/>
      <c r="VKL190" s="115"/>
      <c r="VKM190" s="115"/>
      <c r="VKN190" s="115"/>
      <c r="VKO190" s="115"/>
      <c r="VKP190" s="115"/>
      <c r="VKQ190" s="115"/>
      <c r="VKR190" s="115"/>
      <c r="VKS190" s="115"/>
      <c r="VKT190" s="115"/>
      <c r="VKU190" s="115"/>
      <c r="VKV190" s="115"/>
      <c r="VKW190" s="115"/>
      <c r="VKX190" s="115"/>
      <c r="VKY190" s="115"/>
      <c r="VKZ190" s="115"/>
      <c r="VLA190" s="115"/>
      <c r="VLB190" s="115"/>
      <c r="VLC190" s="115"/>
      <c r="VLD190" s="115"/>
      <c r="VLE190" s="115"/>
      <c r="VLF190" s="115"/>
      <c r="VLG190" s="115"/>
      <c r="VLH190" s="115"/>
      <c r="VLI190" s="115"/>
      <c r="VLJ190" s="115"/>
      <c r="VLK190" s="115"/>
      <c r="VLL190" s="115"/>
      <c r="VLM190" s="115"/>
      <c r="VLN190" s="115"/>
      <c r="VLO190" s="115"/>
      <c r="VLP190" s="115"/>
      <c r="VLQ190" s="115"/>
      <c r="VLR190" s="115"/>
      <c r="VLS190" s="115"/>
      <c r="VLT190" s="115"/>
      <c r="VLU190" s="115"/>
      <c r="VLV190" s="115"/>
      <c r="VLW190" s="115"/>
      <c r="VLX190" s="115"/>
      <c r="VLY190" s="115"/>
      <c r="VLZ190" s="115"/>
      <c r="VMA190" s="115"/>
      <c r="VMB190" s="115"/>
      <c r="VMC190" s="115"/>
      <c r="VMD190" s="115"/>
      <c r="VME190" s="115"/>
      <c r="VMF190" s="115"/>
      <c r="VMG190" s="115"/>
      <c r="VMH190" s="115"/>
      <c r="VMI190" s="115"/>
      <c r="VMJ190" s="115"/>
      <c r="VMK190" s="115"/>
      <c r="VML190" s="115"/>
      <c r="VMM190" s="115"/>
      <c r="VMN190" s="115"/>
      <c r="VMO190" s="115"/>
      <c r="VMP190" s="115"/>
      <c r="VMQ190" s="115"/>
      <c r="VMR190" s="115"/>
      <c r="VMS190" s="115"/>
      <c r="VMT190" s="115"/>
      <c r="VMU190" s="115"/>
      <c r="VMV190" s="115"/>
      <c r="VMW190" s="115"/>
      <c r="VMX190" s="115"/>
      <c r="VMY190" s="115"/>
      <c r="VMZ190" s="115"/>
      <c r="VNA190" s="115"/>
      <c r="VNB190" s="115"/>
      <c r="VNC190" s="115"/>
      <c r="VND190" s="115"/>
      <c r="VNE190" s="115"/>
      <c r="VNF190" s="115"/>
      <c r="VNG190" s="115"/>
      <c r="VNH190" s="115"/>
      <c r="VNI190" s="115"/>
      <c r="VNJ190" s="115"/>
      <c r="VNK190" s="115"/>
      <c r="VNL190" s="115"/>
      <c r="VNM190" s="115"/>
      <c r="VNN190" s="115"/>
      <c r="VNO190" s="115"/>
      <c r="VNP190" s="115"/>
      <c r="VNQ190" s="115"/>
      <c r="VNR190" s="115"/>
      <c r="VNS190" s="115"/>
      <c r="VNT190" s="115"/>
      <c r="VNU190" s="115"/>
      <c r="VNV190" s="115"/>
      <c r="VNW190" s="115"/>
      <c r="VNX190" s="115"/>
      <c r="VNY190" s="115"/>
      <c r="VNZ190" s="115"/>
      <c r="VOA190" s="115"/>
      <c r="VOB190" s="115"/>
      <c r="VOC190" s="115"/>
      <c r="VOD190" s="115"/>
      <c r="VOE190" s="115"/>
      <c r="VOF190" s="115"/>
      <c r="VOG190" s="115"/>
      <c r="VOH190" s="115"/>
      <c r="VOI190" s="115"/>
      <c r="VOJ190" s="115"/>
      <c r="VOK190" s="115"/>
      <c r="VOL190" s="115"/>
      <c r="VOM190" s="115"/>
      <c r="VON190" s="115"/>
      <c r="VOO190" s="115"/>
      <c r="VOP190" s="115"/>
      <c r="VOQ190" s="115"/>
      <c r="VOR190" s="115"/>
      <c r="VOS190" s="115"/>
      <c r="VOT190" s="115"/>
      <c r="VOU190" s="115"/>
      <c r="VOV190" s="115"/>
      <c r="VOW190" s="115"/>
      <c r="VOX190" s="115"/>
      <c r="VOY190" s="115"/>
      <c r="VOZ190" s="115"/>
      <c r="VPA190" s="115"/>
      <c r="VPB190" s="115"/>
      <c r="VPC190" s="115"/>
      <c r="VPD190" s="115"/>
      <c r="VPE190" s="115"/>
      <c r="VPF190" s="115"/>
      <c r="VPG190" s="115"/>
      <c r="VPH190" s="115"/>
      <c r="VPI190" s="115"/>
      <c r="VPJ190" s="115"/>
      <c r="VPK190" s="115"/>
      <c r="VPL190" s="115"/>
      <c r="VPM190" s="115"/>
      <c r="VPN190" s="115"/>
      <c r="VPO190" s="115"/>
      <c r="VPP190" s="115"/>
      <c r="VPQ190" s="115"/>
      <c r="VPR190" s="115"/>
      <c r="VPS190" s="115"/>
      <c r="VPT190" s="115"/>
      <c r="VPU190" s="115"/>
      <c r="VPV190" s="115"/>
      <c r="VPW190" s="115"/>
      <c r="VPX190" s="115"/>
      <c r="VPY190" s="115"/>
      <c r="VPZ190" s="115"/>
      <c r="VQA190" s="115"/>
      <c r="VQB190" s="115"/>
      <c r="VQC190" s="115"/>
      <c r="VQD190" s="115"/>
      <c r="VQE190" s="115"/>
      <c r="VQF190" s="115"/>
      <c r="VQG190" s="115"/>
      <c r="VQH190" s="115"/>
      <c r="VQI190" s="115"/>
      <c r="VQJ190" s="115"/>
      <c r="VQK190" s="115"/>
      <c r="VQL190" s="115"/>
      <c r="VQM190" s="115"/>
      <c r="VQN190" s="115"/>
      <c r="VQO190" s="115"/>
      <c r="VQP190" s="115"/>
      <c r="VQQ190" s="115"/>
      <c r="VQR190" s="115"/>
      <c r="VQS190" s="115"/>
      <c r="VQT190" s="115"/>
      <c r="VQU190" s="115"/>
      <c r="VQV190" s="115"/>
      <c r="VQW190" s="115"/>
      <c r="VQX190" s="115"/>
      <c r="VQY190" s="115"/>
      <c r="VQZ190" s="115"/>
      <c r="VRA190" s="115"/>
      <c r="VRB190" s="115"/>
      <c r="VRC190" s="115"/>
      <c r="VRD190" s="115"/>
      <c r="VRE190" s="115"/>
      <c r="VRF190" s="115"/>
      <c r="VRG190" s="115"/>
      <c r="VRH190" s="115"/>
      <c r="VRI190" s="115"/>
      <c r="VRJ190" s="115"/>
      <c r="VRK190" s="115"/>
      <c r="VRL190" s="115"/>
      <c r="VRM190" s="115"/>
      <c r="VRN190" s="115"/>
      <c r="VRO190" s="115"/>
      <c r="VRP190" s="115"/>
      <c r="VRQ190" s="115"/>
      <c r="VRR190" s="115"/>
      <c r="VRS190" s="115"/>
      <c r="VRT190" s="115"/>
      <c r="VRU190" s="115"/>
      <c r="VRV190" s="115"/>
      <c r="VRW190" s="115"/>
      <c r="VRX190" s="115"/>
      <c r="VRY190" s="115"/>
      <c r="VRZ190" s="115"/>
      <c r="VSA190" s="115"/>
      <c r="VSB190" s="115"/>
      <c r="VSC190" s="115"/>
      <c r="VSD190" s="115"/>
      <c r="VSE190" s="115"/>
      <c r="VSF190" s="115"/>
      <c r="VSG190" s="115"/>
      <c r="VSH190" s="115"/>
      <c r="VSI190" s="115"/>
      <c r="VSJ190" s="115"/>
      <c r="VSK190" s="115"/>
      <c r="VSL190" s="115"/>
      <c r="VSM190" s="115"/>
      <c r="VSN190" s="115"/>
      <c r="VSO190" s="115"/>
      <c r="VSP190" s="115"/>
      <c r="VSQ190" s="115"/>
      <c r="VSR190" s="115"/>
      <c r="VSS190" s="115"/>
      <c r="VST190" s="115"/>
      <c r="VSU190" s="115"/>
      <c r="VSV190" s="115"/>
      <c r="VSW190" s="115"/>
      <c r="VSX190" s="115"/>
      <c r="VSY190" s="115"/>
      <c r="VSZ190" s="115"/>
      <c r="VTA190" s="115"/>
      <c r="VTB190" s="115"/>
      <c r="VTC190" s="115"/>
      <c r="VTD190" s="115"/>
      <c r="VTE190" s="115"/>
      <c r="VTF190" s="115"/>
      <c r="VTG190" s="115"/>
      <c r="VTH190" s="115"/>
      <c r="VTI190" s="115"/>
      <c r="VTJ190" s="115"/>
      <c r="VTK190" s="115"/>
      <c r="VTL190" s="115"/>
      <c r="VTM190" s="115"/>
      <c r="VTN190" s="115"/>
      <c r="VTO190" s="115"/>
      <c r="VTP190" s="115"/>
      <c r="VTQ190" s="115"/>
      <c r="VTR190" s="115"/>
      <c r="VTS190" s="115"/>
      <c r="VTT190" s="115"/>
      <c r="VTU190" s="115"/>
      <c r="VTV190" s="115"/>
      <c r="VTW190" s="115"/>
      <c r="VTX190" s="115"/>
      <c r="VTY190" s="115"/>
      <c r="VTZ190" s="115"/>
      <c r="VUA190" s="115"/>
      <c r="VUB190" s="115"/>
      <c r="VUC190" s="115"/>
      <c r="VUD190" s="115"/>
      <c r="VUE190" s="115"/>
      <c r="VUF190" s="115"/>
      <c r="VUG190" s="115"/>
      <c r="VUH190" s="115"/>
      <c r="VUI190" s="115"/>
      <c r="VUJ190" s="115"/>
      <c r="VUK190" s="115"/>
      <c r="VUL190" s="115"/>
      <c r="VUM190" s="115"/>
      <c r="VUN190" s="115"/>
      <c r="VUO190" s="115"/>
      <c r="VUP190" s="115"/>
      <c r="VUQ190" s="115"/>
      <c r="VUR190" s="115"/>
      <c r="VUS190" s="115"/>
      <c r="VUT190" s="115"/>
      <c r="VUU190" s="115"/>
      <c r="VUV190" s="115"/>
      <c r="VUW190" s="115"/>
      <c r="VUX190" s="115"/>
      <c r="VUY190" s="115"/>
      <c r="VUZ190" s="115"/>
      <c r="VVA190" s="115"/>
      <c r="VVB190" s="115"/>
      <c r="VVC190" s="115"/>
      <c r="VVD190" s="115"/>
      <c r="VVE190" s="115"/>
      <c r="VVF190" s="115"/>
      <c r="VVG190" s="115"/>
      <c r="VVH190" s="115"/>
      <c r="VVI190" s="115"/>
      <c r="VVJ190" s="115"/>
      <c r="VVK190" s="115"/>
      <c r="VVL190" s="115"/>
      <c r="VVM190" s="115"/>
      <c r="VVN190" s="115"/>
      <c r="VVO190" s="115"/>
      <c r="VVP190" s="115"/>
      <c r="VVQ190" s="115"/>
      <c r="VVR190" s="115"/>
      <c r="VVS190" s="115"/>
      <c r="VVT190" s="115"/>
      <c r="VVU190" s="115"/>
      <c r="VVV190" s="115"/>
      <c r="VVW190" s="115"/>
      <c r="VVX190" s="115"/>
      <c r="VVY190" s="115"/>
      <c r="VVZ190" s="115"/>
      <c r="VWA190" s="115"/>
      <c r="VWB190" s="115"/>
      <c r="VWC190" s="115"/>
      <c r="VWD190" s="115"/>
      <c r="VWE190" s="115"/>
      <c r="VWF190" s="115"/>
      <c r="VWG190" s="115"/>
      <c r="VWH190" s="115"/>
      <c r="VWI190" s="115"/>
      <c r="VWJ190" s="115"/>
      <c r="VWK190" s="115"/>
      <c r="VWL190" s="115"/>
      <c r="VWM190" s="115"/>
      <c r="VWN190" s="115"/>
      <c r="VWO190" s="115"/>
      <c r="VWP190" s="115"/>
      <c r="VWQ190" s="115"/>
      <c r="VWR190" s="115"/>
      <c r="VWS190" s="115"/>
      <c r="VWT190" s="115"/>
      <c r="VWU190" s="115"/>
      <c r="VWV190" s="115"/>
      <c r="VWW190" s="115"/>
      <c r="VWX190" s="115"/>
      <c r="VWY190" s="115"/>
      <c r="VWZ190" s="115"/>
      <c r="VXA190" s="115"/>
      <c r="VXB190" s="115"/>
      <c r="VXC190" s="115"/>
      <c r="VXD190" s="115"/>
      <c r="VXE190" s="115"/>
      <c r="VXF190" s="115"/>
      <c r="VXG190" s="115"/>
      <c r="VXH190" s="115"/>
      <c r="VXI190" s="115"/>
      <c r="VXJ190" s="115"/>
      <c r="VXK190" s="115"/>
      <c r="VXL190" s="115"/>
      <c r="VXM190" s="115"/>
      <c r="VXN190" s="115"/>
      <c r="VXO190" s="115"/>
      <c r="VXP190" s="115"/>
      <c r="VXQ190" s="115"/>
      <c r="VXR190" s="115"/>
      <c r="VXS190" s="115"/>
      <c r="VXT190" s="115"/>
      <c r="VXU190" s="115"/>
      <c r="VXV190" s="115"/>
      <c r="VXW190" s="115"/>
      <c r="VXX190" s="115"/>
      <c r="VXY190" s="115"/>
      <c r="VXZ190" s="115"/>
      <c r="VYA190" s="115"/>
      <c r="VYB190" s="115"/>
      <c r="VYC190" s="115"/>
      <c r="VYD190" s="115"/>
      <c r="VYE190" s="115"/>
      <c r="VYF190" s="115"/>
      <c r="VYG190" s="115"/>
      <c r="VYH190" s="115"/>
      <c r="VYI190" s="115"/>
      <c r="VYJ190" s="115"/>
      <c r="VYK190" s="115"/>
      <c r="VYL190" s="115"/>
      <c r="VYM190" s="115"/>
      <c r="VYN190" s="115"/>
      <c r="VYO190" s="115"/>
      <c r="VYP190" s="115"/>
      <c r="VYQ190" s="115"/>
      <c r="VYR190" s="115"/>
      <c r="VYS190" s="115"/>
      <c r="VYT190" s="115"/>
      <c r="VYU190" s="115"/>
      <c r="VYV190" s="115"/>
      <c r="VYW190" s="115"/>
      <c r="VYX190" s="115"/>
      <c r="VYY190" s="115"/>
      <c r="VYZ190" s="115"/>
      <c r="VZA190" s="115"/>
      <c r="VZB190" s="115"/>
      <c r="VZC190" s="115"/>
      <c r="VZD190" s="115"/>
      <c r="VZE190" s="115"/>
      <c r="VZF190" s="115"/>
      <c r="VZG190" s="115"/>
      <c r="VZH190" s="115"/>
      <c r="VZI190" s="115"/>
      <c r="VZJ190" s="115"/>
      <c r="VZK190" s="115"/>
      <c r="VZL190" s="115"/>
      <c r="VZM190" s="115"/>
      <c r="VZN190" s="115"/>
      <c r="VZO190" s="115"/>
      <c r="VZP190" s="115"/>
      <c r="VZQ190" s="115"/>
      <c r="VZR190" s="115"/>
      <c r="VZS190" s="115"/>
      <c r="VZT190" s="115"/>
      <c r="VZU190" s="115"/>
      <c r="VZV190" s="115"/>
      <c r="VZW190" s="115"/>
      <c r="VZX190" s="115"/>
      <c r="VZY190" s="115"/>
      <c r="VZZ190" s="115"/>
      <c r="WAA190" s="115"/>
      <c r="WAB190" s="115"/>
      <c r="WAC190" s="115"/>
      <c r="WAD190" s="115"/>
      <c r="WAE190" s="115"/>
      <c r="WAF190" s="115"/>
      <c r="WAG190" s="115"/>
      <c r="WAH190" s="115"/>
      <c r="WAI190" s="115"/>
      <c r="WAJ190" s="115"/>
      <c r="WAK190" s="115"/>
      <c r="WAL190" s="115"/>
      <c r="WAM190" s="115"/>
      <c r="WAN190" s="115"/>
      <c r="WAO190" s="115"/>
      <c r="WAP190" s="115"/>
      <c r="WAQ190" s="115"/>
      <c r="WAR190" s="115"/>
      <c r="WAS190" s="115"/>
      <c r="WAT190" s="115"/>
      <c r="WAU190" s="115"/>
      <c r="WAV190" s="115"/>
      <c r="WAW190" s="115"/>
      <c r="WAX190" s="115"/>
      <c r="WAY190" s="115"/>
      <c r="WAZ190" s="115"/>
      <c r="WBA190" s="115"/>
      <c r="WBB190" s="115"/>
      <c r="WBC190" s="115"/>
      <c r="WBD190" s="115"/>
      <c r="WBE190" s="115"/>
      <c r="WBF190" s="115"/>
      <c r="WBG190" s="115"/>
      <c r="WBH190" s="115"/>
      <c r="WBI190" s="115"/>
      <c r="WBJ190" s="115"/>
      <c r="WBK190" s="115"/>
      <c r="WBL190" s="115"/>
      <c r="WBM190" s="115"/>
      <c r="WBN190" s="115"/>
      <c r="WBO190" s="115"/>
      <c r="WBP190" s="115"/>
      <c r="WBQ190" s="115"/>
      <c r="WBR190" s="115"/>
      <c r="WBS190" s="115"/>
      <c r="WBT190" s="115"/>
      <c r="WBU190" s="115"/>
      <c r="WBV190" s="115"/>
      <c r="WBW190" s="115"/>
      <c r="WBX190" s="115"/>
      <c r="WBY190" s="115"/>
      <c r="WBZ190" s="115"/>
      <c r="WCA190" s="115"/>
      <c r="WCB190" s="115"/>
      <c r="WCC190" s="115"/>
      <c r="WCD190" s="115"/>
      <c r="WCE190" s="115"/>
      <c r="WCF190" s="115"/>
      <c r="WCG190" s="115"/>
      <c r="WCH190" s="115"/>
      <c r="WCI190" s="115"/>
      <c r="WCJ190" s="115"/>
      <c r="WCK190" s="115"/>
      <c r="WCL190" s="115"/>
      <c r="WCM190" s="115"/>
      <c r="WCN190" s="115"/>
      <c r="WCO190" s="115"/>
      <c r="WCP190" s="115"/>
      <c r="WCQ190" s="115"/>
      <c r="WCR190" s="115"/>
      <c r="WCS190" s="115"/>
      <c r="WCT190" s="115"/>
      <c r="WCU190" s="115"/>
      <c r="WCV190" s="115"/>
      <c r="WCW190" s="115"/>
      <c r="WCX190" s="115"/>
      <c r="WCY190" s="115"/>
      <c r="WCZ190" s="115"/>
      <c r="WDA190" s="115"/>
      <c r="WDB190" s="115"/>
      <c r="WDC190" s="115"/>
      <c r="WDD190" s="115"/>
      <c r="WDE190" s="115"/>
      <c r="WDF190" s="115"/>
      <c r="WDG190" s="115"/>
      <c r="WDH190" s="115"/>
      <c r="WDI190" s="115"/>
      <c r="WDJ190" s="115"/>
      <c r="WDK190" s="115"/>
      <c r="WDL190" s="115"/>
      <c r="WDM190" s="115"/>
      <c r="WDN190" s="115"/>
      <c r="WDO190" s="115"/>
      <c r="WDP190" s="115"/>
      <c r="WDQ190" s="115"/>
      <c r="WDR190" s="115"/>
      <c r="WDS190" s="115"/>
      <c r="WDT190" s="115"/>
      <c r="WDU190" s="115"/>
      <c r="WDV190" s="115"/>
      <c r="WDW190" s="115"/>
      <c r="WDX190" s="115"/>
      <c r="WDY190" s="115"/>
      <c r="WDZ190" s="115"/>
      <c r="WEA190" s="115"/>
      <c r="WEB190" s="115"/>
      <c r="WEC190" s="115"/>
      <c r="WED190" s="115"/>
      <c r="WEE190" s="115"/>
      <c r="WEF190" s="115"/>
      <c r="WEG190" s="115"/>
      <c r="WEH190" s="115"/>
      <c r="WEI190" s="115"/>
      <c r="WEJ190" s="115"/>
      <c r="WEK190" s="115"/>
      <c r="WEL190" s="115"/>
      <c r="WEM190" s="115"/>
      <c r="WEN190" s="115"/>
      <c r="WEO190" s="115"/>
      <c r="WEP190" s="115"/>
      <c r="WEQ190" s="115"/>
      <c r="WER190" s="115"/>
      <c r="WES190" s="115"/>
      <c r="WET190" s="115"/>
      <c r="WEU190" s="115"/>
      <c r="WEV190" s="115"/>
      <c r="WEW190" s="115"/>
      <c r="WEX190" s="115"/>
      <c r="WEY190" s="115"/>
      <c r="WEZ190" s="115"/>
      <c r="WFA190" s="115"/>
      <c r="WFB190" s="115"/>
      <c r="WFC190" s="115"/>
      <c r="WFD190" s="115"/>
      <c r="WFE190" s="115"/>
      <c r="WFF190" s="115"/>
      <c r="WFG190" s="115"/>
      <c r="WFH190" s="115"/>
      <c r="WFI190" s="115"/>
      <c r="WFJ190" s="115"/>
      <c r="WFK190" s="115"/>
      <c r="WFL190" s="115"/>
      <c r="WFM190" s="115"/>
      <c r="WFN190" s="115"/>
      <c r="WFO190" s="115"/>
      <c r="WFP190" s="115"/>
      <c r="WFQ190" s="115"/>
      <c r="WFR190" s="115"/>
      <c r="WFS190" s="115"/>
      <c r="WFT190" s="115"/>
      <c r="WFU190" s="115"/>
      <c r="WFV190" s="115"/>
      <c r="WFW190" s="115"/>
      <c r="WFX190" s="115"/>
      <c r="WFY190" s="115"/>
      <c r="WFZ190" s="115"/>
      <c r="WGA190" s="115"/>
      <c r="WGB190" s="115"/>
      <c r="WGC190" s="115"/>
      <c r="WGD190" s="115"/>
      <c r="WGE190" s="115"/>
      <c r="WGF190" s="115"/>
      <c r="WGG190" s="115"/>
      <c r="WGH190" s="115"/>
      <c r="WGI190" s="115"/>
      <c r="WGJ190" s="115"/>
      <c r="WGK190" s="115"/>
      <c r="WGL190" s="115"/>
      <c r="WGM190" s="115"/>
      <c r="WGN190" s="115"/>
      <c r="WGO190" s="115"/>
      <c r="WGP190" s="115"/>
      <c r="WGQ190" s="115"/>
      <c r="WGR190" s="115"/>
      <c r="WGS190" s="115"/>
      <c r="WGT190" s="115"/>
      <c r="WGU190" s="115"/>
      <c r="WGV190" s="115"/>
      <c r="WGW190" s="115"/>
      <c r="WGX190" s="115"/>
      <c r="WGY190" s="115"/>
      <c r="WGZ190" s="115"/>
      <c r="WHA190" s="115"/>
      <c r="WHB190" s="115"/>
      <c r="WHC190" s="115"/>
      <c r="WHD190" s="115"/>
      <c r="WHE190" s="115"/>
      <c r="WHF190" s="115"/>
      <c r="WHG190" s="115"/>
      <c r="WHH190" s="115"/>
      <c r="WHI190" s="115"/>
      <c r="WHJ190" s="115"/>
      <c r="WHK190" s="115"/>
      <c r="WHL190" s="115"/>
      <c r="WHM190" s="115"/>
      <c r="WHN190" s="115"/>
      <c r="WHO190" s="115"/>
      <c r="WHP190" s="115"/>
      <c r="WHQ190" s="115"/>
      <c r="WHR190" s="115"/>
      <c r="WHS190" s="115"/>
      <c r="WHT190" s="115"/>
      <c r="WHU190" s="115"/>
      <c r="WHV190" s="115"/>
      <c r="WHW190" s="115"/>
      <c r="WHX190" s="115"/>
      <c r="WHY190" s="115"/>
      <c r="WHZ190" s="115"/>
      <c r="WIA190" s="115"/>
      <c r="WIB190" s="115"/>
      <c r="WIC190" s="115"/>
      <c r="WID190" s="115"/>
      <c r="WIE190" s="115"/>
      <c r="WIF190" s="115"/>
      <c r="WIG190" s="115"/>
      <c r="WIH190" s="115"/>
      <c r="WII190" s="115"/>
      <c r="WIJ190" s="115"/>
      <c r="WIK190" s="115"/>
      <c r="WIL190" s="115"/>
      <c r="WIM190" s="115"/>
      <c r="WIN190" s="115"/>
      <c r="WIO190" s="115"/>
      <c r="WIP190" s="115"/>
      <c r="WIQ190" s="115"/>
      <c r="WIR190" s="115"/>
      <c r="WIS190" s="115"/>
      <c r="WIT190" s="115"/>
      <c r="WIU190" s="115"/>
      <c r="WIV190" s="115"/>
      <c r="WIW190" s="115"/>
      <c r="WIX190" s="115"/>
      <c r="WIY190" s="115"/>
      <c r="WIZ190" s="115"/>
      <c r="WJA190" s="115"/>
      <c r="WJB190" s="115"/>
      <c r="WJC190" s="115"/>
      <c r="WJD190" s="115"/>
      <c r="WJE190" s="115"/>
      <c r="WJF190" s="115"/>
      <c r="WJG190" s="115"/>
      <c r="WJH190" s="115"/>
      <c r="WJI190" s="115"/>
      <c r="WJJ190" s="115"/>
      <c r="WJK190" s="115"/>
      <c r="WJL190" s="115"/>
      <c r="WJM190" s="115"/>
      <c r="WJN190" s="115"/>
      <c r="WJO190" s="115"/>
      <c r="WJP190" s="115"/>
      <c r="WJQ190" s="115"/>
      <c r="WJR190" s="115"/>
      <c r="WJS190" s="115"/>
      <c r="WJT190" s="115"/>
      <c r="WJU190" s="115"/>
      <c r="WJV190" s="115"/>
      <c r="WJW190" s="115"/>
      <c r="WJX190" s="115"/>
      <c r="WJY190" s="115"/>
      <c r="WJZ190" s="115"/>
      <c r="WKA190" s="115"/>
      <c r="WKB190" s="115"/>
      <c r="WKC190" s="115"/>
      <c r="WKD190" s="115"/>
      <c r="WKE190" s="115"/>
      <c r="WKF190" s="115"/>
      <c r="WKG190" s="115"/>
      <c r="WKH190" s="115"/>
      <c r="WKI190" s="115"/>
      <c r="WKJ190" s="115"/>
      <c r="WKK190" s="115"/>
      <c r="WKL190" s="115"/>
      <c r="WKM190" s="115"/>
      <c r="WKN190" s="115"/>
      <c r="WKO190" s="115"/>
      <c r="WKP190" s="115"/>
      <c r="WKQ190" s="115"/>
      <c r="WKR190" s="115"/>
      <c r="WKS190" s="115"/>
      <c r="WKT190" s="115"/>
      <c r="WKU190" s="115"/>
      <c r="WKV190" s="115"/>
      <c r="WKW190" s="115"/>
      <c r="WKX190" s="115"/>
      <c r="WKY190" s="115"/>
      <c r="WKZ190" s="115"/>
      <c r="WLA190" s="115"/>
      <c r="WLB190" s="115"/>
      <c r="WLC190" s="115"/>
      <c r="WLD190" s="115"/>
      <c r="WLE190" s="115"/>
      <c r="WLF190" s="115"/>
      <c r="WLG190" s="115"/>
      <c r="WLH190" s="115"/>
      <c r="WLI190" s="115"/>
      <c r="WLJ190" s="115"/>
      <c r="WLK190" s="115"/>
      <c r="WLL190" s="115"/>
      <c r="WLM190" s="115"/>
      <c r="WLN190" s="115"/>
      <c r="WLO190" s="115"/>
      <c r="WLP190" s="115"/>
      <c r="WLQ190" s="115"/>
      <c r="WLR190" s="115"/>
      <c r="WLS190" s="115"/>
      <c r="WLT190" s="115"/>
      <c r="WLU190" s="115"/>
      <c r="WLV190" s="115"/>
      <c r="WLW190" s="115"/>
      <c r="WLX190" s="115"/>
      <c r="WLY190" s="115"/>
      <c r="WLZ190" s="115"/>
      <c r="WMA190" s="115"/>
      <c r="WMB190" s="115"/>
      <c r="WMC190" s="115"/>
      <c r="WMD190" s="115"/>
      <c r="WME190" s="115"/>
      <c r="WMF190" s="115"/>
      <c r="WMG190" s="115"/>
      <c r="WMH190" s="115"/>
      <c r="WMI190" s="115"/>
      <c r="WMJ190" s="115"/>
      <c r="WMK190" s="115"/>
      <c r="WML190" s="115"/>
      <c r="WMM190" s="115"/>
      <c r="WMN190" s="115"/>
      <c r="WMO190" s="115"/>
      <c r="WMP190" s="115"/>
      <c r="WMQ190" s="115"/>
      <c r="WMR190" s="115"/>
      <c r="WMS190" s="115"/>
      <c r="WMT190" s="115"/>
      <c r="WMU190" s="115"/>
      <c r="WMV190" s="115"/>
      <c r="WMW190" s="115"/>
      <c r="WMX190" s="115"/>
      <c r="WMY190" s="115"/>
      <c r="WMZ190" s="115"/>
      <c r="WNA190" s="115"/>
      <c r="WNB190" s="115"/>
      <c r="WNC190" s="115"/>
      <c r="WND190" s="115"/>
      <c r="WNE190" s="115"/>
      <c r="WNF190" s="115"/>
      <c r="WNG190" s="115"/>
      <c r="WNH190" s="115"/>
      <c r="WNI190" s="115"/>
      <c r="WNJ190" s="115"/>
      <c r="WNK190" s="115"/>
      <c r="WNL190" s="115"/>
      <c r="WNM190" s="115"/>
      <c r="WNN190" s="115"/>
      <c r="WNO190" s="115"/>
      <c r="WNP190" s="115"/>
      <c r="WNQ190" s="115"/>
      <c r="WNR190" s="115"/>
      <c r="WNS190" s="115"/>
      <c r="WNT190" s="115"/>
      <c r="WNU190" s="115"/>
      <c r="WNV190" s="115"/>
      <c r="WNW190" s="115"/>
      <c r="WNX190" s="115"/>
      <c r="WNY190" s="115"/>
      <c r="WNZ190" s="115"/>
      <c r="WOA190" s="115"/>
      <c r="WOB190" s="115"/>
      <c r="WOC190" s="115"/>
      <c r="WOD190" s="115"/>
      <c r="WOE190" s="115"/>
      <c r="WOF190" s="115"/>
      <c r="WOG190" s="115"/>
      <c r="WOH190" s="115"/>
      <c r="WOI190" s="115"/>
      <c r="WOJ190" s="115"/>
      <c r="WOK190" s="115"/>
      <c r="WOL190" s="115"/>
      <c r="WOM190" s="115"/>
      <c r="WON190" s="115"/>
      <c r="WOO190" s="115"/>
      <c r="WOP190" s="115"/>
      <c r="WOQ190" s="115"/>
      <c r="WOR190" s="115"/>
      <c r="WOS190" s="115"/>
      <c r="WOT190" s="115"/>
      <c r="WOU190" s="115"/>
      <c r="WOV190" s="115"/>
      <c r="WOW190" s="115"/>
      <c r="WOX190" s="115"/>
      <c r="WOY190" s="115"/>
      <c r="WOZ190" s="115"/>
      <c r="WPA190" s="115"/>
      <c r="WPB190" s="115"/>
      <c r="WPC190" s="115"/>
      <c r="WPD190" s="115"/>
      <c r="WPE190" s="115"/>
      <c r="WPF190" s="115"/>
      <c r="WPG190" s="115"/>
      <c r="WPH190" s="115"/>
      <c r="WPI190" s="115"/>
      <c r="WPJ190" s="115"/>
      <c r="WPK190" s="115"/>
      <c r="WPL190" s="115"/>
      <c r="WPM190" s="115"/>
      <c r="WPN190" s="115"/>
      <c r="WPO190" s="115"/>
      <c r="WPP190" s="115"/>
      <c r="WPQ190" s="115"/>
      <c r="WPR190" s="115"/>
      <c r="WPS190" s="115"/>
      <c r="WPT190" s="115"/>
      <c r="WPU190" s="115"/>
      <c r="WPV190" s="115"/>
      <c r="WPW190" s="115"/>
      <c r="WPX190" s="115"/>
      <c r="WPY190" s="115"/>
      <c r="WPZ190" s="115"/>
      <c r="WQA190" s="115"/>
      <c r="WQB190" s="115"/>
      <c r="WQC190" s="115"/>
      <c r="WQD190" s="115"/>
      <c r="WQE190" s="115"/>
      <c r="WQF190" s="115"/>
      <c r="WQG190" s="115"/>
      <c r="WQH190" s="115"/>
      <c r="WQI190" s="115"/>
      <c r="WQJ190" s="115"/>
      <c r="WQK190" s="115"/>
      <c r="WQL190" s="115"/>
      <c r="WQM190" s="115"/>
      <c r="WQN190" s="115"/>
      <c r="WQO190" s="115"/>
      <c r="WQP190" s="115"/>
      <c r="WQQ190" s="115"/>
      <c r="WQR190" s="115"/>
      <c r="WQS190" s="115"/>
      <c r="WQT190" s="115"/>
      <c r="WQU190" s="115"/>
      <c r="WQV190" s="115"/>
      <c r="WQW190" s="115"/>
      <c r="WQX190" s="115"/>
      <c r="WQY190" s="115"/>
      <c r="WQZ190" s="115"/>
      <c r="WRA190" s="115"/>
      <c r="WRB190" s="115"/>
      <c r="WRC190" s="115"/>
      <c r="WRD190" s="115"/>
      <c r="WRE190" s="115"/>
      <c r="WRF190" s="115"/>
      <c r="WRG190" s="115"/>
      <c r="WRH190" s="115"/>
      <c r="WRI190" s="115"/>
      <c r="WRJ190" s="115"/>
      <c r="WRK190" s="115"/>
      <c r="WRL190" s="115"/>
      <c r="WRM190" s="115"/>
      <c r="WRN190" s="115"/>
      <c r="WRO190" s="115"/>
      <c r="WRP190" s="115"/>
      <c r="WRQ190" s="115"/>
      <c r="WRR190" s="115"/>
      <c r="WRS190" s="115"/>
      <c r="WRT190" s="115"/>
      <c r="WRU190" s="115"/>
      <c r="WRV190" s="115"/>
      <c r="WRW190" s="115"/>
      <c r="WRX190" s="115"/>
      <c r="WRY190" s="115"/>
      <c r="WRZ190" s="115"/>
      <c r="WSA190" s="115"/>
      <c r="WSB190" s="115"/>
      <c r="WSC190" s="115"/>
      <c r="WSD190" s="115"/>
      <c r="WSE190" s="115"/>
      <c r="WSF190" s="115"/>
      <c r="WSG190" s="115"/>
      <c r="WSH190" s="115"/>
      <c r="WSI190" s="115"/>
      <c r="WSJ190" s="115"/>
      <c r="WSK190" s="115"/>
      <c r="WSL190" s="115"/>
      <c r="WSM190" s="115"/>
      <c r="WSN190" s="115"/>
      <c r="WSO190" s="115"/>
      <c r="WSP190" s="115"/>
      <c r="WSQ190" s="115"/>
      <c r="WSR190" s="115"/>
      <c r="WSS190" s="115"/>
      <c r="WST190" s="115"/>
      <c r="WSU190" s="115"/>
      <c r="WSV190" s="115"/>
      <c r="WSW190" s="115"/>
      <c r="WSX190" s="115"/>
      <c r="WSY190" s="115"/>
      <c r="WSZ190" s="115"/>
      <c r="WTA190" s="115"/>
      <c r="WTB190" s="115"/>
      <c r="WTC190" s="115"/>
      <c r="WTD190" s="115"/>
      <c r="WTE190" s="115"/>
      <c r="WTF190" s="115"/>
      <c r="WTG190" s="115"/>
      <c r="WTH190" s="115"/>
      <c r="WTI190" s="115"/>
      <c r="WTJ190" s="115"/>
      <c r="WTK190" s="115"/>
      <c r="WTL190" s="115"/>
      <c r="WTM190" s="115"/>
      <c r="WTN190" s="115"/>
      <c r="WTO190" s="115"/>
      <c r="WTP190" s="115"/>
      <c r="WTQ190" s="115"/>
      <c r="WTR190" s="115"/>
      <c r="WTS190" s="115"/>
      <c r="WTT190" s="115"/>
      <c r="WTU190" s="115"/>
      <c r="WTV190" s="115"/>
      <c r="WTW190" s="115"/>
      <c r="WTX190" s="115"/>
      <c r="WTY190" s="115"/>
      <c r="WTZ190" s="115"/>
      <c r="WUA190" s="115"/>
      <c r="WUB190" s="115"/>
      <c r="WUC190" s="115"/>
      <c r="WUD190" s="115"/>
      <c r="WUE190" s="115"/>
      <c r="WUF190" s="115"/>
      <c r="WUG190" s="115"/>
      <c r="WUH190" s="115"/>
      <c r="WUI190" s="115"/>
      <c r="WUJ190" s="115"/>
      <c r="WUK190" s="115"/>
      <c r="WUL190" s="115"/>
      <c r="WUM190" s="115"/>
      <c r="WUN190" s="115"/>
      <c r="WUO190" s="115"/>
      <c r="WUP190" s="115"/>
      <c r="WUQ190" s="115"/>
      <c r="WUR190" s="115"/>
      <c r="WUS190" s="115"/>
      <c r="WUT190" s="115"/>
      <c r="WUU190" s="115"/>
      <c r="WUV190" s="115"/>
      <c r="WUW190" s="115"/>
      <c r="WUX190" s="115"/>
      <c r="WUY190" s="115"/>
      <c r="WUZ190" s="115"/>
      <c r="WVA190" s="115"/>
      <c r="WVB190" s="115"/>
      <c r="WVC190" s="115"/>
      <c r="WVD190" s="115"/>
      <c r="WVE190" s="115"/>
      <c r="WVF190" s="115"/>
      <c r="WVG190" s="115"/>
      <c r="WVH190" s="115"/>
      <c r="WVI190" s="115"/>
      <c r="WVJ190" s="115"/>
      <c r="WVK190" s="115"/>
      <c r="WVL190" s="115"/>
      <c r="WVM190" s="115"/>
      <c r="WVN190" s="115"/>
      <c r="WVO190" s="115"/>
      <c r="WVP190" s="115"/>
      <c r="WVQ190" s="115"/>
      <c r="WVR190" s="115"/>
      <c r="WVS190" s="115"/>
      <c r="WVT190" s="115"/>
      <c r="WVU190" s="115"/>
      <c r="WVV190" s="115"/>
      <c r="WVW190" s="115"/>
      <c r="WVX190" s="115"/>
      <c r="WVY190" s="115"/>
      <c r="WVZ190" s="115"/>
      <c r="WWA190" s="115"/>
      <c r="WWB190" s="115"/>
      <c r="WWC190" s="115"/>
      <c r="WWD190" s="115"/>
      <c r="WWE190" s="115"/>
      <c r="WWF190" s="115"/>
      <c r="WWG190" s="115"/>
      <c r="WWH190" s="115"/>
      <c r="WWI190" s="115"/>
      <c r="WWJ190" s="115"/>
      <c r="WWK190" s="115"/>
      <c r="WWL190" s="115"/>
      <c r="WWM190" s="115"/>
      <c r="WWN190" s="115"/>
      <c r="WWO190" s="115"/>
      <c r="WWP190" s="115"/>
      <c r="WWQ190" s="115"/>
      <c r="WWR190" s="115"/>
      <c r="WWS190" s="115"/>
      <c r="WWT190" s="115"/>
      <c r="WWU190" s="115"/>
      <c r="WWV190" s="115"/>
      <c r="WWW190" s="115"/>
      <c r="WWX190" s="115"/>
      <c r="WWY190" s="115"/>
      <c r="WWZ190" s="115"/>
      <c r="WXA190" s="115"/>
      <c r="WXB190" s="115"/>
      <c r="WXC190" s="115"/>
      <c r="WXD190" s="115"/>
      <c r="WXE190" s="115"/>
      <c r="WXF190" s="115"/>
      <c r="WXG190" s="115"/>
      <c r="WXH190" s="115"/>
      <c r="WXI190" s="115"/>
      <c r="WXJ190" s="115"/>
      <c r="WXK190" s="115"/>
      <c r="WXL190" s="115"/>
      <c r="WXM190" s="115"/>
      <c r="WXN190" s="115"/>
      <c r="WXO190" s="115"/>
      <c r="WXP190" s="115"/>
      <c r="WXQ190" s="115"/>
      <c r="WXR190" s="115"/>
      <c r="WXS190" s="115"/>
      <c r="WXT190" s="115"/>
      <c r="WXU190" s="115"/>
      <c r="WXV190" s="115"/>
      <c r="WXW190" s="115"/>
      <c r="WXX190" s="115"/>
      <c r="WXY190" s="115"/>
      <c r="WXZ190" s="115"/>
      <c r="WYA190" s="115"/>
      <c r="WYB190" s="115"/>
      <c r="WYC190" s="115"/>
      <c r="WYD190" s="115"/>
      <c r="WYE190" s="115"/>
      <c r="WYF190" s="115"/>
      <c r="WYG190" s="115"/>
      <c r="WYH190" s="115"/>
      <c r="WYI190" s="115"/>
      <c r="WYJ190" s="115"/>
      <c r="WYK190" s="115"/>
      <c r="WYL190" s="115"/>
      <c r="WYM190" s="115"/>
      <c r="WYN190" s="115"/>
      <c r="WYO190" s="115"/>
      <c r="WYP190" s="115"/>
      <c r="WYQ190" s="115"/>
      <c r="WYR190" s="115"/>
      <c r="WYS190" s="115"/>
      <c r="WYT190" s="115"/>
      <c r="WYU190" s="115"/>
      <c r="WYV190" s="115"/>
      <c r="WYW190" s="115"/>
      <c r="WYX190" s="115"/>
      <c r="WYY190" s="115"/>
      <c r="WYZ190" s="115"/>
      <c r="WZA190" s="115"/>
      <c r="WZB190" s="115"/>
      <c r="WZC190" s="115"/>
      <c r="WZD190" s="115"/>
      <c r="WZE190" s="115"/>
      <c r="WZF190" s="115"/>
      <c r="WZG190" s="115"/>
      <c r="WZH190" s="115"/>
      <c r="WZI190" s="115"/>
      <c r="WZJ190" s="115"/>
      <c r="WZK190" s="115"/>
      <c r="WZL190" s="115"/>
      <c r="WZM190" s="115"/>
      <c r="WZN190" s="115"/>
      <c r="WZO190" s="115"/>
      <c r="WZP190" s="115"/>
      <c r="WZQ190" s="115"/>
      <c r="WZR190" s="115"/>
      <c r="WZS190" s="115"/>
      <c r="WZT190" s="115"/>
      <c r="WZU190" s="115"/>
      <c r="WZV190" s="115"/>
      <c r="WZW190" s="115"/>
      <c r="WZX190" s="115"/>
      <c r="WZY190" s="115"/>
      <c r="WZZ190" s="115"/>
      <c r="XAA190" s="115"/>
      <c r="XAB190" s="115"/>
      <c r="XAC190" s="115"/>
      <c r="XAD190" s="115"/>
      <c r="XAE190" s="115"/>
      <c r="XAF190" s="115"/>
      <c r="XAG190" s="115"/>
      <c r="XAH190" s="115"/>
      <c r="XAI190" s="115"/>
      <c r="XAJ190" s="115"/>
      <c r="XAK190" s="115"/>
      <c r="XAL190" s="115"/>
      <c r="XAM190" s="115"/>
      <c r="XAN190" s="115"/>
      <c r="XAO190" s="115"/>
      <c r="XAP190" s="115"/>
      <c r="XAQ190" s="115"/>
      <c r="XAR190" s="115"/>
      <c r="XAS190" s="115"/>
      <c r="XAT190" s="115"/>
      <c r="XAU190" s="115"/>
      <c r="XAV190" s="115"/>
      <c r="XAW190" s="115"/>
      <c r="XAX190" s="115"/>
      <c r="XAY190" s="115"/>
      <c r="XAZ190" s="115"/>
      <c r="XBA190" s="115"/>
      <c r="XBB190" s="115"/>
      <c r="XBC190" s="115"/>
      <c r="XBD190" s="115"/>
      <c r="XBE190" s="115"/>
      <c r="XBF190" s="115"/>
      <c r="XBG190" s="115"/>
      <c r="XBH190" s="115"/>
      <c r="XBI190" s="115"/>
      <c r="XBJ190" s="115"/>
      <c r="XBK190" s="115"/>
      <c r="XBL190" s="115"/>
      <c r="XBM190" s="115"/>
      <c r="XBN190" s="115"/>
      <c r="XBO190" s="115"/>
      <c r="XBP190" s="115"/>
      <c r="XBQ190" s="115"/>
      <c r="XBR190" s="115"/>
      <c r="XBS190" s="115"/>
      <c r="XBT190" s="115"/>
      <c r="XBU190" s="115"/>
      <c r="XBV190" s="115"/>
      <c r="XBW190" s="115"/>
      <c r="XBX190" s="115"/>
      <c r="XBY190" s="115"/>
      <c r="XBZ190" s="115"/>
      <c r="XCA190" s="115"/>
      <c r="XCB190" s="115"/>
      <c r="XCC190" s="115"/>
      <c r="XCD190" s="115"/>
      <c r="XCE190" s="115"/>
      <c r="XCF190" s="115"/>
      <c r="XCG190" s="115"/>
      <c r="XCH190" s="115"/>
      <c r="XCI190" s="115"/>
      <c r="XCJ190" s="115"/>
      <c r="XCK190" s="115"/>
      <c r="XCL190" s="115"/>
      <c r="XCM190" s="115"/>
      <c r="XCN190" s="115"/>
      <c r="XCO190" s="115"/>
      <c r="XCP190" s="115"/>
      <c r="XCQ190" s="115"/>
      <c r="XCR190" s="115"/>
      <c r="XCS190" s="115"/>
      <c r="XCT190" s="115"/>
      <c r="XCU190" s="115"/>
      <c r="XCV190" s="115"/>
      <c r="XCW190" s="115"/>
      <c r="XCX190" s="115"/>
      <c r="XCY190" s="115"/>
      <c r="XCZ190" s="115"/>
      <c r="XDA190" s="115"/>
      <c r="XDB190" s="115"/>
      <c r="XDC190" s="115"/>
      <c r="XDD190" s="115"/>
      <c r="XDE190" s="115"/>
      <c r="XDF190" s="115"/>
      <c r="XDG190" s="115"/>
      <c r="XDH190" s="115"/>
      <c r="XDI190" s="115"/>
      <c r="XDJ190" s="115"/>
      <c r="XDK190" s="115"/>
      <c r="XDL190" s="115"/>
      <c r="XDM190" s="115"/>
      <c r="XDN190" s="115"/>
      <c r="XDO190" s="115"/>
      <c r="XDP190" s="115"/>
      <c r="XDQ190" s="115"/>
      <c r="XDR190" s="115"/>
      <c r="XDS190" s="115"/>
      <c r="XDT190" s="115"/>
      <c r="XDU190" s="115"/>
      <c r="XDV190" s="115"/>
      <c r="XDW190" s="115"/>
      <c r="XDX190" s="115"/>
      <c r="XDY190" s="115"/>
      <c r="XDZ190" s="115"/>
      <c r="XEA190" s="115"/>
      <c r="XEB190" s="115"/>
      <c r="XEC190" s="115"/>
      <c r="XED190" s="115"/>
      <c r="XEE190" s="115"/>
      <c r="XEF190" s="115"/>
      <c r="XEG190" s="115"/>
      <c r="XEH190" s="115"/>
      <c r="XEI190" s="115"/>
      <c r="XEJ190" s="115"/>
      <c r="XEK190" s="115"/>
      <c r="XEL190" s="115"/>
      <c r="XEM190" s="115"/>
      <c r="XEN190" s="115"/>
      <c r="XEO190" s="115"/>
      <c r="XEP190" s="115"/>
      <c r="XEQ190" s="115"/>
      <c r="XER190" s="115"/>
      <c r="XES190" s="115"/>
      <c r="XET190" s="115"/>
      <c r="XEU190" s="115"/>
      <c r="XEV190" s="115"/>
      <c r="XEW190" s="115"/>
      <c r="XEX190" s="115"/>
      <c r="XEY190" s="115"/>
      <c r="XEZ190" s="115"/>
      <c r="XFA190" s="115"/>
    </row>
    <row r="191" s="73" customFormat="1" ht="25" customHeight="1" spans="1:16">
      <c r="A191" s="80">
        <f t="shared" si="29"/>
        <v>186</v>
      </c>
      <c r="B191" s="85" t="s">
        <v>248</v>
      </c>
      <c r="C191" s="85" t="s">
        <v>244</v>
      </c>
      <c r="D191" s="85">
        <v>4</v>
      </c>
      <c r="E191" s="37">
        <v>13</v>
      </c>
      <c r="F191" s="37">
        <v>13</v>
      </c>
      <c r="G191" s="85">
        <f t="shared" si="22"/>
        <v>117</v>
      </c>
      <c r="H191" s="37"/>
      <c r="I191" s="37"/>
      <c r="J191" s="37" t="s">
        <v>21</v>
      </c>
      <c r="K191" s="96">
        <f>F:F*2</f>
        <v>26</v>
      </c>
      <c r="L191" s="85">
        <f>G:G*12.46</f>
        <v>1457.82</v>
      </c>
      <c r="M191" s="96"/>
      <c r="N191" s="85">
        <f>K:K*22.92</f>
        <v>595.92</v>
      </c>
      <c r="O191" s="85">
        <f>L:L+N:N</f>
        <v>2053.74</v>
      </c>
      <c r="P191" s="85"/>
    </row>
    <row r="192" s="73" customFormat="1" ht="25" customHeight="1" spans="1:16">
      <c r="A192" s="80">
        <f t="shared" si="29"/>
        <v>187</v>
      </c>
      <c r="B192" s="85" t="s">
        <v>249</v>
      </c>
      <c r="C192" s="85" t="s">
        <v>244</v>
      </c>
      <c r="D192" s="85">
        <v>3</v>
      </c>
      <c r="E192" s="37">
        <v>8</v>
      </c>
      <c r="F192" s="37">
        <v>8</v>
      </c>
      <c r="G192" s="85">
        <f t="shared" si="22"/>
        <v>72</v>
      </c>
      <c r="H192" s="37"/>
      <c r="I192" s="37"/>
      <c r="J192" s="37" t="s">
        <v>21</v>
      </c>
      <c r="K192" s="96">
        <f>F:F*2</f>
        <v>16</v>
      </c>
      <c r="L192" s="85">
        <f>G:G*12.46</f>
        <v>897.12</v>
      </c>
      <c r="M192" s="96"/>
      <c r="N192" s="85">
        <f>K:K*22.92</f>
        <v>366.72</v>
      </c>
      <c r="O192" s="85">
        <f>L:L+N:N</f>
        <v>1263.84</v>
      </c>
      <c r="P192" s="85"/>
    </row>
    <row r="193" s="73" customFormat="1" ht="25" customHeight="1" spans="1:16">
      <c r="A193" s="80">
        <f t="shared" si="29"/>
        <v>188</v>
      </c>
      <c r="B193" s="85" t="s">
        <v>250</v>
      </c>
      <c r="C193" s="85" t="s">
        <v>244</v>
      </c>
      <c r="D193" s="85">
        <v>5</v>
      </c>
      <c r="E193" s="37">
        <v>4</v>
      </c>
      <c r="F193" s="37">
        <v>4</v>
      </c>
      <c r="G193" s="85">
        <f t="shared" si="22"/>
        <v>36</v>
      </c>
      <c r="H193" s="37"/>
      <c r="I193" s="37"/>
      <c r="J193" s="37" t="s">
        <v>21</v>
      </c>
      <c r="K193" s="96">
        <f>F:F*2</f>
        <v>8</v>
      </c>
      <c r="L193" s="85">
        <f>G:G*12.46</f>
        <v>448.56</v>
      </c>
      <c r="M193" s="96"/>
      <c r="N193" s="85">
        <f>K:K*22.92</f>
        <v>183.36</v>
      </c>
      <c r="O193" s="85">
        <f>L:L+N:N</f>
        <v>631.92</v>
      </c>
      <c r="P193" s="85"/>
    </row>
    <row r="194" s="73" customFormat="1" ht="25" customHeight="1" spans="1:16">
      <c r="A194" s="80">
        <f t="shared" si="29"/>
        <v>189</v>
      </c>
      <c r="B194" s="85" t="s">
        <v>251</v>
      </c>
      <c r="C194" s="85" t="s">
        <v>244</v>
      </c>
      <c r="D194" s="85">
        <v>3</v>
      </c>
      <c r="E194" s="37">
        <v>8</v>
      </c>
      <c r="F194" s="37">
        <v>8</v>
      </c>
      <c r="G194" s="85">
        <f t="shared" si="22"/>
        <v>72</v>
      </c>
      <c r="H194" s="37"/>
      <c r="I194" s="37"/>
      <c r="J194" s="37" t="s">
        <v>21</v>
      </c>
      <c r="K194" s="96">
        <f>F:F*2</f>
        <v>16</v>
      </c>
      <c r="L194" s="85">
        <f>G:G*12.46</f>
        <v>897.12</v>
      </c>
      <c r="M194" s="96"/>
      <c r="N194" s="85">
        <f>K:K*22.92</f>
        <v>366.72</v>
      </c>
      <c r="O194" s="85">
        <f>L:L+N:N</f>
        <v>1263.84</v>
      </c>
      <c r="P194" s="85"/>
    </row>
    <row r="195" s="73" customFormat="1" ht="25" customHeight="1" spans="1:16">
      <c r="A195" s="80">
        <f t="shared" si="29"/>
        <v>190</v>
      </c>
      <c r="B195" s="85" t="s">
        <v>252</v>
      </c>
      <c r="C195" s="85" t="s">
        <v>244</v>
      </c>
      <c r="D195" s="85">
        <v>4</v>
      </c>
      <c r="E195" s="37">
        <v>5</v>
      </c>
      <c r="F195" s="37">
        <v>5</v>
      </c>
      <c r="G195" s="85">
        <f t="shared" si="22"/>
        <v>45</v>
      </c>
      <c r="H195" s="37"/>
      <c r="I195" s="37"/>
      <c r="J195" s="37" t="s">
        <v>21</v>
      </c>
      <c r="K195" s="96">
        <f>F:F*2</f>
        <v>10</v>
      </c>
      <c r="L195" s="85">
        <f>G:G*12.46</f>
        <v>560.7</v>
      </c>
      <c r="M195" s="96"/>
      <c r="N195" s="85">
        <f>K:K*22.92</f>
        <v>229.2</v>
      </c>
      <c r="O195" s="85">
        <f>L:L+N:N</f>
        <v>789.9</v>
      </c>
      <c r="P195" s="85"/>
    </row>
    <row r="196" s="73" customFormat="1" ht="25" customHeight="1" spans="1:16">
      <c r="A196" s="80">
        <f t="shared" si="29"/>
        <v>191</v>
      </c>
      <c r="B196" s="85" t="s">
        <v>253</v>
      </c>
      <c r="C196" s="85" t="s">
        <v>244</v>
      </c>
      <c r="D196" s="85">
        <v>1</v>
      </c>
      <c r="E196" s="37">
        <v>4</v>
      </c>
      <c r="F196" s="37">
        <v>4</v>
      </c>
      <c r="G196" s="85">
        <f t="shared" si="22"/>
        <v>36</v>
      </c>
      <c r="H196" s="37"/>
      <c r="I196" s="37"/>
      <c r="J196" s="37" t="s">
        <v>21</v>
      </c>
      <c r="K196" s="96">
        <f>F:F*2</f>
        <v>8</v>
      </c>
      <c r="L196" s="85">
        <f>G:G*12.46</f>
        <v>448.56</v>
      </c>
      <c r="M196" s="96"/>
      <c r="N196" s="85">
        <f>K:K*22.92</f>
        <v>183.36</v>
      </c>
      <c r="O196" s="85">
        <f>L:L+N:N</f>
        <v>631.92</v>
      </c>
      <c r="P196" s="85"/>
    </row>
    <row r="197" s="73" customFormat="1" ht="25" customHeight="1" spans="1:16">
      <c r="A197" s="80">
        <f t="shared" ref="A197:A206" si="30">ROW()-5</f>
        <v>192</v>
      </c>
      <c r="B197" s="85" t="s">
        <v>254</v>
      </c>
      <c r="C197" s="85" t="s">
        <v>244</v>
      </c>
      <c r="D197" s="85">
        <v>4</v>
      </c>
      <c r="E197" s="37">
        <v>2</v>
      </c>
      <c r="F197" s="37">
        <v>2</v>
      </c>
      <c r="G197" s="85">
        <f t="shared" si="22"/>
        <v>18</v>
      </c>
      <c r="H197" s="37"/>
      <c r="I197" s="37"/>
      <c r="J197" s="37" t="s">
        <v>21</v>
      </c>
      <c r="K197" s="96">
        <f>F:F*2</f>
        <v>4</v>
      </c>
      <c r="L197" s="85">
        <f>G:G*12.46</f>
        <v>224.28</v>
      </c>
      <c r="M197" s="96"/>
      <c r="N197" s="85">
        <f>K:K*22.92</f>
        <v>91.68</v>
      </c>
      <c r="O197" s="85">
        <f>L:L+N:N</f>
        <v>315.96</v>
      </c>
      <c r="P197" s="85"/>
    </row>
    <row r="198" s="73" customFormat="1" ht="25" customHeight="1" spans="1:16">
      <c r="A198" s="80">
        <f t="shared" si="30"/>
        <v>193</v>
      </c>
      <c r="B198" s="85" t="s">
        <v>255</v>
      </c>
      <c r="C198" s="85" t="s">
        <v>244</v>
      </c>
      <c r="D198" s="85">
        <v>5</v>
      </c>
      <c r="E198" s="37">
        <v>4</v>
      </c>
      <c r="F198" s="37">
        <v>4</v>
      </c>
      <c r="G198" s="85">
        <f t="shared" si="22"/>
        <v>36</v>
      </c>
      <c r="H198" s="37"/>
      <c r="I198" s="37"/>
      <c r="J198" s="37" t="s">
        <v>21</v>
      </c>
      <c r="K198" s="96">
        <f>F:F*2</f>
        <v>8</v>
      </c>
      <c r="L198" s="85">
        <f>G:G*12.46</f>
        <v>448.56</v>
      </c>
      <c r="M198" s="96"/>
      <c r="N198" s="85">
        <f>K:K*22.92</f>
        <v>183.36</v>
      </c>
      <c r="O198" s="85">
        <f>L:L+N:N</f>
        <v>631.92</v>
      </c>
      <c r="P198" s="85"/>
    </row>
    <row r="199" s="73" customFormat="1" ht="25" customHeight="1" spans="1:16">
      <c r="A199" s="80">
        <f t="shared" si="30"/>
        <v>194</v>
      </c>
      <c r="B199" s="85" t="s">
        <v>256</v>
      </c>
      <c r="C199" s="85" t="s">
        <v>244</v>
      </c>
      <c r="D199" s="85">
        <v>3</v>
      </c>
      <c r="E199" s="37">
        <v>9</v>
      </c>
      <c r="F199" s="37">
        <v>9</v>
      </c>
      <c r="G199" s="85">
        <f t="shared" ref="G199:G262" si="31">F199*9</f>
        <v>81</v>
      </c>
      <c r="H199" s="37"/>
      <c r="I199" s="37"/>
      <c r="J199" s="37" t="s">
        <v>21</v>
      </c>
      <c r="K199" s="96">
        <f>F:F*2</f>
        <v>18</v>
      </c>
      <c r="L199" s="85">
        <f>G:G*12.46</f>
        <v>1009.26</v>
      </c>
      <c r="M199" s="96"/>
      <c r="N199" s="85">
        <f>K:K*22.92</f>
        <v>412.56</v>
      </c>
      <c r="O199" s="85">
        <f>L:L+N:N</f>
        <v>1421.82</v>
      </c>
      <c r="P199" s="85"/>
    </row>
    <row r="200" s="73" customFormat="1" ht="25" customHeight="1" spans="1:16">
      <c r="A200" s="80">
        <f t="shared" si="30"/>
        <v>195</v>
      </c>
      <c r="B200" s="85" t="s">
        <v>257</v>
      </c>
      <c r="C200" s="85" t="s">
        <v>244</v>
      </c>
      <c r="D200" s="85">
        <v>4</v>
      </c>
      <c r="E200" s="85">
        <v>5</v>
      </c>
      <c r="F200" s="85">
        <v>5</v>
      </c>
      <c r="G200" s="85">
        <f t="shared" si="31"/>
        <v>45</v>
      </c>
      <c r="H200" s="37"/>
      <c r="I200" s="37"/>
      <c r="J200" s="37" t="s">
        <v>21</v>
      </c>
      <c r="K200" s="96">
        <f>F:F*2</f>
        <v>10</v>
      </c>
      <c r="L200" s="85">
        <f>G:G*12.46</f>
        <v>560.7</v>
      </c>
      <c r="M200" s="96"/>
      <c r="N200" s="85">
        <f>K:K*22.92</f>
        <v>229.2</v>
      </c>
      <c r="O200" s="85">
        <f>L:L+N:N</f>
        <v>789.9</v>
      </c>
      <c r="P200" s="85"/>
    </row>
    <row r="201" s="73" customFormat="1" ht="25" customHeight="1" spans="1:16">
      <c r="A201" s="80">
        <f t="shared" si="30"/>
        <v>196</v>
      </c>
      <c r="B201" s="85" t="s">
        <v>258</v>
      </c>
      <c r="C201" s="85" t="s">
        <v>244</v>
      </c>
      <c r="D201" s="85">
        <v>2</v>
      </c>
      <c r="E201" s="85">
        <v>1</v>
      </c>
      <c r="F201" s="85">
        <v>1</v>
      </c>
      <c r="G201" s="85">
        <f t="shared" si="31"/>
        <v>9</v>
      </c>
      <c r="H201" s="37"/>
      <c r="I201" s="37"/>
      <c r="J201" s="37" t="s">
        <v>21</v>
      </c>
      <c r="K201" s="96">
        <f>F:F*2</f>
        <v>2</v>
      </c>
      <c r="L201" s="85">
        <f>G:G*12.46</f>
        <v>112.14</v>
      </c>
      <c r="M201" s="96"/>
      <c r="N201" s="85">
        <f>K:K*22.92</f>
        <v>45.84</v>
      </c>
      <c r="O201" s="85">
        <f>L:L+N:N</f>
        <v>157.98</v>
      </c>
      <c r="P201" s="85"/>
    </row>
    <row r="202" s="73" customFormat="1" ht="25" customHeight="1" spans="1:16">
      <c r="A202" s="80">
        <f t="shared" si="30"/>
        <v>197</v>
      </c>
      <c r="B202" s="85" t="s">
        <v>259</v>
      </c>
      <c r="C202" s="85" t="s">
        <v>244</v>
      </c>
      <c r="D202" s="85">
        <v>2</v>
      </c>
      <c r="E202" s="85">
        <v>2</v>
      </c>
      <c r="F202" s="85">
        <v>2</v>
      </c>
      <c r="G202" s="85">
        <f t="shared" si="31"/>
        <v>18</v>
      </c>
      <c r="H202" s="37"/>
      <c r="I202" s="37"/>
      <c r="J202" s="37" t="s">
        <v>21</v>
      </c>
      <c r="K202" s="96">
        <f>F:F*2</f>
        <v>4</v>
      </c>
      <c r="L202" s="85">
        <f>G:G*12.46</f>
        <v>224.28</v>
      </c>
      <c r="M202" s="96"/>
      <c r="N202" s="85">
        <f>K:K*22.92</f>
        <v>91.68</v>
      </c>
      <c r="O202" s="85">
        <f>L:L+N:N</f>
        <v>315.96</v>
      </c>
      <c r="P202" s="85"/>
    </row>
    <row r="203" s="75" customFormat="1" ht="25" customHeight="1" spans="1:16">
      <c r="A203" s="80">
        <f t="shared" si="30"/>
        <v>198</v>
      </c>
      <c r="B203" s="85" t="s">
        <v>260</v>
      </c>
      <c r="C203" s="85" t="s">
        <v>261</v>
      </c>
      <c r="D203" s="85">
        <v>5</v>
      </c>
      <c r="E203" s="37">
        <v>7</v>
      </c>
      <c r="F203" s="37">
        <v>7</v>
      </c>
      <c r="G203" s="85">
        <f t="shared" si="31"/>
        <v>63</v>
      </c>
      <c r="H203" s="37"/>
      <c r="I203" s="37"/>
      <c r="J203" s="37" t="s">
        <v>21</v>
      </c>
      <c r="K203" s="96">
        <f>F:F*2</f>
        <v>14</v>
      </c>
      <c r="L203" s="85">
        <f>G:G*12.46</f>
        <v>784.98</v>
      </c>
      <c r="M203" s="96"/>
      <c r="N203" s="85">
        <f>K:K*22.92</f>
        <v>320.88</v>
      </c>
      <c r="O203" s="85">
        <f>L:L+N:N</f>
        <v>1105.86</v>
      </c>
      <c r="P203" s="85"/>
    </row>
    <row r="204" s="73" customFormat="1" ht="25" customHeight="1" spans="1:16">
      <c r="A204" s="80">
        <f t="shared" si="30"/>
        <v>199</v>
      </c>
      <c r="B204" s="85" t="s">
        <v>262</v>
      </c>
      <c r="C204" s="85" t="s">
        <v>261</v>
      </c>
      <c r="D204" s="85">
        <v>4</v>
      </c>
      <c r="E204" s="19">
        <v>10</v>
      </c>
      <c r="F204" s="19">
        <v>10</v>
      </c>
      <c r="G204" s="85">
        <f t="shared" si="31"/>
        <v>90</v>
      </c>
      <c r="H204" s="19"/>
      <c r="I204" s="19"/>
      <c r="J204" s="37" t="s">
        <v>21</v>
      </c>
      <c r="K204" s="96">
        <f>F:F*2</f>
        <v>20</v>
      </c>
      <c r="L204" s="85">
        <f>G:G*12.46</f>
        <v>1121.4</v>
      </c>
      <c r="M204" s="83"/>
      <c r="N204" s="85">
        <f>K:K*22.92</f>
        <v>458.4</v>
      </c>
      <c r="O204" s="85">
        <f>L:L+N:N</f>
        <v>1579.8</v>
      </c>
      <c r="P204" s="85"/>
    </row>
    <row r="205" s="73" customFormat="1" ht="25" customHeight="1" spans="1:16">
      <c r="A205" s="80">
        <f t="shared" si="30"/>
        <v>200</v>
      </c>
      <c r="B205" s="85" t="s">
        <v>263</v>
      </c>
      <c r="C205" s="85" t="s">
        <v>261</v>
      </c>
      <c r="D205" s="85">
        <v>3</v>
      </c>
      <c r="E205" s="37">
        <v>4</v>
      </c>
      <c r="F205" s="37">
        <v>4</v>
      </c>
      <c r="G205" s="85">
        <f t="shared" si="31"/>
        <v>36</v>
      </c>
      <c r="H205" s="37"/>
      <c r="I205" s="37"/>
      <c r="J205" s="37" t="s">
        <v>21</v>
      </c>
      <c r="K205" s="96">
        <f>F:F*2</f>
        <v>8</v>
      </c>
      <c r="L205" s="85">
        <f>G:G*12.46</f>
        <v>448.56</v>
      </c>
      <c r="M205" s="96"/>
      <c r="N205" s="85">
        <f>K:K*22.92</f>
        <v>183.36</v>
      </c>
      <c r="O205" s="85">
        <f>L:L+N:N</f>
        <v>631.92</v>
      </c>
      <c r="P205" s="85"/>
    </row>
    <row r="206" s="73" customFormat="1" ht="25" customHeight="1" spans="1:16">
      <c r="A206" s="80">
        <f t="shared" si="30"/>
        <v>201</v>
      </c>
      <c r="B206" s="85" t="s">
        <v>264</v>
      </c>
      <c r="C206" s="85" t="s">
        <v>261</v>
      </c>
      <c r="D206" s="85">
        <v>5</v>
      </c>
      <c r="E206" s="37">
        <v>1</v>
      </c>
      <c r="F206" s="37">
        <v>1</v>
      </c>
      <c r="G206" s="85">
        <f t="shared" si="31"/>
        <v>9</v>
      </c>
      <c r="H206" s="37"/>
      <c r="I206" s="37"/>
      <c r="J206" s="37" t="s">
        <v>21</v>
      </c>
      <c r="K206" s="96">
        <f>F:F*2</f>
        <v>2</v>
      </c>
      <c r="L206" s="85">
        <f>G:G*12.46</f>
        <v>112.14</v>
      </c>
      <c r="M206" s="96"/>
      <c r="N206" s="85">
        <f>K:K*22.92</f>
        <v>45.84</v>
      </c>
      <c r="O206" s="85">
        <f>L:L+N:N</f>
        <v>157.98</v>
      </c>
      <c r="P206" s="85"/>
    </row>
    <row r="207" s="73" customFormat="1" ht="25" customHeight="1" spans="1:16">
      <c r="A207" s="80">
        <f t="shared" ref="A207:A216" si="32">ROW()-5</f>
        <v>202</v>
      </c>
      <c r="B207" s="85" t="s">
        <v>265</v>
      </c>
      <c r="C207" s="85" t="s">
        <v>261</v>
      </c>
      <c r="D207" s="85">
        <v>2</v>
      </c>
      <c r="E207" s="37">
        <v>4</v>
      </c>
      <c r="F207" s="37">
        <v>4</v>
      </c>
      <c r="G207" s="85">
        <f t="shared" si="31"/>
        <v>36</v>
      </c>
      <c r="H207" s="37"/>
      <c r="I207" s="37"/>
      <c r="J207" s="37" t="s">
        <v>21</v>
      </c>
      <c r="K207" s="96">
        <f>F:F*2</f>
        <v>8</v>
      </c>
      <c r="L207" s="85">
        <f>G:G*12.46</f>
        <v>448.56</v>
      </c>
      <c r="M207" s="96"/>
      <c r="N207" s="85">
        <f>K:K*22.92</f>
        <v>183.36</v>
      </c>
      <c r="O207" s="85">
        <f>L:L+N:N</f>
        <v>631.92</v>
      </c>
      <c r="P207" s="85"/>
    </row>
    <row r="208" s="73" customFormat="1" ht="25" customHeight="1" spans="1:16">
      <c r="A208" s="80">
        <f t="shared" si="32"/>
        <v>203</v>
      </c>
      <c r="B208" s="85" t="s">
        <v>266</v>
      </c>
      <c r="C208" s="85" t="s">
        <v>261</v>
      </c>
      <c r="D208" s="85">
        <v>6</v>
      </c>
      <c r="E208" s="37">
        <v>9</v>
      </c>
      <c r="F208" s="37">
        <v>9</v>
      </c>
      <c r="G208" s="85">
        <f t="shared" si="31"/>
        <v>81</v>
      </c>
      <c r="H208" s="37"/>
      <c r="I208" s="37"/>
      <c r="J208" s="37" t="s">
        <v>21</v>
      </c>
      <c r="K208" s="96">
        <f>F:F*2</f>
        <v>18</v>
      </c>
      <c r="L208" s="85">
        <f>G:G*12.46</f>
        <v>1009.26</v>
      </c>
      <c r="M208" s="96"/>
      <c r="N208" s="85">
        <f>K:K*22.92</f>
        <v>412.56</v>
      </c>
      <c r="O208" s="85">
        <f>L:L+N:N</f>
        <v>1421.82</v>
      </c>
      <c r="P208" s="85"/>
    </row>
    <row r="209" s="73" customFormat="1" ht="25" customHeight="1" spans="1:16">
      <c r="A209" s="80">
        <f t="shared" si="32"/>
        <v>204</v>
      </c>
      <c r="B209" s="85" t="s">
        <v>267</v>
      </c>
      <c r="C209" s="85" t="s">
        <v>261</v>
      </c>
      <c r="D209" s="85">
        <v>2</v>
      </c>
      <c r="E209" s="37">
        <v>2</v>
      </c>
      <c r="F209" s="37">
        <v>2</v>
      </c>
      <c r="G209" s="85">
        <f t="shared" si="31"/>
        <v>18</v>
      </c>
      <c r="H209" s="37"/>
      <c r="I209" s="37"/>
      <c r="J209" s="37" t="s">
        <v>21</v>
      </c>
      <c r="K209" s="96">
        <f>F:F*2</f>
        <v>4</v>
      </c>
      <c r="L209" s="85">
        <f>G:G*12.46</f>
        <v>224.28</v>
      </c>
      <c r="M209" s="96"/>
      <c r="N209" s="85">
        <f>K:K*22.92</f>
        <v>91.68</v>
      </c>
      <c r="O209" s="85">
        <f>L:L+N:N</f>
        <v>315.96</v>
      </c>
      <c r="P209" s="85"/>
    </row>
    <row r="210" s="73" customFormat="1" ht="25" customHeight="1" spans="1:16">
      <c r="A210" s="80">
        <f t="shared" si="32"/>
        <v>205</v>
      </c>
      <c r="B210" s="85" t="s">
        <v>268</v>
      </c>
      <c r="C210" s="85" t="s">
        <v>261</v>
      </c>
      <c r="D210" s="85">
        <v>2</v>
      </c>
      <c r="E210" s="37">
        <v>6</v>
      </c>
      <c r="F210" s="37">
        <v>6</v>
      </c>
      <c r="G210" s="85">
        <f t="shared" si="31"/>
        <v>54</v>
      </c>
      <c r="H210" s="37"/>
      <c r="I210" s="37"/>
      <c r="J210" s="37" t="s">
        <v>21</v>
      </c>
      <c r="K210" s="96">
        <f>F:F*2</f>
        <v>12</v>
      </c>
      <c r="L210" s="85">
        <f>G:G*12.46</f>
        <v>672.84</v>
      </c>
      <c r="M210" s="96"/>
      <c r="N210" s="85">
        <f>K:K*22.92</f>
        <v>275.04</v>
      </c>
      <c r="O210" s="85">
        <f>L:L+N:N</f>
        <v>947.88</v>
      </c>
      <c r="P210" s="85"/>
    </row>
    <row r="211" s="73" customFormat="1" ht="25" customHeight="1" spans="1:16">
      <c r="A211" s="80">
        <f t="shared" si="32"/>
        <v>206</v>
      </c>
      <c r="B211" s="85" t="s">
        <v>269</v>
      </c>
      <c r="C211" s="85" t="s">
        <v>261</v>
      </c>
      <c r="D211" s="85">
        <v>4</v>
      </c>
      <c r="E211" s="37">
        <v>3</v>
      </c>
      <c r="F211" s="37">
        <v>3</v>
      </c>
      <c r="G211" s="85">
        <f t="shared" si="31"/>
        <v>27</v>
      </c>
      <c r="H211" s="37"/>
      <c r="I211" s="37"/>
      <c r="J211" s="37" t="s">
        <v>21</v>
      </c>
      <c r="K211" s="96">
        <f>F:F*2</f>
        <v>6</v>
      </c>
      <c r="L211" s="85">
        <f>G:G*12.46</f>
        <v>336.42</v>
      </c>
      <c r="M211" s="96"/>
      <c r="N211" s="85">
        <f>K:K*22.92</f>
        <v>137.52</v>
      </c>
      <c r="O211" s="85">
        <f>L:L+N:N</f>
        <v>473.94</v>
      </c>
      <c r="P211" s="85"/>
    </row>
    <row r="212" s="73" customFormat="1" ht="25" customHeight="1" spans="1:16">
      <c r="A212" s="80">
        <f t="shared" si="32"/>
        <v>207</v>
      </c>
      <c r="B212" s="85" t="s">
        <v>270</v>
      </c>
      <c r="C212" s="85" t="s">
        <v>261</v>
      </c>
      <c r="D212" s="85">
        <v>1</v>
      </c>
      <c r="E212" s="37">
        <v>4</v>
      </c>
      <c r="F212" s="37">
        <v>4</v>
      </c>
      <c r="G212" s="85">
        <f t="shared" si="31"/>
        <v>36</v>
      </c>
      <c r="H212" s="37"/>
      <c r="I212" s="37"/>
      <c r="J212" s="37" t="s">
        <v>21</v>
      </c>
      <c r="K212" s="96">
        <f>F:F*2</f>
        <v>8</v>
      </c>
      <c r="L212" s="85">
        <f>G:G*12.46</f>
        <v>448.56</v>
      </c>
      <c r="M212" s="96"/>
      <c r="N212" s="85">
        <f>K:K*22.92</f>
        <v>183.36</v>
      </c>
      <c r="O212" s="85">
        <f>L:L+N:N</f>
        <v>631.92</v>
      </c>
      <c r="P212" s="85"/>
    </row>
    <row r="213" s="73" customFormat="1" ht="25" customHeight="1" spans="1:16">
      <c r="A213" s="80">
        <f t="shared" si="32"/>
        <v>208</v>
      </c>
      <c r="B213" s="85" t="s">
        <v>271</v>
      </c>
      <c r="C213" s="85" t="s">
        <v>261</v>
      </c>
      <c r="D213" s="85">
        <v>1</v>
      </c>
      <c r="E213" s="37">
        <v>2</v>
      </c>
      <c r="F213" s="37">
        <v>2</v>
      </c>
      <c r="G213" s="85">
        <f t="shared" si="31"/>
        <v>18</v>
      </c>
      <c r="H213" s="37"/>
      <c r="I213" s="37"/>
      <c r="J213" s="37" t="s">
        <v>21</v>
      </c>
      <c r="K213" s="96">
        <f>F:F*2</f>
        <v>4</v>
      </c>
      <c r="L213" s="85">
        <f>G:G*12.46</f>
        <v>224.28</v>
      </c>
      <c r="M213" s="96"/>
      <c r="N213" s="85">
        <f>K:K*22.92</f>
        <v>91.68</v>
      </c>
      <c r="O213" s="85">
        <f>L:L+N:N</f>
        <v>315.96</v>
      </c>
      <c r="P213" s="85"/>
    </row>
    <row r="214" s="73" customFormat="1" ht="25" customHeight="1" spans="1:16">
      <c r="A214" s="80">
        <f t="shared" si="32"/>
        <v>209</v>
      </c>
      <c r="B214" s="85" t="s">
        <v>272</v>
      </c>
      <c r="C214" s="85" t="s">
        <v>261</v>
      </c>
      <c r="D214" s="85">
        <v>2</v>
      </c>
      <c r="E214" s="85">
        <v>4</v>
      </c>
      <c r="F214" s="85">
        <v>4</v>
      </c>
      <c r="G214" s="85">
        <f t="shared" si="31"/>
        <v>36</v>
      </c>
      <c r="H214" s="37"/>
      <c r="I214" s="37"/>
      <c r="J214" s="37" t="s">
        <v>21</v>
      </c>
      <c r="K214" s="96">
        <f>F:F*2</f>
        <v>8</v>
      </c>
      <c r="L214" s="85">
        <f>G:G*12.46</f>
        <v>448.56</v>
      </c>
      <c r="M214" s="96"/>
      <c r="N214" s="85">
        <f>K:K*22.92</f>
        <v>183.36</v>
      </c>
      <c r="O214" s="85">
        <f>L:L+N:N</f>
        <v>631.92</v>
      </c>
      <c r="P214" s="85"/>
    </row>
    <row r="215" s="73" customFormat="1" ht="25" customHeight="1" spans="1:16">
      <c r="A215" s="80">
        <f t="shared" si="32"/>
        <v>210</v>
      </c>
      <c r="B215" s="85" t="s">
        <v>273</v>
      </c>
      <c r="C215" s="85" t="s">
        <v>261</v>
      </c>
      <c r="D215" s="85">
        <v>1</v>
      </c>
      <c r="E215" s="85">
        <v>5</v>
      </c>
      <c r="F215" s="85">
        <v>5</v>
      </c>
      <c r="G215" s="85">
        <f t="shared" si="31"/>
        <v>45</v>
      </c>
      <c r="H215" s="37"/>
      <c r="I215" s="37"/>
      <c r="J215" s="37" t="s">
        <v>21</v>
      </c>
      <c r="K215" s="96">
        <f>F:F*2</f>
        <v>10</v>
      </c>
      <c r="L215" s="85">
        <f>G:G*12.46</f>
        <v>560.7</v>
      </c>
      <c r="M215" s="96"/>
      <c r="N215" s="85">
        <f>K:K*22.92</f>
        <v>229.2</v>
      </c>
      <c r="O215" s="85">
        <f>L:L+N:N</f>
        <v>789.9</v>
      </c>
      <c r="P215" s="85"/>
    </row>
    <row r="216" s="75" customFormat="1" ht="25" customHeight="1" spans="1:16">
      <c r="A216" s="80">
        <f t="shared" si="32"/>
        <v>211</v>
      </c>
      <c r="B216" s="85" t="s">
        <v>274</v>
      </c>
      <c r="C216" s="85" t="s">
        <v>275</v>
      </c>
      <c r="D216" s="85">
        <v>6</v>
      </c>
      <c r="E216" s="37">
        <v>16</v>
      </c>
      <c r="F216" s="37">
        <v>16</v>
      </c>
      <c r="G216" s="85">
        <f t="shared" si="31"/>
        <v>144</v>
      </c>
      <c r="H216" s="37"/>
      <c r="I216" s="37"/>
      <c r="J216" s="37" t="s">
        <v>21</v>
      </c>
      <c r="K216" s="96">
        <f>F:F*2</f>
        <v>32</v>
      </c>
      <c r="L216" s="85">
        <f>G:G*12.46</f>
        <v>1794.24</v>
      </c>
      <c r="M216" s="96"/>
      <c r="N216" s="85">
        <f>K:K*22.92</f>
        <v>733.44</v>
      </c>
      <c r="O216" s="85">
        <f>L:L+N:N</f>
        <v>2527.68</v>
      </c>
      <c r="P216" s="85"/>
    </row>
    <row r="217" s="73" customFormat="1" ht="25" customHeight="1" spans="1:16">
      <c r="A217" s="80">
        <f t="shared" ref="A217:A226" si="33">ROW()-5</f>
        <v>212</v>
      </c>
      <c r="B217" s="85" t="s">
        <v>276</v>
      </c>
      <c r="C217" s="85" t="s">
        <v>275</v>
      </c>
      <c r="D217" s="85">
        <v>2</v>
      </c>
      <c r="E217" s="19">
        <v>21</v>
      </c>
      <c r="F217" s="19">
        <v>21</v>
      </c>
      <c r="G217" s="85">
        <f t="shared" si="31"/>
        <v>189</v>
      </c>
      <c r="H217" s="19"/>
      <c r="I217" s="19"/>
      <c r="J217" s="37" t="s">
        <v>21</v>
      </c>
      <c r="K217" s="96">
        <f>F:F*2</f>
        <v>42</v>
      </c>
      <c r="L217" s="85">
        <f>G:G*12.46</f>
        <v>2354.94</v>
      </c>
      <c r="M217" s="83"/>
      <c r="N217" s="85">
        <f>K:K*22.92</f>
        <v>962.64</v>
      </c>
      <c r="O217" s="85">
        <f>L:L+N:N</f>
        <v>3317.58</v>
      </c>
      <c r="P217" s="85"/>
    </row>
    <row r="218" s="73" customFormat="1" ht="25" customHeight="1" spans="1:16">
      <c r="A218" s="80">
        <f t="shared" si="33"/>
        <v>213</v>
      </c>
      <c r="B218" s="85" t="s">
        <v>277</v>
      </c>
      <c r="C218" s="85" t="s">
        <v>275</v>
      </c>
      <c r="D218" s="85">
        <v>2</v>
      </c>
      <c r="E218" s="37">
        <v>3</v>
      </c>
      <c r="F218" s="37">
        <v>3</v>
      </c>
      <c r="G218" s="85">
        <f t="shared" si="31"/>
        <v>27</v>
      </c>
      <c r="H218" s="37"/>
      <c r="I218" s="37"/>
      <c r="J218" s="37" t="s">
        <v>21</v>
      </c>
      <c r="K218" s="96">
        <f>F:F*2</f>
        <v>6</v>
      </c>
      <c r="L218" s="85">
        <f>G:G*12.46</f>
        <v>336.42</v>
      </c>
      <c r="M218" s="96"/>
      <c r="N218" s="85">
        <f>K:K*22.92</f>
        <v>137.52</v>
      </c>
      <c r="O218" s="85">
        <f>L:L+N:N</f>
        <v>473.94</v>
      </c>
      <c r="P218" s="85"/>
    </row>
    <row r="219" s="73" customFormat="1" ht="25" customHeight="1" spans="1:16">
      <c r="A219" s="80">
        <f t="shared" si="33"/>
        <v>214</v>
      </c>
      <c r="B219" s="85" t="s">
        <v>278</v>
      </c>
      <c r="C219" s="85" t="s">
        <v>275</v>
      </c>
      <c r="D219" s="85">
        <v>1</v>
      </c>
      <c r="E219" s="37">
        <v>4</v>
      </c>
      <c r="F219" s="37">
        <v>4</v>
      </c>
      <c r="G219" s="85">
        <f t="shared" si="31"/>
        <v>36</v>
      </c>
      <c r="H219" s="37"/>
      <c r="I219" s="37"/>
      <c r="J219" s="37" t="s">
        <v>21</v>
      </c>
      <c r="K219" s="96">
        <f>F:F*2</f>
        <v>8</v>
      </c>
      <c r="L219" s="85">
        <f>G:G*12.46</f>
        <v>448.56</v>
      </c>
      <c r="M219" s="96"/>
      <c r="N219" s="85">
        <f>K:K*22.92</f>
        <v>183.36</v>
      </c>
      <c r="O219" s="85">
        <f>L:L+N:N</f>
        <v>631.92</v>
      </c>
      <c r="P219" s="85"/>
    </row>
    <row r="220" s="73" customFormat="1" ht="25" customHeight="1" spans="1:16">
      <c r="A220" s="80">
        <f t="shared" si="33"/>
        <v>215</v>
      </c>
      <c r="B220" s="85" t="s">
        <v>279</v>
      </c>
      <c r="C220" s="85" t="s">
        <v>275</v>
      </c>
      <c r="D220" s="85">
        <v>1</v>
      </c>
      <c r="E220" s="37">
        <v>4</v>
      </c>
      <c r="F220" s="37">
        <v>4</v>
      </c>
      <c r="G220" s="85">
        <f t="shared" si="31"/>
        <v>36</v>
      </c>
      <c r="H220" s="37"/>
      <c r="I220" s="37"/>
      <c r="J220" s="37" t="s">
        <v>21</v>
      </c>
      <c r="K220" s="96">
        <f>F:F*2</f>
        <v>8</v>
      </c>
      <c r="L220" s="85">
        <f>G:G*12.46</f>
        <v>448.56</v>
      </c>
      <c r="M220" s="96"/>
      <c r="N220" s="85">
        <f>K:K*22.92</f>
        <v>183.36</v>
      </c>
      <c r="O220" s="85">
        <f>L:L+N:N</f>
        <v>631.92</v>
      </c>
      <c r="P220" s="85"/>
    </row>
    <row r="221" s="73" customFormat="1" ht="25" customHeight="1" spans="1:16">
      <c r="A221" s="80">
        <f t="shared" si="33"/>
        <v>216</v>
      </c>
      <c r="B221" s="85" t="s">
        <v>280</v>
      </c>
      <c r="C221" s="85" t="s">
        <v>275</v>
      </c>
      <c r="D221" s="85">
        <v>2</v>
      </c>
      <c r="E221" s="37">
        <v>3</v>
      </c>
      <c r="F221" s="37">
        <v>3</v>
      </c>
      <c r="G221" s="85">
        <f t="shared" si="31"/>
        <v>27</v>
      </c>
      <c r="H221" s="37"/>
      <c r="I221" s="37"/>
      <c r="J221" s="37" t="s">
        <v>21</v>
      </c>
      <c r="K221" s="96">
        <f>F:F*2</f>
        <v>6</v>
      </c>
      <c r="L221" s="85">
        <f>G:G*12.46</f>
        <v>336.42</v>
      </c>
      <c r="M221" s="96"/>
      <c r="N221" s="85">
        <f>K:K*22.92</f>
        <v>137.52</v>
      </c>
      <c r="O221" s="85">
        <f>L:L+N:N</f>
        <v>473.94</v>
      </c>
      <c r="P221" s="85"/>
    </row>
    <row r="222" s="73" customFormat="1" ht="25" customHeight="1" spans="1:16">
      <c r="A222" s="80">
        <f t="shared" si="33"/>
        <v>217</v>
      </c>
      <c r="B222" s="85" t="s">
        <v>281</v>
      </c>
      <c r="C222" s="85" t="s">
        <v>275</v>
      </c>
      <c r="D222" s="85">
        <v>1</v>
      </c>
      <c r="E222" s="37">
        <v>4</v>
      </c>
      <c r="F222" s="37">
        <v>4</v>
      </c>
      <c r="G222" s="85">
        <f t="shared" si="31"/>
        <v>36</v>
      </c>
      <c r="H222" s="37"/>
      <c r="I222" s="37"/>
      <c r="J222" s="37" t="s">
        <v>21</v>
      </c>
      <c r="K222" s="96">
        <f>F:F*2</f>
        <v>8</v>
      </c>
      <c r="L222" s="85">
        <f>G:G*12.46</f>
        <v>448.56</v>
      </c>
      <c r="M222" s="96"/>
      <c r="N222" s="85">
        <f>K:K*22.92</f>
        <v>183.36</v>
      </c>
      <c r="O222" s="85">
        <f>L:L+N:N</f>
        <v>631.92</v>
      </c>
      <c r="P222" s="85"/>
    </row>
    <row r="223" s="73" customFormat="1" ht="25" customHeight="1" spans="1:16">
      <c r="A223" s="80">
        <f t="shared" si="33"/>
        <v>218</v>
      </c>
      <c r="B223" s="85" t="s">
        <v>282</v>
      </c>
      <c r="C223" s="85" t="s">
        <v>275</v>
      </c>
      <c r="D223" s="85">
        <v>6</v>
      </c>
      <c r="E223" s="37">
        <v>10</v>
      </c>
      <c r="F223" s="37">
        <v>10</v>
      </c>
      <c r="G223" s="85">
        <f t="shared" si="31"/>
        <v>90</v>
      </c>
      <c r="H223" s="37"/>
      <c r="I223" s="37"/>
      <c r="J223" s="37" t="s">
        <v>21</v>
      </c>
      <c r="K223" s="96">
        <f>F:F*2</f>
        <v>20</v>
      </c>
      <c r="L223" s="85">
        <f>G:G*12.46</f>
        <v>1121.4</v>
      </c>
      <c r="M223" s="96"/>
      <c r="N223" s="85">
        <f>K:K*22.92</f>
        <v>458.4</v>
      </c>
      <c r="O223" s="85">
        <f>L:L+N:N</f>
        <v>1579.8</v>
      </c>
      <c r="P223" s="85"/>
    </row>
    <row r="224" s="73" customFormat="1" ht="25" customHeight="1" spans="1:16">
      <c r="A224" s="80">
        <f t="shared" si="33"/>
        <v>219</v>
      </c>
      <c r="B224" s="85" t="s">
        <v>283</v>
      </c>
      <c r="C224" s="85" t="s">
        <v>275</v>
      </c>
      <c r="D224" s="85">
        <v>1</v>
      </c>
      <c r="E224" s="37">
        <v>3</v>
      </c>
      <c r="F224" s="37">
        <v>3</v>
      </c>
      <c r="G224" s="85">
        <f t="shared" si="31"/>
        <v>27</v>
      </c>
      <c r="H224" s="37"/>
      <c r="I224" s="37"/>
      <c r="J224" s="37" t="s">
        <v>21</v>
      </c>
      <c r="K224" s="96">
        <v>6</v>
      </c>
      <c r="L224" s="85">
        <f>G:G*12.46</f>
        <v>336.42</v>
      </c>
      <c r="M224" s="96"/>
      <c r="N224" s="85">
        <f>K:K*22.92</f>
        <v>137.52</v>
      </c>
      <c r="O224" s="85">
        <f>L:L+N:N</f>
        <v>473.94</v>
      </c>
      <c r="P224" s="85"/>
    </row>
    <row r="225" s="73" customFormat="1" ht="25" customHeight="1" spans="1:16">
      <c r="A225" s="80">
        <f t="shared" si="33"/>
        <v>220</v>
      </c>
      <c r="B225" s="85" t="s">
        <v>284</v>
      </c>
      <c r="C225" s="85" t="s">
        <v>285</v>
      </c>
      <c r="D225" s="85">
        <v>1</v>
      </c>
      <c r="E225" s="37">
        <v>3</v>
      </c>
      <c r="F225" s="37">
        <v>3</v>
      </c>
      <c r="G225" s="85">
        <f t="shared" si="31"/>
        <v>27</v>
      </c>
      <c r="H225" s="37"/>
      <c r="I225" s="37"/>
      <c r="J225" s="37" t="s">
        <v>21</v>
      </c>
      <c r="K225" s="96">
        <f>F:F*2</f>
        <v>6</v>
      </c>
      <c r="L225" s="85">
        <f>G:G*12.46</f>
        <v>336.42</v>
      </c>
      <c r="M225" s="96"/>
      <c r="N225" s="85">
        <f>K:K*22.92</f>
        <v>137.52</v>
      </c>
      <c r="O225" s="85">
        <f>L:L+N:N</f>
        <v>473.94</v>
      </c>
      <c r="P225" s="85"/>
    </row>
    <row r="226" s="73" customFormat="1" ht="25" customHeight="1" spans="1:16">
      <c r="A226" s="80">
        <f t="shared" si="33"/>
        <v>221</v>
      </c>
      <c r="B226" s="85" t="s">
        <v>286</v>
      </c>
      <c r="C226" s="85" t="s">
        <v>285</v>
      </c>
      <c r="D226" s="85">
        <v>1</v>
      </c>
      <c r="E226" s="37">
        <v>18</v>
      </c>
      <c r="F226" s="37">
        <v>18</v>
      </c>
      <c r="G226" s="85">
        <f t="shared" si="31"/>
        <v>162</v>
      </c>
      <c r="H226" s="37"/>
      <c r="I226" s="37"/>
      <c r="J226" s="37" t="s">
        <v>21</v>
      </c>
      <c r="K226" s="96">
        <f>F:F*2</f>
        <v>36</v>
      </c>
      <c r="L226" s="85">
        <f>G:G*12.46</f>
        <v>2018.52</v>
      </c>
      <c r="M226" s="96"/>
      <c r="N226" s="85">
        <f>K:K*22.92</f>
        <v>825.12</v>
      </c>
      <c r="O226" s="85">
        <f>L:L+N:N</f>
        <v>2843.64</v>
      </c>
      <c r="P226" s="85"/>
    </row>
    <row r="227" s="73" customFormat="1" ht="25" customHeight="1" spans="1:16">
      <c r="A227" s="80">
        <f t="shared" ref="A227:A236" si="34">ROW()-5</f>
        <v>222</v>
      </c>
      <c r="B227" s="85" t="s">
        <v>287</v>
      </c>
      <c r="C227" s="85" t="s">
        <v>285</v>
      </c>
      <c r="D227" s="85">
        <v>1</v>
      </c>
      <c r="E227" s="37">
        <v>12</v>
      </c>
      <c r="F227" s="37">
        <v>12</v>
      </c>
      <c r="G227" s="85">
        <f t="shared" si="31"/>
        <v>108</v>
      </c>
      <c r="H227" s="37"/>
      <c r="I227" s="37"/>
      <c r="J227" s="37" t="s">
        <v>21</v>
      </c>
      <c r="K227" s="96">
        <f>F:F*2</f>
        <v>24</v>
      </c>
      <c r="L227" s="85">
        <f>G:G*12.46</f>
        <v>1345.68</v>
      </c>
      <c r="M227" s="96"/>
      <c r="N227" s="85">
        <f>K:K*22.92</f>
        <v>550.08</v>
      </c>
      <c r="O227" s="85">
        <f>L:L+N:N</f>
        <v>1895.76</v>
      </c>
      <c r="P227" s="85"/>
    </row>
    <row r="228" s="73" customFormat="1" ht="25" customHeight="1" spans="1:16">
      <c r="A228" s="80">
        <f t="shared" si="34"/>
        <v>223</v>
      </c>
      <c r="B228" s="85" t="s">
        <v>288</v>
      </c>
      <c r="C228" s="85" t="s">
        <v>285</v>
      </c>
      <c r="D228" s="85">
        <v>1</v>
      </c>
      <c r="E228" s="37">
        <v>10</v>
      </c>
      <c r="F228" s="37">
        <v>10</v>
      </c>
      <c r="G228" s="85">
        <f t="shared" si="31"/>
        <v>90</v>
      </c>
      <c r="H228" s="37"/>
      <c r="I228" s="37"/>
      <c r="J228" s="37" t="s">
        <v>21</v>
      </c>
      <c r="K228" s="96">
        <f>F:F*2</f>
        <v>20</v>
      </c>
      <c r="L228" s="85">
        <f>G:G*12.46</f>
        <v>1121.4</v>
      </c>
      <c r="M228" s="96"/>
      <c r="N228" s="85">
        <f>K:K*22.92</f>
        <v>458.4</v>
      </c>
      <c r="O228" s="85">
        <f>L:L+N:N</f>
        <v>1579.8</v>
      </c>
      <c r="P228" s="85"/>
    </row>
    <row r="229" s="73" customFormat="1" ht="25" customHeight="1" spans="1:16">
      <c r="A229" s="80">
        <f t="shared" si="34"/>
        <v>224</v>
      </c>
      <c r="B229" s="85" t="s">
        <v>289</v>
      </c>
      <c r="C229" s="85" t="s">
        <v>27</v>
      </c>
      <c r="D229" s="85">
        <v>3</v>
      </c>
      <c r="E229" s="85">
        <v>5</v>
      </c>
      <c r="F229" s="90">
        <v>5</v>
      </c>
      <c r="G229" s="85">
        <f t="shared" si="31"/>
        <v>45</v>
      </c>
      <c r="H229" s="90"/>
      <c r="I229" s="90"/>
      <c r="J229" s="85" t="s">
        <v>290</v>
      </c>
      <c r="K229" s="96">
        <v>10</v>
      </c>
      <c r="L229" s="85">
        <f t="shared" ref="L229:L272" si="35">G229*12.46</f>
        <v>560.7</v>
      </c>
      <c r="M229" s="96"/>
      <c r="N229" s="85">
        <f t="shared" ref="N229:N272" si="36">K229*22.92</f>
        <v>229.2</v>
      </c>
      <c r="O229" s="85">
        <f t="shared" ref="O229:O272" si="37">L229+N229</f>
        <v>789.9</v>
      </c>
      <c r="P229" s="85"/>
    </row>
    <row r="230" s="73" customFormat="1" ht="25" customHeight="1" spans="1:16">
      <c r="A230" s="80">
        <f t="shared" si="34"/>
        <v>225</v>
      </c>
      <c r="B230" s="85" t="s">
        <v>291</v>
      </c>
      <c r="C230" s="85" t="s">
        <v>27</v>
      </c>
      <c r="D230" s="85">
        <v>4</v>
      </c>
      <c r="E230" s="85">
        <v>15</v>
      </c>
      <c r="F230" s="85">
        <v>15</v>
      </c>
      <c r="G230" s="85">
        <f t="shared" si="31"/>
        <v>135</v>
      </c>
      <c r="H230" s="85"/>
      <c r="I230" s="85"/>
      <c r="J230" s="85" t="s">
        <v>290</v>
      </c>
      <c r="K230" s="96">
        <v>30</v>
      </c>
      <c r="L230" s="85">
        <f t="shared" si="35"/>
        <v>1682.1</v>
      </c>
      <c r="M230" s="96"/>
      <c r="N230" s="85">
        <f t="shared" si="36"/>
        <v>687.6</v>
      </c>
      <c r="O230" s="85">
        <f t="shared" si="37"/>
        <v>2369.7</v>
      </c>
      <c r="P230" s="85"/>
    </row>
    <row r="231" s="73" customFormat="1" ht="25" customHeight="1" spans="1:16">
      <c r="A231" s="80">
        <f t="shared" si="34"/>
        <v>226</v>
      </c>
      <c r="B231" s="85" t="s">
        <v>292</v>
      </c>
      <c r="C231" s="85" t="s">
        <v>27</v>
      </c>
      <c r="D231" s="85">
        <v>5</v>
      </c>
      <c r="E231" s="85">
        <v>10</v>
      </c>
      <c r="F231" s="85">
        <v>10</v>
      </c>
      <c r="G231" s="85">
        <f t="shared" si="31"/>
        <v>90</v>
      </c>
      <c r="H231" s="85"/>
      <c r="I231" s="85"/>
      <c r="J231" s="85" t="s">
        <v>290</v>
      </c>
      <c r="K231" s="96">
        <v>20</v>
      </c>
      <c r="L231" s="85">
        <f t="shared" si="35"/>
        <v>1121.4</v>
      </c>
      <c r="M231" s="96"/>
      <c r="N231" s="85">
        <f t="shared" si="36"/>
        <v>458.4</v>
      </c>
      <c r="O231" s="85">
        <f t="shared" si="37"/>
        <v>1579.8</v>
      </c>
      <c r="P231" s="85"/>
    </row>
    <row r="232" s="73" customFormat="1" ht="25" customHeight="1" spans="1:16">
      <c r="A232" s="80">
        <f t="shared" si="34"/>
        <v>227</v>
      </c>
      <c r="B232" s="85" t="s">
        <v>293</v>
      </c>
      <c r="C232" s="85" t="s">
        <v>27</v>
      </c>
      <c r="D232" s="85">
        <v>1</v>
      </c>
      <c r="E232" s="85">
        <v>4</v>
      </c>
      <c r="F232" s="85">
        <v>4</v>
      </c>
      <c r="G232" s="85">
        <f t="shared" si="31"/>
        <v>36</v>
      </c>
      <c r="H232" s="85"/>
      <c r="I232" s="85"/>
      <c r="J232" s="85" t="s">
        <v>290</v>
      </c>
      <c r="K232" s="96">
        <v>8</v>
      </c>
      <c r="L232" s="85">
        <f t="shared" si="35"/>
        <v>448.56</v>
      </c>
      <c r="M232" s="96"/>
      <c r="N232" s="85">
        <f t="shared" si="36"/>
        <v>183.36</v>
      </c>
      <c r="O232" s="85">
        <f t="shared" si="37"/>
        <v>631.92</v>
      </c>
      <c r="P232" s="85"/>
    </row>
    <row r="233" s="73" customFormat="1" ht="25" customHeight="1" spans="1:16">
      <c r="A233" s="80">
        <f t="shared" si="34"/>
        <v>228</v>
      </c>
      <c r="B233" s="85" t="s">
        <v>294</v>
      </c>
      <c r="C233" s="85" t="s">
        <v>27</v>
      </c>
      <c r="D233" s="85">
        <v>6</v>
      </c>
      <c r="E233" s="85">
        <v>7</v>
      </c>
      <c r="F233" s="85">
        <v>7</v>
      </c>
      <c r="G233" s="85">
        <f t="shared" si="31"/>
        <v>63</v>
      </c>
      <c r="H233" s="85"/>
      <c r="I233" s="85"/>
      <c r="J233" s="85" t="s">
        <v>290</v>
      </c>
      <c r="K233" s="96">
        <v>14</v>
      </c>
      <c r="L233" s="85">
        <f t="shared" si="35"/>
        <v>784.98</v>
      </c>
      <c r="M233" s="96"/>
      <c r="N233" s="85">
        <f t="shared" si="36"/>
        <v>320.88</v>
      </c>
      <c r="O233" s="85">
        <f t="shared" si="37"/>
        <v>1105.86</v>
      </c>
      <c r="P233" s="85"/>
    </row>
    <row r="234" s="73" customFormat="1" ht="25" customHeight="1" spans="1:16">
      <c r="A234" s="80">
        <f t="shared" si="34"/>
        <v>229</v>
      </c>
      <c r="B234" s="85" t="s">
        <v>295</v>
      </c>
      <c r="C234" s="85" t="s">
        <v>27</v>
      </c>
      <c r="D234" s="85">
        <v>6</v>
      </c>
      <c r="E234" s="85">
        <v>15</v>
      </c>
      <c r="F234" s="85">
        <v>15</v>
      </c>
      <c r="G234" s="85">
        <f t="shared" si="31"/>
        <v>135</v>
      </c>
      <c r="H234" s="85"/>
      <c r="I234" s="85"/>
      <c r="J234" s="85" t="s">
        <v>290</v>
      </c>
      <c r="K234" s="96">
        <v>30</v>
      </c>
      <c r="L234" s="85">
        <f t="shared" si="35"/>
        <v>1682.1</v>
      </c>
      <c r="M234" s="96"/>
      <c r="N234" s="85">
        <f t="shared" si="36"/>
        <v>687.6</v>
      </c>
      <c r="O234" s="85">
        <f t="shared" si="37"/>
        <v>2369.7</v>
      </c>
      <c r="P234" s="85"/>
    </row>
    <row r="235" s="73" customFormat="1" ht="25" customHeight="1" spans="1:16">
      <c r="A235" s="80">
        <f t="shared" si="34"/>
        <v>230</v>
      </c>
      <c r="B235" s="85" t="s">
        <v>296</v>
      </c>
      <c r="C235" s="85" t="s">
        <v>27</v>
      </c>
      <c r="D235" s="85">
        <v>4</v>
      </c>
      <c r="E235" s="85">
        <v>6</v>
      </c>
      <c r="F235" s="85">
        <v>6</v>
      </c>
      <c r="G235" s="85">
        <f t="shared" si="31"/>
        <v>54</v>
      </c>
      <c r="H235" s="85"/>
      <c r="I235" s="85"/>
      <c r="J235" s="85" t="s">
        <v>290</v>
      </c>
      <c r="K235" s="96">
        <v>12</v>
      </c>
      <c r="L235" s="85">
        <f t="shared" si="35"/>
        <v>672.84</v>
      </c>
      <c r="M235" s="96"/>
      <c r="N235" s="85">
        <f t="shared" si="36"/>
        <v>275.04</v>
      </c>
      <c r="O235" s="85">
        <f t="shared" si="37"/>
        <v>947.88</v>
      </c>
      <c r="P235" s="85"/>
    </row>
    <row r="236" s="73" customFormat="1" ht="25" customHeight="1" spans="1:16">
      <c r="A236" s="80">
        <f t="shared" si="34"/>
        <v>231</v>
      </c>
      <c r="B236" s="85" t="s">
        <v>297</v>
      </c>
      <c r="C236" s="85" t="s">
        <v>27</v>
      </c>
      <c r="D236" s="85">
        <v>2</v>
      </c>
      <c r="E236" s="85">
        <v>5</v>
      </c>
      <c r="F236" s="85">
        <v>5</v>
      </c>
      <c r="G236" s="85">
        <f t="shared" si="31"/>
        <v>45</v>
      </c>
      <c r="H236" s="85"/>
      <c r="I236" s="85"/>
      <c r="J236" s="85" t="s">
        <v>290</v>
      </c>
      <c r="K236" s="96">
        <v>10</v>
      </c>
      <c r="L236" s="85">
        <f t="shared" si="35"/>
        <v>560.7</v>
      </c>
      <c r="M236" s="96"/>
      <c r="N236" s="85">
        <f t="shared" si="36"/>
        <v>229.2</v>
      </c>
      <c r="O236" s="85">
        <f t="shared" si="37"/>
        <v>789.9</v>
      </c>
      <c r="P236" s="85"/>
    </row>
    <row r="237" s="73" customFormat="1" ht="25" customHeight="1" spans="1:16">
      <c r="A237" s="80">
        <f t="shared" ref="A237:A246" si="38">ROW()-5</f>
        <v>232</v>
      </c>
      <c r="B237" s="85" t="s">
        <v>298</v>
      </c>
      <c r="C237" s="85" t="s">
        <v>27</v>
      </c>
      <c r="D237" s="85">
        <v>4</v>
      </c>
      <c r="E237" s="85">
        <v>14</v>
      </c>
      <c r="F237" s="85">
        <v>14</v>
      </c>
      <c r="G237" s="85">
        <f t="shared" si="31"/>
        <v>126</v>
      </c>
      <c r="H237" s="85"/>
      <c r="I237" s="85"/>
      <c r="J237" s="85" t="s">
        <v>290</v>
      </c>
      <c r="K237" s="96">
        <v>28</v>
      </c>
      <c r="L237" s="85">
        <f t="shared" si="35"/>
        <v>1569.96</v>
      </c>
      <c r="M237" s="96"/>
      <c r="N237" s="85">
        <f t="shared" si="36"/>
        <v>641.76</v>
      </c>
      <c r="O237" s="85">
        <f t="shared" si="37"/>
        <v>2211.72</v>
      </c>
      <c r="P237" s="85"/>
    </row>
    <row r="238" s="73" customFormat="1" ht="25" customHeight="1" spans="1:16">
      <c r="A238" s="80">
        <f t="shared" si="38"/>
        <v>233</v>
      </c>
      <c r="B238" s="85" t="s">
        <v>299</v>
      </c>
      <c r="C238" s="85" t="s">
        <v>27</v>
      </c>
      <c r="D238" s="85">
        <v>4</v>
      </c>
      <c r="E238" s="85">
        <v>4</v>
      </c>
      <c r="F238" s="85">
        <v>4</v>
      </c>
      <c r="G238" s="85">
        <f t="shared" si="31"/>
        <v>36</v>
      </c>
      <c r="H238" s="85"/>
      <c r="I238" s="85"/>
      <c r="J238" s="85" t="s">
        <v>290</v>
      </c>
      <c r="K238" s="96">
        <v>8</v>
      </c>
      <c r="L238" s="85">
        <f t="shared" si="35"/>
        <v>448.56</v>
      </c>
      <c r="M238" s="96"/>
      <c r="N238" s="85">
        <f t="shared" si="36"/>
        <v>183.36</v>
      </c>
      <c r="O238" s="85">
        <f t="shared" si="37"/>
        <v>631.92</v>
      </c>
      <c r="P238" s="85"/>
    </row>
    <row r="239" s="73" customFormat="1" ht="25" customHeight="1" spans="1:16">
      <c r="A239" s="80">
        <f t="shared" si="38"/>
        <v>234</v>
      </c>
      <c r="B239" s="85" t="s">
        <v>300</v>
      </c>
      <c r="C239" s="85" t="s">
        <v>27</v>
      </c>
      <c r="D239" s="85">
        <v>5</v>
      </c>
      <c r="E239" s="85">
        <v>5</v>
      </c>
      <c r="F239" s="85">
        <v>5</v>
      </c>
      <c r="G239" s="85">
        <f t="shared" si="31"/>
        <v>45</v>
      </c>
      <c r="H239" s="85"/>
      <c r="I239" s="85"/>
      <c r="J239" s="85" t="s">
        <v>290</v>
      </c>
      <c r="K239" s="96">
        <v>10</v>
      </c>
      <c r="L239" s="85">
        <f t="shared" si="35"/>
        <v>560.7</v>
      </c>
      <c r="M239" s="96"/>
      <c r="N239" s="85">
        <f t="shared" si="36"/>
        <v>229.2</v>
      </c>
      <c r="O239" s="85">
        <f t="shared" si="37"/>
        <v>789.9</v>
      </c>
      <c r="P239" s="85"/>
    </row>
    <row r="240" s="73" customFormat="1" ht="25" customHeight="1" spans="1:16">
      <c r="A240" s="80">
        <f t="shared" si="38"/>
        <v>235</v>
      </c>
      <c r="B240" s="85" t="s">
        <v>301</v>
      </c>
      <c r="C240" s="85" t="s">
        <v>27</v>
      </c>
      <c r="D240" s="85">
        <v>1</v>
      </c>
      <c r="E240" s="85">
        <v>5</v>
      </c>
      <c r="F240" s="85">
        <v>5</v>
      </c>
      <c r="G240" s="85">
        <f t="shared" si="31"/>
        <v>45</v>
      </c>
      <c r="H240" s="85"/>
      <c r="I240" s="85"/>
      <c r="J240" s="85" t="s">
        <v>290</v>
      </c>
      <c r="K240" s="96">
        <v>10</v>
      </c>
      <c r="L240" s="85">
        <f t="shared" si="35"/>
        <v>560.7</v>
      </c>
      <c r="M240" s="96"/>
      <c r="N240" s="85">
        <f t="shared" si="36"/>
        <v>229.2</v>
      </c>
      <c r="O240" s="85">
        <f t="shared" si="37"/>
        <v>789.9</v>
      </c>
      <c r="P240" s="85"/>
    </row>
    <row r="241" s="73" customFormat="1" ht="25" customHeight="1" spans="1:16">
      <c r="A241" s="80">
        <f t="shared" si="38"/>
        <v>236</v>
      </c>
      <c r="B241" s="85" t="s">
        <v>302</v>
      </c>
      <c r="C241" s="85" t="s">
        <v>27</v>
      </c>
      <c r="D241" s="85">
        <v>2</v>
      </c>
      <c r="E241" s="85">
        <v>6</v>
      </c>
      <c r="F241" s="85">
        <v>6</v>
      </c>
      <c r="G241" s="85">
        <f t="shared" si="31"/>
        <v>54</v>
      </c>
      <c r="H241" s="85"/>
      <c r="I241" s="85"/>
      <c r="J241" s="85" t="s">
        <v>290</v>
      </c>
      <c r="K241" s="96">
        <v>12</v>
      </c>
      <c r="L241" s="85">
        <f t="shared" si="35"/>
        <v>672.84</v>
      </c>
      <c r="M241" s="96"/>
      <c r="N241" s="85">
        <f t="shared" si="36"/>
        <v>275.04</v>
      </c>
      <c r="O241" s="85">
        <f t="shared" si="37"/>
        <v>947.88</v>
      </c>
      <c r="P241" s="85"/>
    </row>
    <row r="242" s="73" customFormat="1" ht="25" customHeight="1" spans="1:16">
      <c r="A242" s="80">
        <f t="shared" si="38"/>
        <v>237</v>
      </c>
      <c r="B242" s="85" t="s">
        <v>303</v>
      </c>
      <c r="C242" s="85" t="s">
        <v>27</v>
      </c>
      <c r="D242" s="85">
        <v>3</v>
      </c>
      <c r="E242" s="85">
        <v>3</v>
      </c>
      <c r="F242" s="85">
        <v>3</v>
      </c>
      <c r="G242" s="85">
        <f t="shared" si="31"/>
        <v>27</v>
      </c>
      <c r="H242" s="85"/>
      <c r="I242" s="85"/>
      <c r="J242" s="85" t="s">
        <v>290</v>
      </c>
      <c r="K242" s="96">
        <v>6</v>
      </c>
      <c r="L242" s="85">
        <f t="shared" si="35"/>
        <v>336.42</v>
      </c>
      <c r="M242" s="96"/>
      <c r="N242" s="85">
        <f t="shared" si="36"/>
        <v>137.52</v>
      </c>
      <c r="O242" s="85">
        <f t="shared" si="37"/>
        <v>473.94</v>
      </c>
      <c r="P242" s="85"/>
    </row>
    <row r="243" s="73" customFormat="1" ht="25" customHeight="1" spans="1:16">
      <c r="A243" s="80">
        <f t="shared" si="38"/>
        <v>238</v>
      </c>
      <c r="B243" s="85" t="s">
        <v>304</v>
      </c>
      <c r="C243" s="85" t="s">
        <v>27</v>
      </c>
      <c r="D243" s="85">
        <v>3</v>
      </c>
      <c r="E243" s="85">
        <v>6</v>
      </c>
      <c r="F243" s="85">
        <v>6</v>
      </c>
      <c r="G243" s="85">
        <f t="shared" si="31"/>
        <v>54</v>
      </c>
      <c r="H243" s="85"/>
      <c r="I243" s="85"/>
      <c r="J243" s="85" t="s">
        <v>290</v>
      </c>
      <c r="K243" s="96">
        <v>12</v>
      </c>
      <c r="L243" s="85">
        <f t="shared" si="35"/>
        <v>672.84</v>
      </c>
      <c r="M243" s="96"/>
      <c r="N243" s="85">
        <f t="shared" si="36"/>
        <v>275.04</v>
      </c>
      <c r="O243" s="85">
        <f t="shared" si="37"/>
        <v>947.88</v>
      </c>
      <c r="P243" s="85"/>
    </row>
    <row r="244" s="73" customFormat="1" ht="25" customHeight="1" spans="1:16">
      <c r="A244" s="80">
        <f t="shared" si="38"/>
        <v>239</v>
      </c>
      <c r="B244" s="85" t="s">
        <v>305</v>
      </c>
      <c r="C244" s="85" t="s">
        <v>27</v>
      </c>
      <c r="D244" s="85">
        <v>7</v>
      </c>
      <c r="E244" s="85">
        <v>8</v>
      </c>
      <c r="F244" s="85">
        <v>8</v>
      </c>
      <c r="G244" s="85">
        <f t="shared" si="31"/>
        <v>72</v>
      </c>
      <c r="H244" s="85"/>
      <c r="I244" s="85"/>
      <c r="J244" s="85" t="s">
        <v>290</v>
      </c>
      <c r="K244" s="96">
        <v>16</v>
      </c>
      <c r="L244" s="85">
        <f t="shared" si="35"/>
        <v>897.12</v>
      </c>
      <c r="M244" s="96"/>
      <c r="N244" s="85">
        <f t="shared" si="36"/>
        <v>366.72</v>
      </c>
      <c r="O244" s="85">
        <f t="shared" si="37"/>
        <v>1263.84</v>
      </c>
      <c r="P244" s="85"/>
    </row>
    <row r="245" s="73" customFormat="1" ht="25" customHeight="1" spans="1:16">
      <c r="A245" s="80">
        <f t="shared" si="38"/>
        <v>240</v>
      </c>
      <c r="B245" s="85" t="s">
        <v>306</v>
      </c>
      <c r="C245" s="85" t="s">
        <v>27</v>
      </c>
      <c r="D245" s="85">
        <v>3</v>
      </c>
      <c r="E245" s="85">
        <v>14</v>
      </c>
      <c r="F245" s="85">
        <v>14</v>
      </c>
      <c r="G245" s="85">
        <f t="shared" si="31"/>
        <v>126</v>
      </c>
      <c r="H245" s="85"/>
      <c r="I245" s="85"/>
      <c r="J245" s="85" t="s">
        <v>290</v>
      </c>
      <c r="K245" s="96">
        <v>28</v>
      </c>
      <c r="L245" s="85">
        <f t="shared" si="35"/>
        <v>1569.96</v>
      </c>
      <c r="M245" s="96"/>
      <c r="N245" s="85">
        <f t="shared" si="36"/>
        <v>641.76</v>
      </c>
      <c r="O245" s="85">
        <f t="shared" si="37"/>
        <v>2211.72</v>
      </c>
      <c r="P245" s="85"/>
    </row>
    <row r="246" s="73" customFormat="1" ht="25" customHeight="1" spans="1:16">
      <c r="A246" s="80">
        <f t="shared" si="38"/>
        <v>241</v>
      </c>
      <c r="B246" s="85" t="s">
        <v>307</v>
      </c>
      <c r="C246" s="85" t="s">
        <v>27</v>
      </c>
      <c r="D246" s="85">
        <v>7</v>
      </c>
      <c r="E246" s="85">
        <v>16</v>
      </c>
      <c r="F246" s="85">
        <v>16</v>
      </c>
      <c r="G246" s="85">
        <f t="shared" si="31"/>
        <v>144</v>
      </c>
      <c r="H246" s="85"/>
      <c r="I246" s="85"/>
      <c r="J246" s="85" t="s">
        <v>290</v>
      </c>
      <c r="K246" s="96">
        <v>32</v>
      </c>
      <c r="L246" s="85">
        <f t="shared" si="35"/>
        <v>1794.24</v>
      </c>
      <c r="M246" s="96"/>
      <c r="N246" s="85">
        <f t="shared" si="36"/>
        <v>733.44</v>
      </c>
      <c r="O246" s="85">
        <f t="shared" si="37"/>
        <v>2527.68</v>
      </c>
      <c r="P246" s="85"/>
    </row>
    <row r="247" s="73" customFormat="1" ht="25" customHeight="1" spans="1:16">
      <c r="A247" s="80">
        <f t="shared" ref="A247:A256" si="39">ROW()-5</f>
        <v>242</v>
      </c>
      <c r="B247" s="83" t="s">
        <v>308</v>
      </c>
      <c r="C247" s="85" t="s">
        <v>27</v>
      </c>
      <c r="D247" s="85">
        <v>5</v>
      </c>
      <c r="E247" s="85">
        <v>6</v>
      </c>
      <c r="F247" s="85">
        <v>6</v>
      </c>
      <c r="G247" s="85">
        <f t="shared" si="31"/>
        <v>54</v>
      </c>
      <c r="H247" s="85"/>
      <c r="I247" s="85"/>
      <c r="J247" s="85" t="s">
        <v>290</v>
      </c>
      <c r="K247" s="96">
        <v>12</v>
      </c>
      <c r="L247" s="85">
        <f t="shared" si="35"/>
        <v>672.84</v>
      </c>
      <c r="M247" s="96"/>
      <c r="N247" s="85">
        <f t="shared" si="36"/>
        <v>275.04</v>
      </c>
      <c r="O247" s="85">
        <f t="shared" si="37"/>
        <v>947.88</v>
      </c>
      <c r="P247" s="85"/>
    </row>
    <row r="248" s="73" customFormat="1" ht="25" customHeight="1" spans="1:16">
      <c r="A248" s="80">
        <f t="shared" si="39"/>
        <v>243</v>
      </c>
      <c r="B248" s="85" t="s">
        <v>309</v>
      </c>
      <c r="C248" s="85" t="s">
        <v>27</v>
      </c>
      <c r="D248" s="85">
        <v>3</v>
      </c>
      <c r="E248" s="85">
        <v>11</v>
      </c>
      <c r="F248" s="85">
        <v>11</v>
      </c>
      <c r="G248" s="85">
        <f t="shared" si="31"/>
        <v>99</v>
      </c>
      <c r="H248" s="85"/>
      <c r="I248" s="85"/>
      <c r="J248" s="85" t="s">
        <v>290</v>
      </c>
      <c r="K248" s="96">
        <v>22</v>
      </c>
      <c r="L248" s="85">
        <f t="shared" si="35"/>
        <v>1233.54</v>
      </c>
      <c r="M248" s="96"/>
      <c r="N248" s="85">
        <f t="shared" si="36"/>
        <v>504.24</v>
      </c>
      <c r="O248" s="85">
        <f t="shared" si="37"/>
        <v>1737.78</v>
      </c>
      <c r="P248" s="85"/>
    </row>
    <row r="249" s="73" customFormat="1" ht="25" customHeight="1" spans="1:16">
      <c r="A249" s="80">
        <f t="shared" si="39"/>
        <v>244</v>
      </c>
      <c r="B249" s="85" t="s">
        <v>310</v>
      </c>
      <c r="C249" s="85" t="s">
        <v>27</v>
      </c>
      <c r="D249" s="85">
        <v>2</v>
      </c>
      <c r="E249" s="85">
        <v>2</v>
      </c>
      <c r="F249" s="85">
        <v>2</v>
      </c>
      <c r="G249" s="85">
        <f t="shared" si="31"/>
        <v>18</v>
      </c>
      <c r="H249" s="85"/>
      <c r="I249" s="85"/>
      <c r="J249" s="85" t="s">
        <v>290</v>
      </c>
      <c r="K249" s="96">
        <v>4</v>
      </c>
      <c r="L249" s="85">
        <f t="shared" si="35"/>
        <v>224.28</v>
      </c>
      <c r="M249" s="96"/>
      <c r="N249" s="85">
        <f t="shared" si="36"/>
        <v>91.68</v>
      </c>
      <c r="O249" s="85">
        <f t="shared" si="37"/>
        <v>315.96</v>
      </c>
      <c r="P249" s="85"/>
    </row>
    <row r="250" s="73" customFormat="1" ht="25" customHeight="1" spans="1:16">
      <c r="A250" s="80">
        <f t="shared" si="39"/>
        <v>245</v>
      </c>
      <c r="B250" s="85" t="s">
        <v>311</v>
      </c>
      <c r="C250" s="85" t="s">
        <v>27</v>
      </c>
      <c r="D250" s="85">
        <v>2</v>
      </c>
      <c r="E250" s="85">
        <v>5</v>
      </c>
      <c r="F250" s="85">
        <v>5</v>
      </c>
      <c r="G250" s="85">
        <f t="shared" si="31"/>
        <v>45</v>
      </c>
      <c r="H250" s="85"/>
      <c r="I250" s="85"/>
      <c r="J250" s="85" t="s">
        <v>290</v>
      </c>
      <c r="K250" s="96">
        <v>10</v>
      </c>
      <c r="L250" s="85">
        <f t="shared" si="35"/>
        <v>560.7</v>
      </c>
      <c r="M250" s="96"/>
      <c r="N250" s="85">
        <f t="shared" si="36"/>
        <v>229.2</v>
      </c>
      <c r="O250" s="85">
        <f t="shared" si="37"/>
        <v>789.9</v>
      </c>
      <c r="P250" s="85"/>
    </row>
    <row r="251" s="73" customFormat="1" ht="25" customHeight="1" spans="1:16">
      <c r="A251" s="80">
        <f t="shared" si="39"/>
        <v>246</v>
      </c>
      <c r="B251" s="85" t="s">
        <v>312</v>
      </c>
      <c r="C251" s="85" t="s">
        <v>27</v>
      </c>
      <c r="D251" s="85">
        <v>3</v>
      </c>
      <c r="E251" s="85">
        <v>15</v>
      </c>
      <c r="F251" s="85">
        <v>15</v>
      </c>
      <c r="G251" s="85">
        <f t="shared" si="31"/>
        <v>135</v>
      </c>
      <c r="H251" s="85"/>
      <c r="I251" s="85"/>
      <c r="J251" s="85" t="s">
        <v>290</v>
      </c>
      <c r="K251" s="96">
        <v>30</v>
      </c>
      <c r="L251" s="85">
        <f t="shared" si="35"/>
        <v>1682.1</v>
      </c>
      <c r="M251" s="96"/>
      <c r="N251" s="85">
        <f t="shared" si="36"/>
        <v>687.6</v>
      </c>
      <c r="O251" s="85">
        <f t="shared" si="37"/>
        <v>2369.7</v>
      </c>
      <c r="P251" s="85"/>
    </row>
    <row r="252" s="73" customFormat="1" ht="25" customHeight="1" spans="1:16">
      <c r="A252" s="80">
        <f t="shared" si="39"/>
        <v>247</v>
      </c>
      <c r="B252" s="85" t="s">
        <v>313</v>
      </c>
      <c r="C252" s="85" t="s">
        <v>27</v>
      </c>
      <c r="D252" s="85">
        <v>2</v>
      </c>
      <c r="E252" s="85">
        <v>9</v>
      </c>
      <c r="F252" s="85">
        <v>9</v>
      </c>
      <c r="G252" s="85">
        <f t="shared" si="31"/>
        <v>81</v>
      </c>
      <c r="H252" s="85"/>
      <c r="I252" s="85"/>
      <c r="J252" s="85" t="s">
        <v>290</v>
      </c>
      <c r="K252" s="96">
        <v>18</v>
      </c>
      <c r="L252" s="85">
        <f t="shared" si="35"/>
        <v>1009.26</v>
      </c>
      <c r="M252" s="96"/>
      <c r="N252" s="85">
        <f t="shared" si="36"/>
        <v>412.56</v>
      </c>
      <c r="O252" s="85">
        <f t="shared" si="37"/>
        <v>1421.82</v>
      </c>
      <c r="P252" s="85"/>
    </row>
    <row r="253" s="73" customFormat="1" ht="25" customHeight="1" spans="1:16">
      <c r="A253" s="80">
        <f t="shared" si="39"/>
        <v>248</v>
      </c>
      <c r="B253" s="85" t="s">
        <v>314</v>
      </c>
      <c r="C253" s="85" t="s">
        <v>27</v>
      </c>
      <c r="D253" s="85">
        <v>4</v>
      </c>
      <c r="E253" s="85">
        <v>15</v>
      </c>
      <c r="F253" s="85">
        <v>15</v>
      </c>
      <c r="G253" s="85">
        <f t="shared" si="31"/>
        <v>135</v>
      </c>
      <c r="H253" s="85"/>
      <c r="I253" s="85"/>
      <c r="J253" s="85" t="s">
        <v>290</v>
      </c>
      <c r="K253" s="96">
        <v>30</v>
      </c>
      <c r="L253" s="85">
        <f t="shared" si="35"/>
        <v>1682.1</v>
      </c>
      <c r="M253" s="96"/>
      <c r="N253" s="85">
        <f t="shared" si="36"/>
        <v>687.6</v>
      </c>
      <c r="O253" s="85">
        <f t="shared" si="37"/>
        <v>2369.7</v>
      </c>
      <c r="P253" s="85"/>
    </row>
    <row r="254" s="73" customFormat="1" ht="25" customHeight="1" spans="1:16">
      <c r="A254" s="80">
        <f t="shared" si="39"/>
        <v>249</v>
      </c>
      <c r="B254" s="85" t="s">
        <v>315</v>
      </c>
      <c r="C254" s="85" t="s">
        <v>27</v>
      </c>
      <c r="D254" s="85">
        <v>4</v>
      </c>
      <c r="E254" s="85">
        <v>9</v>
      </c>
      <c r="F254" s="85">
        <v>9</v>
      </c>
      <c r="G254" s="85">
        <f t="shared" si="31"/>
        <v>81</v>
      </c>
      <c r="H254" s="85"/>
      <c r="I254" s="85"/>
      <c r="J254" s="85" t="s">
        <v>290</v>
      </c>
      <c r="K254" s="96">
        <v>18</v>
      </c>
      <c r="L254" s="85">
        <f t="shared" si="35"/>
        <v>1009.26</v>
      </c>
      <c r="M254" s="96"/>
      <c r="N254" s="85">
        <f t="shared" si="36"/>
        <v>412.56</v>
      </c>
      <c r="O254" s="85">
        <f t="shared" si="37"/>
        <v>1421.82</v>
      </c>
      <c r="P254" s="85"/>
    </row>
    <row r="255" s="73" customFormat="1" ht="25" customHeight="1" spans="1:16">
      <c r="A255" s="80">
        <f t="shared" si="39"/>
        <v>250</v>
      </c>
      <c r="B255" s="85" t="s">
        <v>316</v>
      </c>
      <c r="C255" s="85" t="s">
        <v>27</v>
      </c>
      <c r="D255" s="85">
        <v>4</v>
      </c>
      <c r="E255" s="85">
        <v>3</v>
      </c>
      <c r="F255" s="85">
        <v>3</v>
      </c>
      <c r="G255" s="85">
        <f t="shared" si="31"/>
        <v>27</v>
      </c>
      <c r="H255" s="85"/>
      <c r="I255" s="85"/>
      <c r="J255" s="85" t="s">
        <v>290</v>
      </c>
      <c r="K255" s="96">
        <v>6</v>
      </c>
      <c r="L255" s="85">
        <f t="shared" si="35"/>
        <v>336.42</v>
      </c>
      <c r="M255" s="96"/>
      <c r="N255" s="85">
        <f t="shared" si="36"/>
        <v>137.52</v>
      </c>
      <c r="O255" s="85">
        <f t="shared" si="37"/>
        <v>473.94</v>
      </c>
      <c r="P255" s="85"/>
    </row>
    <row r="256" s="73" customFormat="1" ht="25" customHeight="1" spans="1:16">
      <c r="A256" s="80">
        <f t="shared" si="39"/>
        <v>251</v>
      </c>
      <c r="B256" s="85" t="s">
        <v>317</v>
      </c>
      <c r="C256" s="85" t="s">
        <v>27</v>
      </c>
      <c r="D256" s="85">
        <v>1</v>
      </c>
      <c r="E256" s="85">
        <v>2</v>
      </c>
      <c r="F256" s="85">
        <v>2</v>
      </c>
      <c r="G256" s="85">
        <f t="shared" si="31"/>
        <v>18</v>
      </c>
      <c r="H256" s="85"/>
      <c r="I256" s="85"/>
      <c r="J256" s="85" t="s">
        <v>290</v>
      </c>
      <c r="K256" s="96">
        <v>4</v>
      </c>
      <c r="L256" s="85">
        <f t="shared" si="35"/>
        <v>224.28</v>
      </c>
      <c r="M256" s="96"/>
      <c r="N256" s="85">
        <f t="shared" si="36"/>
        <v>91.68</v>
      </c>
      <c r="O256" s="85">
        <f t="shared" si="37"/>
        <v>315.96</v>
      </c>
      <c r="P256" s="85"/>
    </row>
    <row r="257" s="73" customFormat="1" ht="25" customHeight="1" spans="1:16">
      <c r="A257" s="80">
        <f t="shared" ref="A257:A266" si="40">ROW()-5</f>
        <v>252</v>
      </c>
      <c r="B257" s="85" t="s">
        <v>318</v>
      </c>
      <c r="C257" s="85" t="s">
        <v>27</v>
      </c>
      <c r="D257" s="85">
        <v>4</v>
      </c>
      <c r="E257" s="85">
        <v>1</v>
      </c>
      <c r="F257" s="85">
        <v>1</v>
      </c>
      <c r="G257" s="85">
        <f t="shared" si="31"/>
        <v>9</v>
      </c>
      <c r="H257" s="85"/>
      <c r="I257" s="85"/>
      <c r="J257" s="85" t="s">
        <v>290</v>
      </c>
      <c r="K257" s="96">
        <v>2</v>
      </c>
      <c r="L257" s="85">
        <f t="shared" si="35"/>
        <v>112.14</v>
      </c>
      <c r="M257" s="96"/>
      <c r="N257" s="85">
        <f t="shared" si="36"/>
        <v>45.84</v>
      </c>
      <c r="O257" s="85">
        <f t="shared" si="37"/>
        <v>157.98</v>
      </c>
      <c r="P257" s="85"/>
    </row>
    <row r="258" s="73" customFormat="1" ht="25" customHeight="1" spans="1:16">
      <c r="A258" s="80">
        <f t="shared" si="40"/>
        <v>253</v>
      </c>
      <c r="B258" s="85" t="s">
        <v>319</v>
      </c>
      <c r="C258" s="85" t="s">
        <v>27</v>
      </c>
      <c r="D258" s="85">
        <v>6</v>
      </c>
      <c r="E258" s="85">
        <v>8</v>
      </c>
      <c r="F258" s="85">
        <v>8</v>
      </c>
      <c r="G258" s="85">
        <f t="shared" si="31"/>
        <v>72</v>
      </c>
      <c r="H258" s="85"/>
      <c r="I258" s="85"/>
      <c r="J258" s="85" t="s">
        <v>290</v>
      </c>
      <c r="K258" s="96">
        <v>16</v>
      </c>
      <c r="L258" s="85">
        <f t="shared" si="35"/>
        <v>897.12</v>
      </c>
      <c r="M258" s="96"/>
      <c r="N258" s="85">
        <f t="shared" si="36"/>
        <v>366.72</v>
      </c>
      <c r="O258" s="85">
        <f t="shared" si="37"/>
        <v>1263.84</v>
      </c>
      <c r="P258" s="85"/>
    </row>
    <row r="259" s="73" customFormat="1" ht="25" customHeight="1" spans="1:16">
      <c r="A259" s="80">
        <f t="shared" si="40"/>
        <v>254</v>
      </c>
      <c r="B259" s="85" t="s">
        <v>320</v>
      </c>
      <c r="C259" s="85" t="s">
        <v>27</v>
      </c>
      <c r="D259" s="85">
        <v>6</v>
      </c>
      <c r="E259" s="85">
        <v>8</v>
      </c>
      <c r="F259" s="85">
        <v>8</v>
      </c>
      <c r="G259" s="85">
        <f t="shared" si="31"/>
        <v>72</v>
      </c>
      <c r="H259" s="85"/>
      <c r="I259" s="85"/>
      <c r="J259" s="85" t="s">
        <v>290</v>
      </c>
      <c r="K259" s="96">
        <v>16</v>
      </c>
      <c r="L259" s="85">
        <f t="shared" si="35"/>
        <v>897.12</v>
      </c>
      <c r="M259" s="96"/>
      <c r="N259" s="85">
        <f t="shared" si="36"/>
        <v>366.72</v>
      </c>
      <c r="O259" s="85">
        <f t="shared" si="37"/>
        <v>1263.84</v>
      </c>
      <c r="P259" s="85"/>
    </row>
    <row r="260" s="73" customFormat="1" ht="25" customHeight="1" spans="1:16">
      <c r="A260" s="80">
        <f t="shared" si="40"/>
        <v>255</v>
      </c>
      <c r="B260" s="85" t="s">
        <v>321</v>
      </c>
      <c r="C260" s="85" t="s">
        <v>27</v>
      </c>
      <c r="D260" s="85">
        <v>3</v>
      </c>
      <c r="E260" s="85">
        <v>2</v>
      </c>
      <c r="F260" s="85">
        <v>2</v>
      </c>
      <c r="G260" s="85">
        <f t="shared" si="31"/>
        <v>18</v>
      </c>
      <c r="H260" s="85"/>
      <c r="I260" s="85"/>
      <c r="J260" s="85" t="s">
        <v>290</v>
      </c>
      <c r="K260" s="96">
        <v>4</v>
      </c>
      <c r="L260" s="85">
        <f t="shared" si="35"/>
        <v>224.28</v>
      </c>
      <c r="M260" s="96"/>
      <c r="N260" s="85">
        <f t="shared" si="36"/>
        <v>91.68</v>
      </c>
      <c r="O260" s="85">
        <f t="shared" si="37"/>
        <v>315.96</v>
      </c>
      <c r="P260" s="85"/>
    </row>
    <row r="261" s="73" customFormat="1" ht="25" customHeight="1" spans="1:16">
      <c r="A261" s="80">
        <f t="shared" si="40"/>
        <v>256</v>
      </c>
      <c r="B261" s="85" t="s">
        <v>322</v>
      </c>
      <c r="C261" s="85" t="s">
        <v>27</v>
      </c>
      <c r="D261" s="85">
        <v>4</v>
      </c>
      <c r="E261" s="85">
        <v>5</v>
      </c>
      <c r="F261" s="85">
        <v>5</v>
      </c>
      <c r="G261" s="85">
        <f t="shared" si="31"/>
        <v>45</v>
      </c>
      <c r="H261" s="85"/>
      <c r="I261" s="85"/>
      <c r="J261" s="85" t="s">
        <v>290</v>
      </c>
      <c r="K261" s="96">
        <v>10</v>
      </c>
      <c r="L261" s="85">
        <f t="shared" si="35"/>
        <v>560.7</v>
      </c>
      <c r="M261" s="96"/>
      <c r="N261" s="85">
        <f t="shared" si="36"/>
        <v>229.2</v>
      </c>
      <c r="O261" s="85">
        <f t="shared" si="37"/>
        <v>789.9</v>
      </c>
      <c r="P261" s="85"/>
    </row>
    <row r="262" s="73" customFormat="1" ht="25" customHeight="1" spans="1:16">
      <c r="A262" s="80">
        <f t="shared" si="40"/>
        <v>257</v>
      </c>
      <c r="B262" s="85" t="s">
        <v>323</v>
      </c>
      <c r="C262" s="85" t="s">
        <v>27</v>
      </c>
      <c r="D262" s="85">
        <v>6</v>
      </c>
      <c r="E262" s="85">
        <v>21</v>
      </c>
      <c r="F262" s="85">
        <v>21</v>
      </c>
      <c r="G262" s="85">
        <f t="shared" si="31"/>
        <v>189</v>
      </c>
      <c r="H262" s="85"/>
      <c r="I262" s="85"/>
      <c r="J262" s="85" t="s">
        <v>290</v>
      </c>
      <c r="K262" s="96">
        <v>42</v>
      </c>
      <c r="L262" s="85">
        <f t="shared" si="35"/>
        <v>2354.94</v>
      </c>
      <c r="M262" s="96"/>
      <c r="N262" s="85">
        <f t="shared" si="36"/>
        <v>962.64</v>
      </c>
      <c r="O262" s="85">
        <f t="shared" si="37"/>
        <v>3317.58</v>
      </c>
      <c r="P262" s="85"/>
    </row>
    <row r="263" s="73" customFormat="1" ht="25" customHeight="1" spans="1:16">
      <c r="A263" s="80">
        <f t="shared" si="40"/>
        <v>258</v>
      </c>
      <c r="B263" s="85" t="s">
        <v>324</v>
      </c>
      <c r="C263" s="85" t="s">
        <v>27</v>
      </c>
      <c r="D263" s="85">
        <v>3</v>
      </c>
      <c r="E263" s="85">
        <v>15</v>
      </c>
      <c r="F263" s="85">
        <v>15</v>
      </c>
      <c r="G263" s="85">
        <f t="shared" ref="G263:G326" si="41">F263*9</f>
        <v>135</v>
      </c>
      <c r="H263" s="85"/>
      <c r="I263" s="85"/>
      <c r="J263" s="85" t="s">
        <v>290</v>
      </c>
      <c r="K263" s="96">
        <v>30</v>
      </c>
      <c r="L263" s="85">
        <f t="shared" si="35"/>
        <v>1682.1</v>
      </c>
      <c r="M263" s="96"/>
      <c r="N263" s="85">
        <f t="shared" si="36"/>
        <v>687.6</v>
      </c>
      <c r="O263" s="85">
        <f t="shared" si="37"/>
        <v>2369.7</v>
      </c>
      <c r="P263" s="85"/>
    </row>
    <row r="264" s="73" customFormat="1" ht="25" customHeight="1" spans="1:16">
      <c r="A264" s="80">
        <f t="shared" si="40"/>
        <v>259</v>
      </c>
      <c r="B264" s="85" t="s">
        <v>325</v>
      </c>
      <c r="C264" s="85" t="s">
        <v>27</v>
      </c>
      <c r="D264" s="85">
        <v>4</v>
      </c>
      <c r="E264" s="85">
        <v>2</v>
      </c>
      <c r="F264" s="85">
        <v>2</v>
      </c>
      <c r="G264" s="85">
        <f t="shared" si="41"/>
        <v>18</v>
      </c>
      <c r="H264" s="85"/>
      <c r="I264" s="85"/>
      <c r="J264" s="85" t="s">
        <v>290</v>
      </c>
      <c r="K264" s="96">
        <v>4</v>
      </c>
      <c r="L264" s="85">
        <f t="shared" si="35"/>
        <v>224.28</v>
      </c>
      <c r="M264" s="96"/>
      <c r="N264" s="85">
        <f t="shared" si="36"/>
        <v>91.68</v>
      </c>
      <c r="O264" s="85">
        <f t="shared" si="37"/>
        <v>315.96</v>
      </c>
      <c r="P264" s="85"/>
    </row>
    <row r="265" s="73" customFormat="1" ht="25" customHeight="1" spans="1:16">
      <c r="A265" s="80">
        <f t="shared" si="40"/>
        <v>260</v>
      </c>
      <c r="B265" s="85" t="s">
        <v>326</v>
      </c>
      <c r="C265" s="85" t="s">
        <v>27</v>
      </c>
      <c r="D265" s="85">
        <v>2</v>
      </c>
      <c r="E265" s="85">
        <v>2</v>
      </c>
      <c r="F265" s="85">
        <v>2</v>
      </c>
      <c r="G265" s="85">
        <f t="shared" si="41"/>
        <v>18</v>
      </c>
      <c r="H265" s="85"/>
      <c r="I265" s="85"/>
      <c r="J265" s="85" t="s">
        <v>290</v>
      </c>
      <c r="K265" s="96">
        <v>4</v>
      </c>
      <c r="L265" s="85">
        <f t="shared" si="35"/>
        <v>224.28</v>
      </c>
      <c r="M265" s="96"/>
      <c r="N265" s="85">
        <f t="shared" si="36"/>
        <v>91.68</v>
      </c>
      <c r="O265" s="85">
        <f t="shared" si="37"/>
        <v>315.96</v>
      </c>
      <c r="P265" s="85"/>
    </row>
    <row r="266" s="73" customFormat="1" ht="25" customHeight="1" spans="1:16">
      <c r="A266" s="80">
        <f t="shared" si="40"/>
        <v>261</v>
      </c>
      <c r="B266" s="85" t="s">
        <v>327</v>
      </c>
      <c r="C266" s="85" t="s">
        <v>27</v>
      </c>
      <c r="D266" s="85">
        <v>4</v>
      </c>
      <c r="E266" s="85">
        <v>4</v>
      </c>
      <c r="F266" s="85">
        <v>4</v>
      </c>
      <c r="G266" s="85">
        <f t="shared" si="41"/>
        <v>36</v>
      </c>
      <c r="H266" s="85"/>
      <c r="I266" s="85"/>
      <c r="J266" s="85" t="s">
        <v>290</v>
      </c>
      <c r="K266" s="96">
        <v>8</v>
      </c>
      <c r="L266" s="85">
        <f t="shared" si="35"/>
        <v>448.56</v>
      </c>
      <c r="M266" s="96"/>
      <c r="N266" s="85">
        <f t="shared" si="36"/>
        <v>183.36</v>
      </c>
      <c r="O266" s="85">
        <f t="shared" si="37"/>
        <v>631.92</v>
      </c>
      <c r="P266" s="85"/>
    </row>
    <row r="267" s="73" customFormat="1" ht="25" customHeight="1" spans="1:16">
      <c r="A267" s="80">
        <f t="shared" ref="A267:A276" si="42">ROW()-5</f>
        <v>262</v>
      </c>
      <c r="B267" s="85" t="s">
        <v>328</v>
      </c>
      <c r="C267" s="85" t="s">
        <v>27</v>
      </c>
      <c r="D267" s="85">
        <v>2</v>
      </c>
      <c r="E267" s="85">
        <v>8</v>
      </c>
      <c r="F267" s="85">
        <v>8</v>
      </c>
      <c r="G267" s="85">
        <f t="shared" si="41"/>
        <v>72</v>
      </c>
      <c r="H267" s="85"/>
      <c r="I267" s="85"/>
      <c r="J267" s="85" t="s">
        <v>290</v>
      </c>
      <c r="K267" s="96">
        <v>16</v>
      </c>
      <c r="L267" s="85">
        <f t="shared" si="35"/>
        <v>897.12</v>
      </c>
      <c r="M267" s="96"/>
      <c r="N267" s="85">
        <f t="shared" si="36"/>
        <v>366.72</v>
      </c>
      <c r="O267" s="85">
        <f t="shared" si="37"/>
        <v>1263.84</v>
      </c>
      <c r="P267" s="85"/>
    </row>
    <row r="268" s="73" customFormat="1" ht="25" customHeight="1" spans="1:16">
      <c r="A268" s="80">
        <f t="shared" si="42"/>
        <v>263</v>
      </c>
      <c r="B268" s="85" t="s">
        <v>329</v>
      </c>
      <c r="C268" s="85" t="s">
        <v>27</v>
      </c>
      <c r="D268" s="85">
        <v>2</v>
      </c>
      <c r="E268" s="85">
        <v>1</v>
      </c>
      <c r="F268" s="85">
        <v>1</v>
      </c>
      <c r="G268" s="85">
        <f t="shared" si="41"/>
        <v>9</v>
      </c>
      <c r="H268" s="85"/>
      <c r="I268" s="85"/>
      <c r="J268" s="85" t="s">
        <v>290</v>
      </c>
      <c r="K268" s="96">
        <v>2</v>
      </c>
      <c r="L268" s="85">
        <f t="shared" si="35"/>
        <v>112.14</v>
      </c>
      <c r="M268" s="96"/>
      <c r="N268" s="85">
        <f t="shared" si="36"/>
        <v>45.84</v>
      </c>
      <c r="O268" s="85">
        <f t="shared" si="37"/>
        <v>157.98</v>
      </c>
      <c r="P268" s="85"/>
    </row>
    <row r="269" s="73" customFormat="1" ht="25" customHeight="1" spans="1:16">
      <c r="A269" s="80">
        <f t="shared" si="42"/>
        <v>264</v>
      </c>
      <c r="B269" s="85" t="s">
        <v>330</v>
      </c>
      <c r="C269" s="85" t="s">
        <v>27</v>
      </c>
      <c r="D269" s="85">
        <v>5</v>
      </c>
      <c r="E269" s="85">
        <v>1</v>
      </c>
      <c r="F269" s="85">
        <v>1</v>
      </c>
      <c r="G269" s="85">
        <f t="shared" si="41"/>
        <v>9</v>
      </c>
      <c r="H269" s="85"/>
      <c r="I269" s="85"/>
      <c r="J269" s="85" t="s">
        <v>290</v>
      </c>
      <c r="K269" s="96">
        <v>2</v>
      </c>
      <c r="L269" s="85">
        <f t="shared" si="35"/>
        <v>112.14</v>
      </c>
      <c r="M269" s="96"/>
      <c r="N269" s="85">
        <f t="shared" si="36"/>
        <v>45.84</v>
      </c>
      <c r="O269" s="85">
        <f t="shared" si="37"/>
        <v>157.98</v>
      </c>
      <c r="P269" s="85"/>
    </row>
    <row r="270" s="73" customFormat="1" ht="25" customHeight="1" spans="1:16">
      <c r="A270" s="80">
        <f t="shared" si="42"/>
        <v>265</v>
      </c>
      <c r="B270" s="85" t="s">
        <v>331</v>
      </c>
      <c r="C270" s="85" t="s">
        <v>27</v>
      </c>
      <c r="D270" s="85">
        <v>5</v>
      </c>
      <c r="E270" s="85">
        <v>1</v>
      </c>
      <c r="F270" s="85">
        <v>1</v>
      </c>
      <c r="G270" s="85">
        <f t="shared" si="41"/>
        <v>9</v>
      </c>
      <c r="H270" s="85"/>
      <c r="I270" s="85"/>
      <c r="J270" s="85" t="s">
        <v>290</v>
      </c>
      <c r="K270" s="96">
        <v>2</v>
      </c>
      <c r="L270" s="85">
        <f t="shared" si="35"/>
        <v>112.14</v>
      </c>
      <c r="M270" s="96"/>
      <c r="N270" s="85">
        <f t="shared" si="36"/>
        <v>45.84</v>
      </c>
      <c r="O270" s="85">
        <f t="shared" si="37"/>
        <v>157.98</v>
      </c>
      <c r="P270" s="85"/>
    </row>
    <row r="271" s="73" customFormat="1" ht="25" customHeight="1" spans="1:16">
      <c r="A271" s="80">
        <f t="shared" si="42"/>
        <v>266</v>
      </c>
      <c r="B271" s="85" t="s">
        <v>332</v>
      </c>
      <c r="C271" s="85" t="s">
        <v>27</v>
      </c>
      <c r="D271" s="85">
        <v>3</v>
      </c>
      <c r="E271" s="85">
        <v>1</v>
      </c>
      <c r="F271" s="85">
        <v>1</v>
      </c>
      <c r="G271" s="85">
        <f t="shared" si="41"/>
        <v>9</v>
      </c>
      <c r="H271" s="85"/>
      <c r="I271" s="85"/>
      <c r="J271" s="85" t="s">
        <v>290</v>
      </c>
      <c r="K271" s="96">
        <v>2</v>
      </c>
      <c r="L271" s="85">
        <f t="shared" si="35"/>
        <v>112.14</v>
      </c>
      <c r="M271" s="96"/>
      <c r="N271" s="85">
        <f t="shared" si="36"/>
        <v>45.84</v>
      </c>
      <c r="O271" s="85">
        <f t="shared" si="37"/>
        <v>157.98</v>
      </c>
      <c r="P271" s="85"/>
    </row>
    <row r="272" s="73" customFormat="1" ht="25" customHeight="1" spans="1:16">
      <c r="A272" s="80">
        <f t="shared" si="42"/>
        <v>267</v>
      </c>
      <c r="B272" s="85" t="s">
        <v>333</v>
      </c>
      <c r="C272" s="85" t="s">
        <v>27</v>
      </c>
      <c r="D272" s="85">
        <v>1</v>
      </c>
      <c r="E272" s="85">
        <v>2</v>
      </c>
      <c r="F272" s="85">
        <v>2</v>
      </c>
      <c r="G272" s="85">
        <f t="shared" si="41"/>
        <v>18</v>
      </c>
      <c r="H272" s="85"/>
      <c r="I272" s="85"/>
      <c r="J272" s="85" t="s">
        <v>290</v>
      </c>
      <c r="K272" s="96">
        <v>4</v>
      </c>
      <c r="L272" s="85">
        <f t="shared" si="35"/>
        <v>224.28</v>
      </c>
      <c r="M272" s="96"/>
      <c r="N272" s="85">
        <f t="shared" si="36"/>
        <v>91.68</v>
      </c>
      <c r="O272" s="85">
        <f t="shared" si="37"/>
        <v>315.96</v>
      </c>
      <c r="P272" s="85"/>
    </row>
    <row r="273" s="3" customFormat="1" ht="25" customHeight="1" spans="1:16">
      <c r="A273" s="80">
        <f t="shared" si="42"/>
        <v>268</v>
      </c>
      <c r="B273" s="85" t="s">
        <v>334</v>
      </c>
      <c r="C273" s="85" t="s">
        <v>28</v>
      </c>
      <c r="D273" s="85">
        <v>4</v>
      </c>
      <c r="E273" s="90">
        <v>8</v>
      </c>
      <c r="F273" s="90">
        <v>8</v>
      </c>
      <c r="G273" s="85">
        <f t="shared" si="41"/>
        <v>72</v>
      </c>
      <c r="H273" s="90"/>
      <c r="I273" s="90"/>
      <c r="J273" s="83" t="s">
        <v>21</v>
      </c>
      <c r="K273" s="83">
        <v>16</v>
      </c>
      <c r="L273" s="85">
        <v>897.12</v>
      </c>
      <c r="M273" s="83"/>
      <c r="N273" s="85">
        <v>366.72</v>
      </c>
      <c r="O273" s="85">
        <f t="shared" ref="O273:O281" si="43">SUM(L273:N273)</f>
        <v>1263.84</v>
      </c>
      <c r="P273" s="85"/>
    </row>
    <row r="274" s="3" customFormat="1" ht="25" customHeight="1" spans="1:16">
      <c r="A274" s="80">
        <f t="shared" si="42"/>
        <v>269</v>
      </c>
      <c r="B274" s="85" t="s">
        <v>335</v>
      </c>
      <c r="C274" s="85" t="s">
        <v>28</v>
      </c>
      <c r="D274" s="85">
        <v>4</v>
      </c>
      <c r="E274" s="85">
        <v>6</v>
      </c>
      <c r="F274" s="85">
        <v>6</v>
      </c>
      <c r="G274" s="85">
        <f t="shared" si="41"/>
        <v>54</v>
      </c>
      <c r="H274" s="85"/>
      <c r="I274" s="85"/>
      <c r="J274" s="83" t="s">
        <v>21</v>
      </c>
      <c r="K274" s="83">
        <v>12</v>
      </c>
      <c r="L274" s="85">
        <v>672.84</v>
      </c>
      <c r="M274" s="83"/>
      <c r="N274" s="85">
        <v>275.04</v>
      </c>
      <c r="O274" s="85">
        <v>947.88</v>
      </c>
      <c r="P274" s="85"/>
    </row>
    <row r="275" s="3" customFormat="1" ht="25" customHeight="1" spans="1:16">
      <c r="A275" s="80">
        <f t="shared" si="42"/>
        <v>270</v>
      </c>
      <c r="B275" s="85" t="s">
        <v>336</v>
      </c>
      <c r="C275" s="85" t="s">
        <v>28</v>
      </c>
      <c r="D275" s="85">
        <v>5</v>
      </c>
      <c r="E275" s="85">
        <v>2</v>
      </c>
      <c r="F275" s="85">
        <v>2</v>
      </c>
      <c r="G275" s="85">
        <f t="shared" si="41"/>
        <v>18</v>
      </c>
      <c r="H275" s="85"/>
      <c r="I275" s="85"/>
      <c r="J275" s="83" t="s">
        <v>21</v>
      </c>
      <c r="K275" s="83">
        <v>4</v>
      </c>
      <c r="L275" s="85">
        <v>224.28</v>
      </c>
      <c r="M275" s="83"/>
      <c r="N275" s="85">
        <v>91.68</v>
      </c>
      <c r="O275" s="85">
        <f t="shared" si="43"/>
        <v>315.96</v>
      </c>
      <c r="P275" s="85"/>
    </row>
    <row r="276" s="3" customFormat="1" ht="25" customHeight="1" spans="1:16">
      <c r="A276" s="80">
        <f t="shared" si="42"/>
        <v>271</v>
      </c>
      <c r="B276" s="85" t="s">
        <v>337</v>
      </c>
      <c r="C276" s="85" t="s">
        <v>28</v>
      </c>
      <c r="D276" s="85">
        <v>6</v>
      </c>
      <c r="E276" s="85">
        <v>10</v>
      </c>
      <c r="F276" s="85">
        <v>10</v>
      </c>
      <c r="G276" s="85">
        <f t="shared" si="41"/>
        <v>90</v>
      </c>
      <c r="H276" s="85"/>
      <c r="I276" s="85"/>
      <c r="J276" s="83" t="s">
        <v>21</v>
      </c>
      <c r="K276" s="83">
        <v>20</v>
      </c>
      <c r="L276" s="85">
        <v>1121.4</v>
      </c>
      <c r="M276" s="83"/>
      <c r="N276" s="85">
        <v>458.4</v>
      </c>
      <c r="O276" s="85">
        <v>1579.8</v>
      </c>
      <c r="P276" s="85"/>
    </row>
    <row r="277" s="3" customFormat="1" ht="25" customHeight="1" spans="1:16">
      <c r="A277" s="80">
        <f t="shared" ref="A277:A286" si="44">ROW()-5</f>
        <v>272</v>
      </c>
      <c r="B277" s="85" t="s">
        <v>338</v>
      </c>
      <c r="C277" s="85" t="s">
        <v>28</v>
      </c>
      <c r="D277" s="85">
        <v>3</v>
      </c>
      <c r="E277" s="85">
        <v>5</v>
      </c>
      <c r="F277" s="85">
        <v>5</v>
      </c>
      <c r="G277" s="85">
        <f t="shared" si="41"/>
        <v>45</v>
      </c>
      <c r="H277" s="85"/>
      <c r="I277" s="85"/>
      <c r="J277" s="83" t="s">
        <v>21</v>
      </c>
      <c r="K277" s="83">
        <v>10</v>
      </c>
      <c r="L277" s="85">
        <v>560.7</v>
      </c>
      <c r="M277" s="83"/>
      <c r="N277" s="85">
        <v>229.2</v>
      </c>
      <c r="O277" s="85">
        <v>789.9</v>
      </c>
      <c r="P277" s="85"/>
    </row>
    <row r="278" s="3" customFormat="1" ht="25" customHeight="1" spans="1:16">
      <c r="A278" s="80">
        <f t="shared" si="44"/>
        <v>273</v>
      </c>
      <c r="B278" s="85" t="s">
        <v>339</v>
      </c>
      <c r="C278" s="85" t="s">
        <v>28</v>
      </c>
      <c r="D278" s="85">
        <v>3</v>
      </c>
      <c r="E278" s="85">
        <v>3</v>
      </c>
      <c r="F278" s="85">
        <v>3</v>
      </c>
      <c r="G278" s="85">
        <f t="shared" si="41"/>
        <v>27</v>
      </c>
      <c r="H278" s="85"/>
      <c r="I278" s="85"/>
      <c r="J278" s="83" t="s">
        <v>21</v>
      </c>
      <c r="K278" s="83">
        <v>6</v>
      </c>
      <c r="L278" s="85">
        <v>336.42</v>
      </c>
      <c r="M278" s="83"/>
      <c r="N278" s="85">
        <v>137.52</v>
      </c>
      <c r="O278" s="85">
        <f t="shared" si="43"/>
        <v>473.94</v>
      </c>
      <c r="P278" s="85"/>
    </row>
    <row r="279" s="3" customFormat="1" ht="25" customHeight="1" spans="1:16">
      <c r="A279" s="80">
        <f t="shared" si="44"/>
        <v>274</v>
      </c>
      <c r="B279" s="85" t="s">
        <v>340</v>
      </c>
      <c r="C279" s="85" t="s">
        <v>28</v>
      </c>
      <c r="D279" s="85">
        <v>4</v>
      </c>
      <c r="E279" s="83">
        <v>12</v>
      </c>
      <c r="F279" s="83">
        <v>12</v>
      </c>
      <c r="G279" s="85">
        <f t="shared" si="41"/>
        <v>108</v>
      </c>
      <c r="H279" s="83"/>
      <c r="I279" s="83"/>
      <c r="J279" s="83" t="s">
        <v>21</v>
      </c>
      <c r="K279" s="83">
        <v>24</v>
      </c>
      <c r="L279" s="85">
        <v>1345.68</v>
      </c>
      <c r="M279" s="83"/>
      <c r="N279" s="85">
        <v>550.08</v>
      </c>
      <c r="O279" s="85">
        <f t="shared" si="43"/>
        <v>1895.76</v>
      </c>
      <c r="P279" s="85"/>
    </row>
    <row r="280" s="3" customFormat="1" ht="25" customHeight="1" spans="1:16">
      <c r="A280" s="80">
        <f t="shared" si="44"/>
        <v>275</v>
      </c>
      <c r="B280" s="85" t="s">
        <v>341</v>
      </c>
      <c r="C280" s="85" t="s">
        <v>28</v>
      </c>
      <c r="D280" s="85">
        <v>3</v>
      </c>
      <c r="E280" s="83">
        <v>12</v>
      </c>
      <c r="F280" s="83">
        <v>12</v>
      </c>
      <c r="G280" s="85">
        <f t="shared" si="41"/>
        <v>108</v>
      </c>
      <c r="H280" s="83"/>
      <c r="I280" s="83"/>
      <c r="J280" s="83" t="s">
        <v>21</v>
      </c>
      <c r="K280" s="83">
        <v>24</v>
      </c>
      <c r="L280" s="85">
        <v>1345.68</v>
      </c>
      <c r="M280" s="83"/>
      <c r="N280" s="85">
        <v>550.08</v>
      </c>
      <c r="O280" s="85">
        <f t="shared" si="43"/>
        <v>1895.76</v>
      </c>
      <c r="P280" s="85"/>
    </row>
    <row r="281" s="3" customFormat="1" ht="25" customHeight="1" spans="1:16">
      <c r="A281" s="80">
        <f t="shared" si="44"/>
        <v>276</v>
      </c>
      <c r="B281" s="85" t="s">
        <v>342</v>
      </c>
      <c r="C281" s="85" t="s">
        <v>28</v>
      </c>
      <c r="D281" s="85">
        <v>3</v>
      </c>
      <c r="E281" s="83">
        <v>10</v>
      </c>
      <c r="F281" s="83">
        <v>10</v>
      </c>
      <c r="G281" s="85">
        <f t="shared" si="41"/>
        <v>90</v>
      </c>
      <c r="H281" s="83"/>
      <c r="I281" s="83"/>
      <c r="J281" s="83" t="s">
        <v>21</v>
      </c>
      <c r="K281" s="83">
        <v>20</v>
      </c>
      <c r="L281" s="85">
        <v>1121.4</v>
      </c>
      <c r="M281" s="83"/>
      <c r="N281" s="85">
        <v>458.4</v>
      </c>
      <c r="O281" s="85">
        <f t="shared" si="43"/>
        <v>1579.8</v>
      </c>
      <c r="P281" s="85"/>
    </row>
    <row r="282" s="3" customFormat="1" ht="25" customHeight="1" spans="1:16">
      <c r="A282" s="80">
        <f t="shared" si="44"/>
        <v>277</v>
      </c>
      <c r="B282" s="85" t="s">
        <v>343</v>
      </c>
      <c r="C282" s="85" t="s">
        <v>28</v>
      </c>
      <c r="D282" s="85">
        <v>1</v>
      </c>
      <c r="E282" s="83">
        <v>36</v>
      </c>
      <c r="F282" s="83">
        <v>36</v>
      </c>
      <c r="G282" s="85">
        <f t="shared" si="41"/>
        <v>324</v>
      </c>
      <c r="H282" s="83"/>
      <c r="I282" s="83"/>
      <c r="J282" s="83" t="s">
        <v>21</v>
      </c>
      <c r="K282" s="83">
        <v>72</v>
      </c>
      <c r="L282" s="85">
        <v>4037.04</v>
      </c>
      <c r="M282" s="83"/>
      <c r="N282" s="85">
        <v>1650.24</v>
      </c>
      <c r="O282" s="85">
        <v>5687.28</v>
      </c>
      <c r="P282" s="85"/>
    </row>
    <row r="283" s="3" customFormat="1" ht="25" customHeight="1" spans="1:16">
      <c r="A283" s="80">
        <f t="shared" si="44"/>
        <v>278</v>
      </c>
      <c r="B283" s="85" t="s">
        <v>344</v>
      </c>
      <c r="C283" s="85" t="s">
        <v>28</v>
      </c>
      <c r="D283" s="85">
        <v>5</v>
      </c>
      <c r="E283" s="83">
        <v>16</v>
      </c>
      <c r="F283" s="83">
        <v>16</v>
      </c>
      <c r="G283" s="85">
        <f t="shared" si="41"/>
        <v>144</v>
      </c>
      <c r="H283" s="83"/>
      <c r="I283" s="83"/>
      <c r="J283" s="83" t="s">
        <v>21</v>
      </c>
      <c r="K283" s="83">
        <v>32</v>
      </c>
      <c r="L283" s="85">
        <v>1794.24</v>
      </c>
      <c r="M283" s="83"/>
      <c r="N283" s="85">
        <v>733.44</v>
      </c>
      <c r="O283" s="85">
        <f t="shared" ref="O283:O297" si="45">SUM(L283:N283)</f>
        <v>2527.68</v>
      </c>
      <c r="P283" s="85"/>
    </row>
    <row r="284" s="3" customFormat="1" ht="25" customHeight="1" spans="1:16">
      <c r="A284" s="80">
        <f t="shared" si="44"/>
        <v>279</v>
      </c>
      <c r="B284" s="85" t="s">
        <v>345</v>
      </c>
      <c r="C284" s="85" t="s">
        <v>28</v>
      </c>
      <c r="D284" s="85">
        <v>8</v>
      </c>
      <c r="E284" s="83">
        <v>5</v>
      </c>
      <c r="F284" s="83">
        <v>5</v>
      </c>
      <c r="G284" s="85">
        <f t="shared" si="41"/>
        <v>45</v>
      </c>
      <c r="H284" s="83"/>
      <c r="I284" s="83"/>
      <c r="J284" s="83" t="s">
        <v>21</v>
      </c>
      <c r="K284" s="83">
        <v>10</v>
      </c>
      <c r="L284" s="85">
        <v>560.7</v>
      </c>
      <c r="M284" s="83"/>
      <c r="N284" s="85">
        <v>229.2</v>
      </c>
      <c r="O284" s="85">
        <f t="shared" si="45"/>
        <v>789.9</v>
      </c>
      <c r="P284" s="85"/>
    </row>
    <row r="285" s="3" customFormat="1" ht="25" customHeight="1" spans="1:16">
      <c r="A285" s="80">
        <f t="shared" si="44"/>
        <v>280</v>
      </c>
      <c r="B285" s="85" t="s">
        <v>346</v>
      </c>
      <c r="C285" s="85" t="s">
        <v>28</v>
      </c>
      <c r="D285" s="85">
        <v>3</v>
      </c>
      <c r="E285" s="83">
        <v>4</v>
      </c>
      <c r="F285" s="83">
        <v>4</v>
      </c>
      <c r="G285" s="85">
        <f t="shared" si="41"/>
        <v>36</v>
      </c>
      <c r="H285" s="83"/>
      <c r="I285" s="83"/>
      <c r="J285" s="83" t="s">
        <v>21</v>
      </c>
      <c r="K285" s="83">
        <v>8</v>
      </c>
      <c r="L285" s="85">
        <v>448.56</v>
      </c>
      <c r="M285" s="83"/>
      <c r="N285" s="85">
        <v>183.36</v>
      </c>
      <c r="O285" s="85">
        <f t="shared" si="45"/>
        <v>631.92</v>
      </c>
      <c r="P285" s="85"/>
    </row>
    <row r="286" s="3" customFormat="1" ht="25" customHeight="1" spans="1:16">
      <c r="A286" s="80">
        <f t="shared" si="44"/>
        <v>281</v>
      </c>
      <c r="B286" s="85" t="s">
        <v>347</v>
      </c>
      <c r="C286" s="85" t="s">
        <v>28</v>
      </c>
      <c r="D286" s="85">
        <v>4</v>
      </c>
      <c r="E286" s="83">
        <v>7</v>
      </c>
      <c r="F286" s="83">
        <v>7</v>
      </c>
      <c r="G286" s="85">
        <f t="shared" si="41"/>
        <v>63</v>
      </c>
      <c r="H286" s="83"/>
      <c r="I286" s="83"/>
      <c r="J286" s="83" t="s">
        <v>21</v>
      </c>
      <c r="K286" s="83">
        <v>14</v>
      </c>
      <c r="L286" s="85">
        <v>784.98</v>
      </c>
      <c r="M286" s="83"/>
      <c r="N286" s="85">
        <v>320.88</v>
      </c>
      <c r="O286" s="85">
        <f t="shared" si="45"/>
        <v>1105.86</v>
      </c>
      <c r="P286" s="85"/>
    </row>
    <row r="287" s="3" customFormat="1" ht="25" customHeight="1" spans="1:16">
      <c r="A287" s="80">
        <f t="shared" ref="A287:A296" si="46">ROW()-5</f>
        <v>282</v>
      </c>
      <c r="B287" s="85" t="s">
        <v>348</v>
      </c>
      <c r="C287" s="85" t="s">
        <v>28</v>
      </c>
      <c r="D287" s="85">
        <v>3</v>
      </c>
      <c r="E287" s="83">
        <v>4</v>
      </c>
      <c r="F287" s="83">
        <v>4</v>
      </c>
      <c r="G287" s="85">
        <f t="shared" si="41"/>
        <v>36</v>
      </c>
      <c r="H287" s="83"/>
      <c r="I287" s="83"/>
      <c r="J287" s="83" t="s">
        <v>21</v>
      </c>
      <c r="K287" s="83">
        <v>8</v>
      </c>
      <c r="L287" s="85">
        <v>448.56</v>
      </c>
      <c r="M287" s="83"/>
      <c r="N287" s="85">
        <v>183.36</v>
      </c>
      <c r="O287" s="85">
        <f t="shared" si="45"/>
        <v>631.92</v>
      </c>
      <c r="P287" s="85"/>
    </row>
    <row r="288" s="3" customFormat="1" ht="25" customHeight="1" spans="1:16">
      <c r="A288" s="80">
        <f t="shared" si="46"/>
        <v>283</v>
      </c>
      <c r="B288" s="85" t="s">
        <v>349</v>
      </c>
      <c r="C288" s="85" t="s">
        <v>28</v>
      </c>
      <c r="D288" s="85">
        <v>7</v>
      </c>
      <c r="E288" s="83">
        <v>2</v>
      </c>
      <c r="F288" s="83">
        <v>2</v>
      </c>
      <c r="G288" s="85">
        <f t="shared" si="41"/>
        <v>18</v>
      </c>
      <c r="H288" s="83"/>
      <c r="I288" s="83"/>
      <c r="J288" s="83" t="s">
        <v>21</v>
      </c>
      <c r="K288" s="83">
        <v>4</v>
      </c>
      <c r="L288" s="85">
        <v>224.28</v>
      </c>
      <c r="M288" s="83"/>
      <c r="N288" s="85">
        <v>91.68</v>
      </c>
      <c r="O288" s="85">
        <f t="shared" si="45"/>
        <v>315.96</v>
      </c>
      <c r="P288" s="85"/>
    </row>
    <row r="289" s="3" customFormat="1" ht="25" customHeight="1" spans="1:16">
      <c r="A289" s="80">
        <f t="shared" si="46"/>
        <v>284</v>
      </c>
      <c r="B289" s="85" t="s">
        <v>350</v>
      </c>
      <c r="C289" s="85" t="s">
        <v>28</v>
      </c>
      <c r="D289" s="85">
        <v>2</v>
      </c>
      <c r="E289" s="83">
        <v>10</v>
      </c>
      <c r="F289" s="83">
        <v>10</v>
      </c>
      <c r="G289" s="85">
        <f t="shared" si="41"/>
        <v>90</v>
      </c>
      <c r="H289" s="83"/>
      <c r="I289" s="83"/>
      <c r="J289" s="83" t="s">
        <v>21</v>
      </c>
      <c r="K289" s="83">
        <v>20</v>
      </c>
      <c r="L289" s="85">
        <v>1121.4</v>
      </c>
      <c r="M289" s="83"/>
      <c r="N289" s="85">
        <v>458.4</v>
      </c>
      <c r="O289" s="85">
        <f t="shared" si="45"/>
        <v>1579.8</v>
      </c>
      <c r="P289" s="85"/>
    </row>
    <row r="290" s="3" customFormat="1" ht="25" customHeight="1" spans="1:16">
      <c r="A290" s="80">
        <f t="shared" si="46"/>
        <v>285</v>
      </c>
      <c r="B290" s="85" t="s">
        <v>351</v>
      </c>
      <c r="C290" s="85" t="s">
        <v>28</v>
      </c>
      <c r="D290" s="85">
        <v>2</v>
      </c>
      <c r="E290" s="83">
        <v>9</v>
      </c>
      <c r="F290" s="83">
        <v>9</v>
      </c>
      <c r="G290" s="85">
        <f t="shared" si="41"/>
        <v>81</v>
      </c>
      <c r="H290" s="83"/>
      <c r="I290" s="83"/>
      <c r="J290" s="83" t="s">
        <v>21</v>
      </c>
      <c r="K290" s="83">
        <v>18</v>
      </c>
      <c r="L290" s="85">
        <v>1009.26</v>
      </c>
      <c r="M290" s="83"/>
      <c r="N290" s="85">
        <v>412.56</v>
      </c>
      <c r="O290" s="85">
        <f t="shared" si="45"/>
        <v>1421.82</v>
      </c>
      <c r="P290" s="85"/>
    </row>
    <row r="291" s="3" customFormat="1" ht="25" customHeight="1" spans="1:16">
      <c r="A291" s="80">
        <f t="shared" si="46"/>
        <v>286</v>
      </c>
      <c r="B291" s="85" t="s">
        <v>352</v>
      </c>
      <c r="C291" s="85" t="s">
        <v>28</v>
      </c>
      <c r="D291" s="85">
        <v>1</v>
      </c>
      <c r="E291" s="83">
        <v>12</v>
      </c>
      <c r="F291" s="83">
        <v>12</v>
      </c>
      <c r="G291" s="85">
        <f t="shared" si="41"/>
        <v>108</v>
      </c>
      <c r="H291" s="83"/>
      <c r="I291" s="83"/>
      <c r="J291" s="83" t="s">
        <v>21</v>
      </c>
      <c r="K291" s="83">
        <v>24</v>
      </c>
      <c r="L291" s="85">
        <v>1345.68</v>
      </c>
      <c r="M291" s="83"/>
      <c r="N291" s="85">
        <v>550.08</v>
      </c>
      <c r="O291" s="85">
        <f t="shared" si="45"/>
        <v>1895.76</v>
      </c>
      <c r="P291" s="85"/>
    </row>
    <row r="292" s="3" customFormat="1" ht="25" customHeight="1" spans="1:16">
      <c r="A292" s="80">
        <f t="shared" si="46"/>
        <v>287</v>
      </c>
      <c r="B292" s="85" t="s">
        <v>353</v>
      </c>
      <c r="C292" s="85" t="s">
        <v>28</v>
      </c>
      <c r="D292" s="85">
        <v>2</v>
      </c>
      <c r="E292" s="83">
        <v>7</v>
      </c>
      <c r="F292" s="83">
        <v>7</v>
      </c>
      <c r="G292" s="85">
        <f t="shared" si="41"/>
        <v>63</v>
      </c>
      <c r="H292" s="83"/>
      <c r="I292" s="83"/>
      <c r="J292" s="83" t="s">
        <v>21</v>
      </c>
      <c r="K292" s="83">
        <v>14</v>
      </c>
      <c r="L292" s="85">
        <v>784.98</v>
      </c>
      <c r="M292" s="83"/>
      <c r="N292" s="85">
        <v>320.88</v>
      </c>
      <c r="O292" s="85">
        <f t="shared" si="45"/>
        <v>1105.86</v>
      </c>
      <c r="P292" s="85"/>
    </row>
    <row r="293" s="3" customFormat="1" ht="25" customHeight="1" spans="1:16">
      <c r="A293" s="80">
        <f t="shared" si="46"/>
        <v>288</v>
      </c>
      <c r="B293" s="85" t="s">
        <v>354</v>
      </c>
      <c r="C293" s="85" t="s">
        <v>28</v>
      </c>
      <c r="D293" s="85">
        <v>2</v>
      </c>
      <c r="E293" s="83">
        <v>6</v>
      </c>
      <c r="F293" s="83">
        <v>6</v>
      </c>
      <c r="G293" s="85">
        <f t="shared" si="41"/>
        <v>54</v>
      </c>
      <c r="H293" s="83"/>
      <c r="I293" s="83"/>
      <c r="J293" s="83" t="s">
        <v>21</v>
      </c>
      <c r="K293" s="83">
        <v>12</v>
      </c>
      <c r="L293" s="85">
        <v>672.84</v>
      </c>
      <c r="M293" s="83"/>
      <c r="N293" s="85">
        <v>275.04</v>
      </c>
      <c r="O293" s="85">
        <f t="shared" si="45"/>
        <v>947.88</v>
      </c>
      <c r="P293" s="85"/>
    </row>
    <row r="294" s="3" customFormat="1" ht="25" customHeight="1" spans="1:16">
      <c r="A294" s="80">
        <f t="shared" si="46"/>
        <v>289</v>
      </c>
      <c r="B294" s="85" t="s">
        <v>355</v>
      </c>
      <c r="C294" s="85" t="s">
        <v>28</v>
      </c>
      <c r="D294" s="85">
        <v>3</v>
      </c>
      <c r="E294" s="83">
        <v>4</v>
      </c>
      <c r="F294" s="83">
        <v>4</v>
      </c>
      <c r="G294" s="85">
        <f t="shared" si="41"/>
        <v>36</v>
      </c>
      <c r="H294" s="83"/>
      <c r="I294" s="83"/>
      <c r="J294" s="83" t="s">
        <v>21</v>
      </c>
      <c r="K294" s="83">
        <v>8</v>
      </c>
      <c r="L294" s="85">
        <v>448.56</v>
      </c>
      <c r="M294" s="83"/>
      <c r="N294" s="85">
        <v>183.36</v>
      </c>
      <c r="O294" s="85">
        <f t="shared" si="45"/>
        <v>631.92</v>
      </c>
      <c r="P294" s="85"/>
    </row>
    <row r="295" s="3" customFormat="1" ht="25" customHeight="1" spans="1:16">
      <c r="A295" s="80">
        <f t="shared" si="46"/>
        <v>290</v>
      </c>
      <c r="B295" s="85" t="s">
        <v>356</v>
      </c>
      <c r="C295" s="85" t="s">
        <v>28</v>
      </c>
      <c r="D295" s="85">
        <v>5</v>
      </c>
      <c r="E295" s="83">
        <v>9</v>
      </c>
      <c r="F295" s="83">
        <v>9</v>
      </c>
      <c r="G295" s="85">
        <f t="shared" si="41"/>
        <v>81</v>
      </c>
      <c r="H295" s="83"/>
      <c r="I295" s="83"/>
      <c r="J295" s="83" t="s">
        <v>21</v>
      </c>
      <c r="K295" s="83">
        <v>18</v>
      </c>
      <c r="L295" s="85">
        <v>1009.26</v>
      </c>
      <c r="M295" s="83"/>
      <c r="N295" s="85">
        <v>412.56</v>
      </c>
      <c r="O295" s="85">
        <f t="shared" si="45"/>
        <v>1421.82</v>
      </c>
      <c r="P295" s="85"/>
    </row>
    <row r="296" s="3" customFormat="1" ht="25" customHeight="1" spans="1:16">
      <c r="A296" s="80">
        <f t="shared" si="46"/>
        <v>291</v>
      </c>
      <c r="B296" s="85" t="s">
        <v>357</v>
      </c>
      <c r="C296" s="85" t="s">
        <v>28</v>
      </c>
      <c r="D296" s="85">
        <v>3</v>
      </c>
      <c r="E296" s="83">
        <v>12</v>
      </c>
      <c r="F296" s="83">
        <v>12</v>
      </c>
      <c r="G296" s="85">
        <f t="shared" si="41"/>
        <v>108</v>
      </c>
      <c r="H296" s="83"/>
      <c r="I296" s="83"/>
      <c r="J296" s="83" t="s">
        <v>21</v>
      </c>
      <c r="K296" s="83">
        <v>24</v>
      </c>
      <c r="L296" s="85">
        <v>1345.68</v>
      </c>
      <c r="M296" s="83"/>
      <c r="N296" s="85">
        <v>550.08</v>
      </c>
      <c r="O296" s="85">
        <f t="shared" si="45"/>
        <v>1895.76</v>
      </c>
      <c r="P296" s="85"/>
    </row>
    <row r="297" s="3" customFormat="1" ht="25" customHeight="1" spans="1:16">
      <c r="A297" s="80">
        <f t="shared" ref="A297:A306" si="47">ROW()-5</f>
        <v>292</v>
      </c>
      <c r="B297" s="85" t="s">
        <v>358</v>
      </c>
      <c r="C297" s="85" t="s">
        <v>28</v>
      </c>
      <c r="D297" s="85">
        <v>2</v>
      </c>
      <c r="E297" s="83">
        <v>4</v>
      </c>
      <c r="F297" s="83">
        <v>4</v>
      </c>
      <c r="G297" s="85">
        <f t="shared" si="41"/>
        <v>36</v>
      </c>
      <c r="H297" s="83"/>
      <c r="I297" s="83"/>
      <c r="J297" s="83" t="s">
        <v>21</v>
      </c>
      <c r="K297" s="83">
        <v>8</v>
      </c>
      <c r="L297" s="85">
        <v>448.56</v>
      </c>
      <c r="M297" s="83"/>
      <c r="N297" s="85">
        <v>183.36</v>
      </c>
      <c r="O297" s="85">
        <f t="shared" si="45"/>
        <v>631.92</v>
      </c>
      <c r="P297" s="85"/>
    </row>
    <row r="298" s="3" customFormat="1" ht="25" customHeight="1" spans="1:16">
      <c r="A298" s="80">
        <f t="shared" si="47"/>
        <v>293</v>
      </c>
      <c r="B298" s="85" t="s">
        <v>359</v>
      </c>
      <c r="C298" s="85" t="s">
        <v>28</v>
      </c>
      <c r="D298" s="85">
        <v>1</v>
      </c>
      <c r="E298" s="83">
        <v>18</v>
      </c>
      <c r="F298" s="83">
        <v>18</v>
      </c>
      <c r="G298" s="85">
        <f t="shared" si="41"/>
        <v>162</v>
      </c>
      <c r="H298" s="83"/>
      <c r="I298" s="83"/>
      <c r="J298" s="83" t="s">
        <v>21</v>
      </c>
      <c r="K298" s="83">
        <v>36</v>
      </c>
      <c r="L298" s="85">
        <v>2018.52</v>
      </c>
      <c r="M298" s="83"/>
      <c r="N298" s="85">
        <v>825.12</v>
      </c>
      <c r="O298" s="85">
        <v>2843.64</v>
      </c>
      <c r="P298" s="85"/>
    </row>
    <row r="299" s="3" customFormat="1" ht="25" customHeight="1" spans="1:16">
      <c r="A299" s="80">
        <f t="shared" si="47"/>
        <v>294</v>
      </c>
      <c r="B299" s="85" t="s">
        <v>360</v>
      </c>
      <c r="C299" s="85" t="s">
        <v>28</v>
      </c>
      <c r="D299" s="85">
        <v>5</v>
      </c>
      <c r="E299" s="83">
        <v>1</v>
      </c>
      <c r="F299" s="83">
        <v>1</v>
      </c>
      <c r="G299" s="85">
        <f t="shared" si="41"/>
        <v>9</v>
      </c>
      <c r="H299" s="83"/>
      <c r="I299" s="83"/>
      <c r="J299" s="83" t="s">
        <v>21</v>
      </c>
      <c r="K299" s="83">
        <v>2</v>
      </c>
      <c r="L299" s="85">
        <v>112.14</v>
      </c>
      <c r="M299" s="83"/>
      <c r="N299" s="85">
        <v>45.84</v>
      </c>
      <c r="O299" s="85">
        <f t="shared" ref="O299:O302" si="48">SUM(L299:N299)</f>
        <v>157.98</v>
      </c>
      <c r="P299" s="85"/>
    </row>
    <row r="300" s="3" customFormat="1" ht="25" customHeight="1" spans="1:16">
      <c r="A300" s="80">
        <f t="shared" si="47"/>
        <v>295</v>
      </c>
      <c r="B300" s="85" t="s">
        <v>361</v>
      </c>
      <c r="C300" s="85" t="s">
        <v>28</v>
      </c>
      <c r="D300" s="85">
        <v>3</v>
      </c>
      <c r="E300" s="83">
        <v>6</v>
      </c>
      <c r="F300" s="83">
        <v>6</v>
      </c>
      <c r="G300" s="85">
        <f t="shared" si="41"/>
        <v>54</v>
      </c>
      <c r="H300" s="83"/>
      <c r="I300" s="83"/>
      <c r="J300" s="83" t="s">
        <v>21</v>
      </c>
      <c r="K300" s="83">
        <v>12</v>
      </c>
      <c r="L300" s="85">
        <v>672.84</v>
      </c>
      <c r="M300" s="83"/>
      <c r="N300" s="85">
        <v>275.04</v>
      </c>
      <c r="O300" s="85">
        <f t="shared" si="48"/>
        <v>947.88</v>
      </c>
      <c r="P300" s="85"/>
    </row>
    <row r="301" s="3" customFormat="1" ht="25" customHeight="1" spans="1:16">
      <c r="A301" s="80">
        <f t="shared" si="47"/>
        <v>296</v>
      </c>
      <c r="B301" s="85" t="s">
        <v>362</v>
      </c>
      <c r="C301" s="85" t="s">
        <v>28</v>
      </c>
      <c r="D301" s="85">
        <v>4</v>
      </c>
      <c r="E301" s="83">
        <v>3</v>
      </c>
      <c r="F301" s="83">
        <v>3</v>
      </c>
      <c r="G301" s="85">
        <f t="shared" si="41"/>
        <v>27</v>
      </c>
      <c r="H301" s="83"/>
      <c r="I301" s="83"/>
      <c r="J301" s="83" t="s">
        <v>21</v>
      </c>
      <c r="K301" s="83">
        <v>6</v>
      </c>
      <c r="L301" s="85">
        <v>336.42</v>
      </c>
      <c r="M301" s="83"/>
      <c r="N301" s="85">
        <v>137.52</v>
      </c>
      <c r="O301" s="85">
        <f t="shared" si="48"/>
        <v>473.94</v>
      </c>
      <c r="P301" s="85"/>
    </row>
    <row r="302" s="3" customFormat="1" ht="25" customHeight="1" spans="1:16">
      <c r="A302" s="80">
        <f t="shared" si="47"/>
        <v>297</v>
      </c>
      <c r="B302" s="85" t="s">
        <v>363</v>
      </c>
      <c r="C302" s="85" t="s">
        <v>28</v>
      </c>
      <c r="D302" s="85">
        <v>2</v>
      </c>
      <c r="E302" s="83">
        <v>13</v>
      </c>
      <c r="F302" s="83">
        <v>13</v>
      </c>
      <c r="G302" s="85">
        <f t="shared" si="41"/>
        <v>117</v>
      </c>
      <c r="H302" s="83"/>
      <c r="I302" s="83"/>
      <c r="J302" s="83" t="s">
        <v>21</v>
      </c>
      <c r="K302" s="83">
        <v>26</v>
      </c>
      <c r="L302" s="85">
        <v>1457.82</v>
      </c>
      <c r="M302" s="83"/>
      <c r="N302" s="85">
        <v>595.92</v>
      </c>
      <c r="O302" s="85">
        <f t="shared" si="48"/>
        <v>2053.74</v>
      </c>
      <c r="P302" s="85"/>
    </row>
    <row r="303" s="3" customFormat="1" ht="25" customHeight="1" spans="1:16">
      <c r="A303" s="80">
        <f t="shared" si="47"/>
        <v>298</v>
      </c>
      <c r="B303" s="85" t="s">
        <v>364</v>
      </c>
      <c r="C303" s="85" t="s">
        <v>28</v>
      </c>
      <c r="D303" s="85">
        <v>6</v>
      </c>
      <c r="E303" s="83">
        <v>15</v>
      </c>
      <c r="F303" s="83">
        <v>15</v>
      </c>
      <c r="G303" s="85">
        <f t="shared" si="41"/>
        <v>135</v>
      </c>
      <c r="H303" s="83"/>
      <c r="I303" s="83"/>
      <c r="J303" s="83" t="s">
        <v>21</v>
      </c>
      <c r="K303" s="83">
        <v>30</v>
      </c>
      <c r="L303" s="85">
        <v>1682.1</v>
      </c>
      <c r="M303" s="83"/>
      <c r="N303" s="85">
        <v>687.6</v>
      </c>
      <c r="O303" s="85">
        <v>2369.7</v>
      </c>
      <c r="P303" s="85"/>
    </row>
    <row r="304" s="3" customFormat="1" ht="25" customHeight="1" spans="1:16">
      <c r="A304" s="80">
        <f t="shared" si="47"/>
        <v>299</v>
      </c>
      <c r="B304" s="85" t="s">
        <v>365</v>
      </c>
      <c r="C304" s="85" t="s">
        <v>28</v>
      </c>
      <c r="D304" s="85">
        <v>3</v>
      </c>
      <c r="E304" s="83">
        <v>6</v>
      </c>
      <c r="F304" s="83">
        <v>6</v>
      </c>
      <c r="G304" s="85">
        <f t="shared" si="41"/>
        <v>54</v>
      </c>
      <c r="H304" s="83"/>
      <c r="I304" s="83"/>
      <c r="J304" s="83" t="s">
        <v>21</v>
      </c>
      <c r="K304" s="83">
        <v>12</v>
      </c>
      <c r="L304" s="85">
        <v>672.84</v>
      </c>
      <c r="M304" s="83"/>
      <c r="N304" s="85">
        <v>275.04</v>
      </c>
      <c r="O304" s="85">
        <v>947.88</v>
      </c>
      <c r="P304" s="85"/>
    </row>
    <row r="305" s="3" customFormat="1" ht="25" customHeight="1" spans="1:16">
      <c r="A305" s="80">
        <f t="shared" si="47"/>
        <v>300</v>
      </c>
      <c r="B305" s="85" t="s">
        <v>366</v>
      </c>
      <c r="C305" s="85" t="s">
        <v>28</v>
      </c>
      <c r="D305" s="85">
        <v>4</v>
      </c>
      <c r="E305" s="83">
        <v>1</v>
      </c>
      <c r="F305" s="83">
        <v>1</v>
      </c>
      <c r="G305" s="85">
        <f t="shared" si="41"/>
        <v>9</v>
      </c>
      <c r="H305" s="83"/>
      <c r="I305" s="83"/>
      <c r="J305" s="83" t="s">
        <v>21</v>
      </c>
      <c r="K305" s="83">
        <v>2</v>
      </c>
      <c r="L305" s="85">
        <v>112.14</v>
      </c>
      <c r="M305" s="83"/>
      <c r="N305" s="85">
        <v>45.84</v>
      </c>
      <c r="O305" s="85">
        <v>157.98</v>
      </c>
      <c r="P305" s="85"/>
    </row>
    <row r="306" s="3" customFormat="1" ht="25" customHeight="1" spans="1:16">
      <c r="A306" s="80">
        <f t="shared" si="47"/>
        <v>301</v>
      </c>
      <c r="B306" s="85" t="s">
        <v>367</v>
      </c>
      <c r="C306" s="85" t="s">
        <v>28</v>
      </c>
      <c r="D306" s="85">
        <v>3</v>
      </c>
      <c r="E306" s="83">
        <v>7</v>
      </c>
      <c r="F306" s="83">
        <v>7</v>
      </c>
      <c r="G306" s="85">
        <f t="shared" si="41"/>
        <v>63</v>
      </c>
      <c r="H306" s="83"/>
      <c r="I306" s="83"/>
      <c r="J306" s="83" t="s">
        <v>21</v>
      </c>
      <c r="K306" s="83">
        <v>14</v>
      </c>
      <c r="L306" s="85">
        <v>784.98</v>
      </c>
      <c r="M306" s="83"/>
      <c r="N306" s="85">
        <v>320.88</v>
      </c>
      <c r="O306" s="85">
        <v>1105.86</v>
      </c>
      <c r="P306" s="85"/>
    </row>
    <row r="307" s="3" customFormat="1" ht="25" customHeight="1" spans="1:16">
      <c r="A307" s="80">
        <f t="shared" ref="A307:A316" si="49">ROW()-5</f>
        <v>302</v>
      </c>
      <c r="B307" s="85" t="s">
        <v>368</v>
      </c>
      <c r="C307" s="85" t="s">
        <v>28</v>
      </c>
      <c r="D307" s="85">
        <v>3</v>
      </c>
      <c r="E307" s="83">
        <v>10</v>
      </c>
      <c r="F307" s="83">
        <v>10</v>
      </c>
      <c r="G307" s="85">
        <f t="shared" si="41"/>
        <v>90</v>
      </c>
      <c r="H307" s="83"/>
      <c r="I307" s="83"/>
      <c r="J307" s="83" t="s">
        <v>21</v>
      </c>
      <c r="K307" s="83">
        <v>20</v>
      </c>
      <c r="L307" s="85">
        <v>1121.4</v>
      </c>
      <c r="M307" s="83"/>
      <c r="N307" s="85">
        <v>458.4</v>
      </c>
      <c r="O307" s="85">
        <f t="shared" ref="O307:O309" si="50">SUM(L307:N307)</f>
        <v>1579.8</v>
      </c>
      <c r="P307" s="85"/>
    </row>
    <row r="308" s="3" customFormat="1" ht="25" customHeight="1" spans="1:16">
      <c r="A308" s="80">
        <f t="shared" si="49"/>
        <v>303</v>
      </c>
      <c r="B308" s="85" t="s">
        <v>369</v>
      </c>
      <c r="C308" s="85" t="s">
        <v>28</v>
      </c>
      <c r="D308" s="85">
        <v>6</v>
      </c>
      <c r="E308" s="83">
        <v>8</v>
      </c>
      <c r="F308" s="83">
        <v>8</v>
      </c>
      <c r="G308" s="85">
        <f t="shared" si="41"/>
        <v>72</v>
      </c>
      <c r="H308" s="83"/>
      <c r="I308" s="83"/>
      <c r="J308" s="83" t="s">
        <v>21</v>
      </c>
      <c r="K308" s="83">
        <v>16</v>
      </c>
      <c r="L308" s="85">
        <v>897.12</v>
      </c>
      <c r="M308" s="83"/>
      <c r="N308" s="85">
        <v>366.72</v>
      </c>
      <c r="O308" s="85">
        <f t="shared" si="50"/>
        <v>1263.84</v>
      </c>
      <c r="P308" s="85"/>
    </row>
    <row r="309" s="3" customFormat="1" ht="25" customHeight="1" spans="1:16">
      <c r="A309" s="80">
        <f t="shared" si="49"/>
        <v>304</v>
      </c>
      <c r="B309" s="85" t="s">
        <v>370</v>
      </c>
      <c r="C309" s="85" t="s">
        <v>28</v>
      </c>
      <c r="D309" s="85">
        <v>3</v>
      </c>
      <c r="E309" s="83">
        <v>8</v>
      </c>
      <c r="F309" s="83">
        <v>8</v>
      </c>
      <c r="G309" s="85">
        <f t="shared" si="41"/>
        <v>72</v>
      </c>
      <c r="H309" s="83"/>
      <c r="I309" s="83"/>
      <c r="J309" s="83" t="s">
        <v>21</v>
      </c>
      <c r="K309" s="83">
        <v>16</v>
      </c>
      <c r="L309" s="85">
        <v>897.12</v>
      </c>
      <c r="M309" s="83"/>
      <c r="N309" s="85">
        <v>366.72</v>
      </c>
      <c r="O309" s="85">
        <f t="shared" si="50"/>
        <v>1263.84</v>
      </c>
      <c r="P309" s="85"/>
    </row>
    <row r="310" s="2" customFormat="1" ht="25" customHeight="1" spans="1:16">
      <c r="A310" s="80">
        <f t="shared" si="49"/>
        <v>305</v>
      </c>
      <c r="B310" s="87" t="s">
        <v>371</v>
      </c>
      <c r="C310" s="87" t="s">
        <v>29</v>
      </c>
      <c r="D310" s="87">
        <v>4</v>
      </c>
      <c r="E310" s="87">
        <v>26</v>
      </c>
      <c r="F310" s="87">
        <v>26</v>
      </c>
      <c r="G310" s="85">
        <f t="shared" si="41"/>
        <v>234</v>
      </c>
      <c r="H310" s="90"/>
      <c r="I310" s="90"/>
      <c r="J310" s="116" t="s">
        <v>21</v>
      </c>
      <c r="K310" s="80">
        <f t="shared" ref="K310:K334" si="51">F310*2</f>
        <v>52</v>
      </c>
      <c r="L310" s="87">
        <f t="shared" ref="L310:L334" si="52">G310*12.46</f>
        <v>2915.64</v>
      </c>
      <c r="M310" s="80"/>
      <c r="N310" s="87">
        <f t="shared" ref="N310:N334" si="53">K310*22.92</f>
        <v>1191.84</v>
      </c>
      <c r="O310" s="87">
        <f t="shared" ref="O310:O334" si="54">L310+N310</f>
        <v>4107.48</v>
      </c>
      <c r="P310" s="87"/>
    </row>
    <row r="311" s="2" customFormat="1" ht="25" customHeight="1" spans="1:16">
      <c r="A311" s="80">
        <f t="shared" si="49"/>
        <v>306</v>
      </c>
      <c r="B311" s="87" t="s">
        <v>372</v>
      </c>
      <c r="C311" s="87" t="s">
        <v>29</v>
      </c>
      <c r="D311" s="87">
        <v>4</v>
      </c>
      <c r="E311" s="87">
        <v>27</v>
      </c>
      <c r="F311" s="87">
        <v>27</v>
      </c>
      <c r="G311" s="85">
        <f t="shared" si="41"/>
        <v>243</v>
      </c>
      <c r="H311" s="85"/>
      <c r="I311" s="85"/>
      <c r="J311" s="116" t="s">
        <v>21</v>
      </c>
      <c r="K311" s="80">
        <f t="shared" si="51"/>
        <v>54</v>
      </c>
      <c r="L311" s="87">
        <f t="shared" si="52"/>
        <v>3027.78</v>
      </c>
      <c r="M311" s="80"/>
      <c r="N311" s="87">
        <f t="shared" si="53"/>
        <v>1237.68</v>
      </c>
      <c r="O311" s="87">
        <f t="shared" si="54"/>
        <v>4265.46</v>
      </c>
      <c r="P311" s="87"/>
    </row>
    <row r="312" s="2" customFormat="1" ht="25" customHeight="1" spans="1:16">
      <c r="A312" s="80">
        <f t="shared" si="49"/>
        <v>307</v>
      </c>
      <c r="B312" s="87" t="s">
        <v>373</v>
      </c>
      <c r="C312" s="87" t="s">
        <v>29</v>
      </c>
      <c r="D312" s="87">
        <v>5</v>
      </c>
      <c r="E312" s="87">
        <v>15</v>
      </c>
      <c r="F312" s="87">
        <v>15</v>
      </c>
      <c r="G312" s="85">
        <f t="shared" si="41"/>
        <v>135</v>
      </c>
      <c r="H312" s="85"/>
      <c r="I312" s="85"/>
      <c r="J312" s="116" t="s">
        <v>21</v>
      </c>
      <c r="K312" s="80">
        <f t="shared" si="51"/>
        <v>30</v>
      </c>
      <c r="L312" s="87">
        <f t="shared" si="52"/>
        <v>1682.1</v>
      </c>
      <c r="M312" s="80"/>
      <c r="N312" s="87">
        <f t="shared" si="53"/>
        <v>687.6</v>
      </c>
      <c r="O312" s="87">
        <f t="shared" si="54"/>
        <v>2369.7</v>
      </c>
      <c r="P312" s="87"/>
    </row>
    <row r="313" s="2" customFormat="1" ht="25" customHeight="1" spans="1:16">
      <c r="A313" s="80">
        <f t="shared" si="49"/>
        <v>308</v>
      </c>
      <c r="B313" s="87" t="s">
        <v>374</v>
      </c>
      <c r="C313" s="87" t="s">
        <v>29</v>
      </c>
      <c r="D313" s="87">
        <v>3</v>
      </c>
      <c r="E313" s="87">
        <v>14</v>
      </c>
      <c r="F313" s="87">
        <v>14</v>
      </c>
      <c r="G313" s="85">
        <f t="shared" si="41"/>
        <v>126</v>
      </c>
      <c r="H313" s="85"/>
      <c r="I313" s="85"/>
      <c r="J313" s="116" t="s">
        <v>21</v>
      </c>
      <c r="K313" s="80">
        <f t="shared" si="51"/>
        <v>28</v>
      </c>
      <c r="L313" s="87">
        <f t="shared" si="52"/>
        <v>1569.96</v>
      </c>
      <c r="M313" s="80"/>
      <c r="N313" s="87">
        <f t="shared" si="53"/>
        <v>641.76</v>
      </c>
      <c r="O313" s="87">
        <f t="shared" si="54"/>
        <v>2211.72</v>
      </c>
      <c r="P313" s="87"/>
    </row>
    <row r="314" s="2" customFormat="1" ht="25" customHeight="1" spans="1:16">
      <c r="A314" s="80">
        <f t="shared" si="49"/>
        <v>309</v>
      </c>
      <c r="B314" s="87" t="s">
        <v>375</v>
      </c>
      <c r="C314" s="87" t="s">
        <v>29</v>
      </c>
      <c r="D314" s="87">
        <v>4</v>
      </c>
      <c r="E314" s="87">
        <v>18</v>
      </c>
      <c r="F314" s="87">
        <v>18</v>
      </c>
      <c r="G314" s="85">
        <f t="shared" si="41"/>
        <v>162</v>
      </c>
      <c r="H314" s="85"/>
      <c r="I314" s="85"/>
      <c r="J314" s="116" t="s">
        <v>21</v>
      </c>
      <c r="K314" s="80">
        <f t="shared" si="51"/>
        <v>36</v>
      </c>
      <c r="L314" s="87">
        <f t="shared" si="52"/>
        <v>2018.52</v>
      </c>
      <c r="M314" s="80"/>
      <c r="N314" s="87">
        <f t="shared" si="53"/>
        <v>825.12</v>
      </c>
      <c r="O314" s="87">
        <f t="shared" si="54"/>
        <v>2843.64</v>
      </c>
      <c r="P314" s="87"/>
    </row>
    <row r="315" s="2" customFormat="1" ht="25" customHeight="1" spans="1:16">
      <c r="A315" s="80">
        <f t="shared" si="49"/>
        <v>310</v>
      </c>
      <c r="B315" s="87" t="s">
        <v>376</v>
      </c>
      <c r="C315" s="87" t="s">
        <v>29</v>
      </c>
      <c r="D315" s="87">
        <v>2</v>
      </c>
      <c r="E315" s="87">
        <v>20</v>
      </c>
      <c r="F315" s="87">
        <v>20</v>
      </c>
      <c r="G315" s="85">
        <f t="shared" si="41"/>
        <v>180</v>
      </c>
      <c r="H315" s="85"/>
      <c r="I315" s="85"/>
      <c r="J315" s="116" t="s">
        <v>21</v>
      </c>
      <c r="K315" s="80">
        <f t="shared" si="51"/>
        <v>40</v>
      </c>
      <c r="L315" s="87">
        <f t="shared" si="52"/>
        <v>2242.8</v>
      </c>
      <c r="M315" s="80"/>
      <c r="N315" s="87">
        <f t="shared" si="53"/>
        <v>916.8</v>
      </c>
      <c r="O315" s="87">
        <f t="shared" si="54"/>
        <v>3159.6</v>
      </c>
      <c r="P315" s="87"/>
    </row>
    <row r="316" s="2" customFormat="1" ht="25" customHeight="1" spans="1:16">
      <c r="A316" s="80">
        <f t="shared" si="49"/>
        <v>311</v>
      </c>
      <c r="B316" s="87" t="s">
        <v>377</v>
      </c>
      <c r="C316" s="87" t="s">
        <v>29</v>
      </c>
      <c r="D316" s="87">
        <v>4</v>
      </c>
      <c r="E316" s="87">
        <v>28</v>
      </c>
      <c r="F316" s="87">
        <v>28</v>
      </c>
      <c r="G316" s="85">
        <f t="shared" si="41"/>
        <v>252</v>
      </c>
      <c r="H316" s="6"/>
      <c r="I316" s="6"/>
      <c r="J316" s="116" t="s">
        <v>21</v>
      </c>
      <c r="K316" s="80">
        <f t="shared" si="51"/>
        <v>56</v>
      </c>
      <c r="L316" s="87">
        <f t="shared" si="52"/>
        <v>3139.92</v>
      </c>
      <c r="M316" s="80"/>
      <c r="N316" s="87">
        <f t="shared" si="53"/>
        <v>1283.52</v>
      </c>
      <c r="O316" s="87">
        <f t="shared" si="54"/>
        <v>4423.44</v>
      </c>
      <c r="P316" s="87"/>
    </row>
    <row r="317" s="2" customFormat="1" ht="25" customHeight="1" spans="1:16">
      <c r="A317" s="80">
        <f t="shared" ref="A317:A326" si="55">ROW()-5</f>
        <v>312</v>
      </c>
      <c r="B317" s="87" t="s">
        <v>378</v>
      </c>
      <c r="C317" s="87" t="s">
        <v>29</v>
      </c>
      <c r="D317" s="87">
        <v>3</v>
      </c>
      <c r="E317" s="87">
        <v>29</v>
      </c>
      <c r="F317" s="87">
        <v>29</v>
      </c>
      <c r="G317" s="85">
        <f t="shared" si="41"/>
        <v>261</v>
      </c>
      <c r="H317" s="6"/>
      <c r="I317" s="6"/>
      <c r="J317" s="116" t="s">
        <v>21</v>
      </c>
      <c r="K317" s="80">
        <f t="shared" si="51"/>
        <v>58</v>
      </c>
      <c r="L317" s="87">
        <f t="shared" si="52"/>
        <v>3252.06</v>
      </c>
      <c r="M317" s="80"/>
      <c r="N317" s="87">
        <f t="shared" si="53"/>
        <v>1329.36</v>
      </c>
      <c r="O317" s="87">
        <f t="shared" si="54"/>
        <v>4581.42</v>
      </c>
      <c r="P317" s="87"/>
    </row>
    <row r="318" s="2" customFormat="1" ht="25" customHeight="1" spans="1:16">
      <c r="A318" s="80">
        <f t="shared" si="55"/>
        <v>313</v>
      </c>
      <c r="B318" s="87" t="s">
        <v>379</v>
      </c>
      <c r="C318" s="87" t="s">
        <v>29</v>
      </c>
      <c r="D318" s="87">
        <v>3</v>
      </c>
      <c r="E318" s="87">
        <v>18</v>
      </c>
      <c r="F318" s="87">
        <v>18</v>
      </c>
      <c r="G318" s="85">
        <f t="shared" si="41"/>
        <v>162</v>
      </c>
      <c r="H318" s="6"/>
      <c r="I318" s="6"/>
      <c r="J318" s="116" t="s">
        <v>21</v>
      </c>
      <c r="K318" s="80">
        <f t="shared" si="51"/>
        <v>36</v>
      </c>
      <c r="L318" s="87">
        <f t="shared" si="52"/>
        <v>2018.52</v>
      </c>
      <c r="M318" s="80"/>
      <c r="N318" s="87">
        <f t="shared" si="53"/>
        <v>825.12</v>
      </c>
      <c r="O318" s="87">
        <f t="shared" si="54"/>
        <v>2843.64</v>
      </c>
      <c r="P318" s="87"/>
    </row>
    <row r="319" s="2" customFormat="1" ht="25" customHeight="1" spans="1:16">
      <c r="A319" s="80">
        <f t="shared" si="55"/>
        <v>314</v>
      </c>
      <c r="B319" s="87" t="s">
        <v>380</v>
      </c>
      <c r="C319" s="87" t="s">
        <v>29</v>
      </c>
      <c r="D319" s="87">
        <v>4</v>
      </c>
      <c r="E319" s="87">
        <v>27</v>
      </c>
      <c r="F319" s="87">
        <v>27</v>
      </c>
      <c r="G319" s="85">
        <f t="shared" si="41"/>
        <v>243</v>
      </c>
      <c r="H319" s="6"/>
      <c r="I319" s="6"/>
      <c r="J319" s="116" t="s">
        <v>21</v>
      </c>
      <c r="K319" s="80">
        <f t="shared" si="51"/>
        <v>54</v>
      </c>
      <c r="L319" s="87">
        <f t="shared" si="52"/>
        <v>3027.78</v>
      </c>
      <c r="M319" s="80"/>
      <c r="N319" s="87">
        <f t="shared" si="53"/>
        <v>1237.68</v>
      </c>
      <c r="O319" s="87">
        <f t="shared" si="54"/>
        <v>4265.46</v>
      </c>
      <c r="P319" s="87"/>
    </row>
    <row r="320" s="2" customFormat="1" ht="25" customHeight="1" spans="1:16">
      <c r="A320" s="80">
        <f t="shared" si="55"/>
        <v>315</v>
      </c>
      <c r="B320" s="87" t="s">
        <v>381</v>
      </c>
      <c r="C320" s="87" t="s">
        <v>29</v>
      </c>
      <c r="D320" s="87">
        <v>4</v>
      </c>
      <c r="E320" s="87">
        <v>29</v>
      </c>
      <c r="F320" s="87">
        <v>29</v>
      </c>
      <c r="G320" s="85">
        <f t="shared" si="41"/>
        <v>261</v>
      </c>
      <c r="H320" s="6"/>
      <c r="I320" s="6"/>
      <c r="J320" s="116" t="s">
        <v>21</v>
      </c>
      <c r="K320" s="80">
        <f t="shared" si="51"/>
        <v>58</v>
      </c>
      <c r="L320" s="87">
        <f t="shared" si="52"/>
        <v>3252.06</v>
      </c>
      <c r="M320" s="80"/>
      <c r="N320" s="87">
        <f t="shared" si="53"/>
        <v>1329.36</v>
      </c>
      <c r="O320" s="87">
        <f t="shared" si="54"/>
        <v>4581.42</v>
      </c>
      <c r="P320" s="87"/>
    </row>
    <row r="321" s="2" customFormat="1" ht="25" customHeight="1" spans="1:16">
      <c r="A321" s="80">
        <f t="shared" si="55"/>
        <v>316</v>
      </c>
      <c r="B321" s="87" t="s">
        <v>382</v>
      </c>
      <c r="C321" s="87" t="s">
        <v>29</v>
      </c>
      <c r="D321" s="87">
        <v>5</v>
      </c>
      <c r="E321" s="87">
        <v>24</v>
      </c>
      <c r="F321" s="87">
        <v>24</v>
      </c>
      <c r="G321" s="85">
        <f t="shared" si="41"/>
        <v>216</v>
      </c>
      <c r="H321" s="6"/>
      <c r="I321" s="6"/>
      <c r="J321" s="116" t="s">
        <v>21</v>
      </c>
      <c r="K321" s="80">
        <f t="shared" si="51"/>
        <v>48</v>
      </c>
      <c r="L321" s="87">
        <f t="shared" si="52"/>
        <v>2691.36</v>
      </c>
      <c r="M321" s="80"/>
      <c r="N321" s="87">
        <f t="shared" si="53"/>
        <v>1100.16</v>
      </c>
      <c r="O321" s="87">
        <f t="shared" si="54"/>
        <v>3791.52</v>
      </c>
      <c r="P321" s="87"/>
    </row>
    <row r="322" s="2" customFormat="1" ht="25" customHeight="1" spans="1:16">
      <c r="A322" s="80">
        <f t="shared" si="55"/>
        <v>317</v>
      </c>
      <c r="B322" s="87" t="s">
        <v>383</v>
      </c>
      <c r="C322" s="87" t="s">
        <v>29</v>
      </c>
      <c r="D322" s="87">
        <v>6</v>
      </c>
      <c r="E322" s="87">
        <v>22</v>
      </c>
      <c r="F322" s="87">
        <v>22</v>
      </c>
      <c r="G322" s="85">
        <f t="shared" si="41"/>
        <v>198</v>
      </c>
      <c r="H322" s="6"/>
      <c r="I322" s="6"/>
      <c r="J322" s="116" t="s">
        <v>21</v>
      </c>
      <c r="K322" s="80">
        <f t="shared" si="51"/>
        <v>44</v>
      </c>
      <c r="L322" s="87">
        <f t="shared" si="52"/>
        <v>2467.08</v>
      </c>
      <c r="M322" s="80"/>
      <c r="N322" s="87">
        <f t="shared" si="53"/>
        <v>1008.48</v>
      </c>
      <c r="O322" s="87">
        <f t="shared" si="54"/>
        <v>3475.56</v>
      </c>
      <c r="P322" s="87"/>
    </row>
    <row r="323" s="2" customFormat="1" ht="25" customHeight="1" spans="1:16">
      <c r="A323" s="80">
        <f t="shared" si="55"/>
        <v>318</v>
      </c>
      <c r="B323" s="87" t="s">
        <v>384</v>
      </c>
      <c r="C323" s="87" t="s">
        <v>29</v>
      </c>
      <c r="D323" s="87">
        <v>3</v>
      </c>
      <c r="E323" s="87">
        <v>21</v>
      </c>
      <c r="F323" s="87">
        <v>21</v>
      </c>
      <c r="G323" s="85">
        <f t="shared" si="41"/>
        <v>189</v>
      </c>
      <c r="H323" s="6"/>
      <c r="I323" s="6"/>
      <c r="J323" s="116" t="s">
        <v>21</v>
      </c>
      <c r="K323" s="80">
        <f t="shared" si="51"/>
        <v>42</v>
      </c>
      <c r="L323" s="87">
        <f t="shared" si="52"/>
        <v>2354.94</v>
      </c>
      <c r="M323" s="80"/>
      <c r="N323" s="87">
        <f t="shared" si="53"/>
        <v>962.64</v>
      </c>
      <c r="O323" s="87">
        <f t="shared" si="54"/>
        <v>3317.58</v>
      </c>
      <c r="P323" s="87"/>
    </row>
    <row r="324" s="2" customFormat="1" ht="25" customHeight="1" spans="1:16">
      <c r="A324" s="80">
        <f t="shared" si="55"/>
        <v>319</v>
      </c>
      <c r="B324" s="87" t="s">
        <v>385</v>
      </c>
      <c r="C324" s="87" t="s">
        <v>29</v>
      </c>
      <c r="D324" s="87">
        <v>1</v>
      </c>
      <c r="E324" s="87">
        <v>26</v>
      </c>
      <c r="F324" s="87">
        <v>26</v>
      </c>
      <c r="G324" s="85">
        <f t="shared" si="41"/>
        <v>234</v>
      </c>
      <c r="H324" s="6"/>
      <c r="I324" s="6"/>
      <c r="J324" s="116" t="s">
        <v>21</v>
      </c>
      <c r="K324" s="80">
        <f t="shared" si="51"/>
        <v>52</v>
      </c>
      <c r="L324" s="87">
        <f t="shared" si="52"/>
        <v>2915.64</v>
      </c>
      <c r="M324" s="80"/>
      <c r="N324" s="87">
        <f t="shared" si="53"/>
        <v>1191.84</v>
      </c>
      <c r="O324" s="87">
        <f t="shared" si="54"/>
        <v>4107.48</v>
      </c>
      <c r="P324" s="87"/>
    </row>
    <row r="325" s="2" customFormat="1" ht="25" customHeight="1" spans="1:16">
      <c r="A325" s="80">
        <f t="shared" si="55"/>
        <v>320</v>
      </c>
      <c r="B325" s="87" t="s">
        <v>386</v>
      </c>
      <c r="C325" s="87" t="s">
        <v>29</v>
      </c>
      <c r="D325" s="87">
        <v>4</v>
      </c>
      <c r="E325" s="87">
        <v>23</v>
      </c>
      <c r="F325" s="87">
        <v>23</v>
      </c>
      <c r="G325" s="85">
        <f t="shared" si="41"/>
        <v>207</v>
      </c>
      <c r="H325" s="6"/>
      <c r="I325" s="6"/>
      <c r="J325" s="116" t="s">
        <v>21</v>
      </c>
      <c r="K325" s="80">
        <f t="shared" si="51"/>
        <v>46</v>
      </c>
      <c r="L325" s="87">
        <f t="shared" si="52"/>
        <v>2579.22</v>
      </c>
      <c r="M325" s="80"/>
      <c r="N325" s="87">
        <f t="shared" si="53"/>
        <v>1054.32</v>
      </c>
      <c r="O325" s="87">
        <f t="shared" si="54"/>
        <v>3633.54</v>
      </c>
      <c r="P325" s="87"/>
    </row>
    <row r="326" s="2" customFormat="1" ht="25" customHeight="1" spans="1:16">
      <c r="A326" s="80">
        <f t="shared" si="55"/>
        <v>321</v>
      </c>
      <c r="B326" s="87" t="s">
        <v>387</v>
      </c>
      <c r="C326" s="87" t="s">
        <v>29</v>
      </c>
      <c r="D326" s="87">
        <v>3</v>
      </c>
      <c r="E326" s="87">
        <v>29</v>
      </c>
      <c r="F326" s="87">
        <v>29</v>
      </c>
      <c r="G326" s="85">
        <f t="shared" si="41"/>
        <v>261</v>
      </c>
      <c r="H326" s="6"/>
      <c r="I326" s="6"/>
      <c r="J326" s="116" t="s">
        <v>21</v>
      </c>
      <c r="K326" s="80">
        <f t="shared" si="51"/>
        <v>58</v>
      </c>
      <c r="L326" s="87">
        <f t="shared" si="52"/>
        <v>3252.06</v>
      </c>
      <c r="M326" s="80"/>
      <c r="N326" s="87">
        <f t="shared" si="53"/>
        <v>1329.36</v>
      </c>
      <c r="O326" s="87">
        <f t="shared" si="54"/>
        <v>4581.42</v>
      </c>
      <c r="P326" s="87"/>
    </row>
    <row r="327" s="2" customFormat="1" ht="25" customHeight="1" spans="1:16">
      <c r="A327" s="80">
        <f t="shared" ref="A327:A336" si="56">ROW()-5</f>
        <v>322</v>
      </c>
      <c r="B327" s="87" t="s">
        <v>388</v>
      </c>
      <c r="C327" s="87" t="s">
        <v>29</v>
      </c>
      <c r="D327" s="87">
        <v>3</v>
      </c>
      <c r="E327" s="87">
        <v>18</v>
      </c>
      <c r="F327" s="87">
        <v>18</v>
      </c>
      <c r="G327" s="85">
        <f t="shared" ref="G327:G390" si="57">F327*9</f>
        <v>162</v>
      </c>
      <c r="H327" s="6"/>
      <c r="I327" s="6"/>
      <c r="J327" s="116" t="s">
        <v>21</v>
      </c>
      <c r="K327" s="80">
        <f t="shared" si="51"/>
        <v>36</v>
      </c>
      <c r="L327" s="87">
        <f t="shared" si="52"/>
        <v>2018.52</v>
      </c>
      <c r="M327" s="80"/>
      <c r="N327" s="87">
        <f t="shared" si="53"/>
        <v>825.12</v>
      </c>
      <c r="O327" s="87">
        <f t="shared" si="54"/>
        <v>2843.64</v>
      </c>
      <c r="P327" s="87"/>
    </row>
    <row r="328" s="2" customFormat="1" ht="25" customHeight="1" spans="1:16">
      <c r="A328" s="80">
        <f t="shared" si="56"/>
        <v>323</v>
      </c>
      <c r="B328" s="87" t="s">
        <v>389</v>
      </c>
      <c r="C328" s="87" t="s">
        <v>29</v>
      </c>
      <c r="D328" s="87">
        <v>5</v>
      </c>
      <c r="E328" s="87">
        <v>22</v>
      </c>
      <c r="F328" s="87">
        <v>22</v>
      </c>
      <c r="G328" s="85">
        <f t="shared" si="57"/>
        <v>198</v>
      </c>
      <c r="H328" s="6"/>
      <c r="I328" s="6"/>
      <c r="J328" s="116" t="s">
        <v>21</v>
      </c>
      <c r="K328" s="80">
        <f t="shared" si="51"/>
        <v>44</v>
      </c>
      <c r="L328" s="87">
        <f t="shared" si="52"/>
        <v>2467.08</v>
      </c>
      <c r="M328" s="80"/>
      <c r="N328" s="87">
        <f t="shared" si="53"/>
        <v>1008.48</v>
      </c>
      <c r="O328" s="87">
        <f t="shared" si="54"/>
        <v>3475.56</v>
      </c>
      <c r="P328" s="87"/>
    </row>
    <row r="329" s="2" customFormat="1" ht="25" customHeight="1" spans="1:16">
      <c r="A329" s="80">
        <f t="shared" si="56"/>
        <v>324</v>
      </c>
      <c r="B329" s="87" t="s">
        <v>390</v>
      </c>
      <c r="C329" s="87" t="s">
        <v>29</v>
      </c>
      <c r="D329" s="87">
        <v>2</v>
      </c>
      <c r="E329" s="87">
        <v>24</v>
      </c>
      <c r="F329" s="87">
        <v>24</v>
      </c>
      <c r="G329" s="85">
        <f t="shared" si="57"/>
        <v>216</v>
      </c>
      <c r="H329" s="6"/>
      <c r="I329" s="6"/>
      <c r="J329" s="116" t="s">
        <v>21</v>
      </c>
      <c r="K329" s="80">
        <f t="shared" si="51"/>
        <v>48</v>
      </c>
      <c r="L329" s="87">
        <f t="shared" si="52"/>
        <v>2691.36</v>
      </c>
      <c r="M329" s="80"/>
      <c r="N329" s="87">
        <f t="shared" si="53"/>
        <v>1100.16</v>
      </c>
      <c r="O329" s="87">
        <f t="shared" si="54"/>
        <v>3791.52</v>
      </c>
      <c r="P329" s="87"/>
    </row>
    <row r="330" s="2" customFormat="1" ht="25" customHeight="1" spans="1:16">
      <c r="A330" s="80">
        <f t="shared" si="56"/>
        <v>325</v>
      </c>
      <c r="B330" s="87" t="s">
        <v>391</v>
      </c>
      <c r="C330" s="87" t="s">
        <v>29</v>
      </c>
      <c r="D330" s="87">
        <v>4</v>
      </c>
      <c r="E330" s="87">
        <v>26</v>
      </c>
      <c r="F330" s="87">
        <v>26</v>
      </c>
      <c r="G330" s="85">
        <f t="shared" si="57"/>
        <v>234</v>
      </c>
      <c r="H330" s="6"/>
      <c r="I330" s="6"/>
      <c r="J330" s="116" t="s">
        <v>21</v>
      </c>
      <c r="K330" s="80">
        <f t="shared" si="51"/>
        <v>52</v>
      </c>
      <c r="L330" s="87">
        <f t="shared" si="52"/>
        <v>2915.64</v>
      </c>
      <c r="M330" s="80"/>
      <c r="N330" s="87">
        <f t="shared" si="53"/>
        <v>1191.84</v>
      </c>
      <c r="O330" s="87">
        <f t="shared" si="54"/>
        <v>4107.48</v>
      </c>
      <c r="P330" s="87"/>
    </row>
    <row r="331" s="2" customFormat="1" ht="25" customHeight="1" spans="1:16">
      <c r="A331" s="80">
        <f t="shared" si="56"/>
        <v>326</v>
      </c>
      <c r="B331" s="87" t="s">
        <v>392</v>
      </c>
      <c r="C331" s="87" t="s">
        <v>29</v>
      </c>
      <c r="D331" s="87">
        <v>3</v>
      </c>
      <c r="E331" s="87">
        <v>27</v>
      </c>
      <c r="F331" s="87">
        <v>27</v>
      </c>
      <c r="G331" s="85">
        <f t="shared" si="57"/>
        <v>243</v>
      </c>
      <c r="H331" s="6"/>
      <c r="I331" s="6"/>
      <c r="J331" s="116" t="s">
        <v>21</v>
      </c>
      <c r="K331" s="80">
        <f t="shared" si="51"/>
        <v>54</v>
      </c>
      <c r="L331" s="87">
        <f t="shared" si="52"/>
        <v>3027.78</v>
      </c>
      <c r="M331" s="80"/>
      <c r="N331" s="87">
        <f t="shared" si="53"/>
        <v>1237.68</v>
      </c>
      <c r="O331" s="87">
        <f t="shared" si="54"/>
        <v>4265.46</v>
      </c>
      <c r="P331" s="87"/>
    </row>
    <row r="332" s="2" customFormat="1" ht="25" customHeight="1" spans="1:16">
      <c r="A332" s="80">
        <f t="shared" si="56"/>
        <v>327</v>
      </c>
      <c r="B332" s="87" t="s">
        <v>393</v>
      </c>
      <c r="C332" s="87" t="s">
        <v>29</v>
      </c>
      <c r="D332" s="87">
        <v>5</v>
      </c>
      <c r="E332" s="87">
        <v>29</v>
      </c>
      <c r="F332" s="87">
        <v>29</v>
      </c>
      <c r="G332" s="85">
        <f t="shared" si="57"/>
        <v>261</v>
      </c>
      <c r="H332" s="6"/>
      <c r="I332" s="6"/>
      <c r="J332" s="116" t="s">
        <v>21</v>
      </c>
      <c r="K332" s="80">
        <f t="shared" si="51"/>
        <v>58</v>
      </c>
      <c r="L332" s="87">
        <f t="shared" si="52"/>
        <v>3252.06</v>
      </c>
      <c r="M332" s="80"/>
      <c r="N332" s="87">
        <f t="shared" si="53"/>
        <v>1329.36</v>
      </c>
      <c r="O332" s="87">
        <f t="shared" si="54"/>
        <v>4581.42</v>
      </c>
      <c r="P332" s="87"/>
    </row>
    <row r="333" s="2" customFormat="1" ht="25" customHeight="1" spans="1:16">
      <c r="A333" s="80">
        <f t="shared" si="56"/>
        <v>328</v>
      </c>
      <c r="B333" s="117" t="s">
        <v>394</v>
      </c>
      <c r="C333" s="87" t="s">
        <v>29</v>
      </c>
      <c r="D333" s="87">
        <v>1</v>
      </c>
      <c r="E333" s="87">
        <v>29</v>
      </c>
      <c r="F333" s="87">
        <v>29</v>
      </c>
      <c r="G333" s="85">
        <f t="shared" si="57"/>
        <v>261</v>
      </c>
      <c r="H333" s="6"/>
      <c r="I333" s="6"/>
      <c r="J333" s="116" t="s">
        <v>21</v>
      </c>
      <c r="K333" s="80">
        <f t="shared" si="51"/>
        <v>58</v>
      </c>
      <c r="L333" s="87">
        <f t="shared" si="52"/>
        <v>3252.06</v>
      </c>
      <c r="M333" s="80"/>
      <c r="N333" s="87">
        <f t="shared" si="53"/>
        <v>1329.36</v>
      </c>
      <c r="O333" s="87">
        <f t="shared" si="54"/>
        <v>4581.42</v>
      </c>
      <c r="P333" s="87"/>
    </row>
    <row r="334" s="2" customFormat="1" ht="25" customHeight="1" spans="1:16">
      <c r="A334" s="80">
        <f t="shared" si="56"/>
        <v>329</v>
      </c>
      <c r="B334" s="117" t="s">
        <v>395</v>
      </c>
      <c r="C334" s="87" t="s">
        <v>29</v>
      </c>
      <c r="D334" s="118">
        <v>1</v>
      </c>
      <c r="E334" s="87">
        <v>28</v>
      </c>
      <c r="F334" s="87">
        <v>28</v>
      </c>
      <c r="G334" s="85">
        <f t="shared" si="57"/>
        <v>252</v>
      </c>
      <c r="H334" s="6"/>
      <c r="I334" s="6"/>
      <c r="J334" s="116" t="s">
        <v>21</v>
      </c>
      <c r="K334" s="80">
        <f t="shared" si="51"/>
        <v>56</v>
      </c>
      <c r="L334" s="87">
        <f t="shared" si="52"/>
        <v>3139.92</v>
      </c>
      <c r="M334" s="80"/>
      <c r="N334" s="87">
        <f t="shared" si="53"/>
        <v>1283.52</v>
      </c>
      <c r="O334" s="87">
        <f t="shared" si="54"/>
        <v>4423.44</v>
      </c>
      <c r="P334" s="87"/>
    </row>
    <row r="335" s="77" customFormat="1" ht="25" customHeight="1" spans="1:16">
      <c r="A335" s="80">
        <f t="shared" si="56"/>
        <v>330</v>
      </c>
      <c r="B335" s="119" t="s">
        <v>396</v>
      </c>
      <c r="C335" s="83" t="s">
        <v>30</v>
      </c>
      <c r="D335" s="120">
        <v>5</v>
      </c>
      <c r="E335" s="85">
        <v>11</v>
      </c>
      <c r="F335" s="83">
        <v>11</v>
      </c>
      <c r="G335" s="85">
        <f t="shared" si="57"/>
        <v>99</v>
      </c>
      <c r="H335" s="83"/>
      <c r="I335" s="83"/>
      <c r="J335" s="83" t="s">
        <v>21</v>
      </c>
      <c r="K335" s="83">
        <f t="shared" ref="K335:K398" si="58">F335*2</f>
        <v>22</v>
      </c>
      <c r="L335" s="83">
        <f t="shared" ref="L335:L398" si="59">G335*12.46</f>
        <v>1233.54</v>
      </c>
      <c r="M335" s="83"/>
      <c r="N335" s="85">
        <f t="shared" ref="N335:N398" si="60">K335*22.92</f>
        <v>504.24</v>
      </c>
      <c r="O335" s="85">
        <f t="shared" ref="O310:O398" si="61">L335+N335</f>
        <v>1737.78</v>
      </c>
      <c r="P335" s="85"/>
    </row>
    <row r="336" s="77" customFormat="1" ht="25" customHeight="1" spans="1:16">
      <c r="A336" s="80">
        <f t="shared" si="56"/>
        <v>331</v>
      </c>
      <c r="B336" s="19" t="s">
        <v>397</v>
      </c>
      <c r="C336" s="83" t="s">
        <v>30</v>
      </c>
      <c r="D336" s="19">
        <v>3</v>
      </c>
      <c r="E336" s="85">
        <v>8</v>
      </c>
      <c r="F336" s="83">
        <v>8</v>
      </c>
      <c r="G336" s="85">
        <f t="shared" si="57"/>
        <v>72</v>
      </c>
      <c r="H336" s="83"/>
      <c r="I336" s="83"/>
      <c r="J336" s="83" t="s">
        <v>21</v>
      </c>
      <c r="K336" s="83">
        <f t="shared" si="58"/>
        <v>16</v>
      </c>
      <c r="L336" s="83">
        <f t="shared" si="59"/>
        <v>897.12</v>
      </c>
      <c r="M336" s="83"/>
      <c r="N336" s="85">
        <f t="shared" si="60"/>
        <v>366.72</v>
      </c>
      <c r="O336" s="85">
        <f t="shared" si="61"/>
        <v>1263.84</v>
      </c>
      <c r="P336" s="85"/>
    </row>
    <row r="337" s="77" customFormat="1" ht="25" customHeight="1" spans="1:16">
      <c r="A337" s="80">
        <f t="shared" ref="A337:A346" si="62">ROW()-5</f>
        <v>332</v>
      </c>
      <c r="B337" s="121" t="s">
        <v>398</v>
      </c>
      <c r="C337" s="83" t="s">
        <v>30</v>
      </c>
      <c r="D337" s="19">
        <v>1</v>
      </c>
      <c r="E337" s="85">
        <v>5</v>
      </c>
      <c r="F337" s="83">
        <v>5</v>
      </c>
      <c r="G337" s="85">
        <f t="shared" si="57"/>
        <v>45</v>
      </c>
      <c r="H337" s="83"/>
      <c r="I337" s="83"/>
      <c r="J337" s="83" t="s">
        <v>21</v>
      </c>
      <c r="K337" s="83">
        <f t="shared" si="58"/>
        <v>10</v>
      </c>
      <c r="L337" s="83">
        <f t="shared" si="59"/>
        <v>560.7</v>
      </c>
      <c r="M337" s="83"/>
      <c r="N337" s="85">
        <f t="shared" si="60"/>
        <v>229.2</v>
      </c>
      <c r="O337" s="85">
        <f t="shared" si="61"/>
        <v>789.9</v>
      </c>
      <c r="P337" s="85"/>
    </row>
    <row r="338" s="77" customFormat="1" ht="25" customHeight="1" spans="1:16">
      <c r="A338" s="80">
        <f t="shared" si="62"/>
        <v>333</v>
      </c>
      <c r="B338" s="121" t="s">
        <v>399</v>
      </c>
      <c r="C338" s="83" t="s">
        <v>30</v>
      </c>
      <c r="D338" s="19">
        <v>4</v>
      </c>
      <c r="E338" s="85">
        <v>7</v>
      </c>
      <c r="F338" s="83">
        <v>7</v>
      </c>
      <c r="G338" s="85">
        <f t="shared" si="57"/>
        <v>63</v>
      </c>
      <c r="H338" s="83"/>
      <c r="I338" s="83"/>
      <c r="J338" s="83" t="s">
        <v>21</v>
      </c>
      <c r="K338" s="83">
        <f t="shared" si="58"/>
        <v>14</v>
      </c>
      <c r="L338" s="83">
        <f t="shared" si="59"/>
        <v>784.98</v>
      </c>
      <c r="M338" s="83"/>
      <c r="N338" s="85">
        <f t="shared" si="60"/>
        <v>320.88</v>
      </c>
      <c r="O338" s="85">
        <f t="shared" si="61"/>
        <v>1105.86</v>
      </c>
      <c r="P338" s="85"/>
    </row>
    <row r="339" s="77" customFormat="1" ht="25" customHeight="1" spans="1:16">
      <c r="A339" s="80">
        <f t="shared" si="62"/>
        <v>334</v>
      </c>
      <c r="B339" s="121" t="s">
        <v>400</v>
      </c>
      <c r="C339" s="83" t="s">
        <v>30</v>
      </c>
      <c r="D339" s="19">
        <v>1</v>
      </c>
      <c r="E339" s="85">
        <v>7</v>
      </c>
      <c r="F339" s="83">
        <v>7</v>
      </c>
      <c r="G339" s="85">
        <f t="shared" si="57"/>
        <v>63</v>
      </c>
      <c r="H339" s="83"/>
      <c r="I339" s="83"/>
      <c r="J339" s="83" t="s">
        <v>21</v>
      </c>
      <c r="K339" s="83">
        <f t="shared" si="58"/>
        <v>14</v>
      </c>
      <c r="L339" s="83">
        <f t="shared" si="59"/>
        <v>784.98</v>
      </c>
      <c r="M339" s="83"/>
      <c r="N339" s="85">
        <f t="shared" si="60"/>
        <v>320.88</v>
      </c>
      <c r="O339" s="85">
        <f t="shared" si="61"/>
        <v>1105.86</v>
      </c>
      <c r="P339" s="85"/>
    </row>
    <row r="340" s="77" customFormat="1" ht="25" customHeight="1" spans="1:16">
      <c r="A340" s="80">
        <f t="shared" si="62"/>
        <v>335</v>
      </c>
      <c r="B340" s="121" t="s">
        <v>401</v>
      </c>
      <c r="C340" s="83" t="s">
        <v>30</v>
      </c>
      <c r="D340" s="19">
        <v>3</v>
      </c>
      <c r="E340" s="85">
        <v>7</v>
      </c>
      <c r="F340" s="83">
        <v>7</v>
      </c>
      <c r="G340" s="85">
        <f t="shared" si="57"/>
        <v>63</v>
      </c>
      <c r="H340" s="83"/>
      <c r="I340" s="83"/>
      <c r="J340" s="83" t="s">
        <v>21</v>
      </c>
      <c r="K340" s="83">
        <f t="shared" si="58"/>
        <v>14</v>
      </c>
      <c r="L340" s="83">
        <f t="shared" si="59"/>
        <v>784.98</v>
      </c>
      <c r="M340" s="83"/>
      <c r="N340" s="85">
        <f t="shared" si="60"/>
        <v>320.88</v>
      </c>
      <c r="O340" s="85">
        <f t="shared" si="61"/>
        <v>1105.86</v>
      </c>
      <c r="P340" s="85"/>
    </row>
    <row r="341" s="77" customFormat="1" ht="25" customHeight="1" spans="1:16">
      <c r="A341" s="80">
        <f t="shared" si="62"/>
        <v>336</v>
      </c>
      <c r="B341" s="121" t="s">
        <v>402</v>
      </c>
      <c r="C341" s="83" t="s">
        <v>30</v>
      </c>
      <c r="D341" s="19">
        <v>2</v>
      </c>
      <c r="E341" s="85">
        <v>6</v>
      </c>
      <c r="F341" s="83">
        <v>6</v>
      </c>
      <c r="G341" s="85">
        <f t="shared" si="57"/>
        <v>54</v>
      </c>
      <c r="H341" s="83"/>
      <c r="I341" s="83"/>
      <c r="J341" s="83" t="s">
        <v>21</v>
      </c>
      <c r="K341" s="83">
        <f t="shared" si="58"/>
        <v>12</v>
      </c>
      <c r="L341" s="83">
        <f t="shared" si="59"/>
        <v>672.84</v>
      </c>
      <c r="M341" s="83"/>
      <c r="N341" s="85">
        <f t="shared" si="60"/>
        <v>275.04</v>
      </c>
      <c r="O341" s="85">
        <f t="shared" si="61"/>
        <v>947.88</v>
      </c>
      <c r="P341" s="85"/>
    </row>
    <row r="342" s="77" customFormat="1" ht="25" customHeight="1" spans="1:16">
      <c r="A342" s="80">
        <f t="shared" si="62"/>
        <v>337</v>
      </c>
      <c r="B342" s="121" t="s">
        <v>403</v>
      </c>
      <c r="C342" s="83" t="s">
        <v>30</v>
      </c>
      <c r="D342" s="19">
        <v>2</v>
      </c>
      <c r="E342" s="85">
        <v>6</v>
      </c>
      <c r="F342" s="83">
        <v>6</v>
      </c>
      <c r="G342" s="85">
        <f t="shared" si="57"/>
        <v>54</v>
      </c>
      <c r="H342" s="83"/>
      <c r="I342" s="83"/>
      <c r="J342" s="83" t="s">
        <v>21</v>
      </c>
      <c r="K342" s="83">
        <f t="shared" si="58"/>
        <v>12</v>
      </c>
      <c r="L342" s="83">
        <f t="shared" si="59"/>
        <v>672.84</v>
      </c>
      <c r="M342" s="83"/>
      <c r="N342" s="85">
        <f t="shared" si="60"/>
        <v>275.04</v>
      </c>
      <c r="O342" s="85">
        <f t="shared" si="61"/>
        <v>947.88</v>
      </c>
      <c r="P342" s="85"/>
    </row>
    <row r="343" s="77" customFormat="1" ht="25" customHeight="1" spans="1:16">
      <c r="A343" s="80">
        <f t="shared" si="62"/>
        <v>338</v>
      </c>
      <c r="B343" s="121" t="s">
        <v>404</v>
      </c>
      <c r="C343" s="83" t="s">
        <v>30</v>
      </c>
      <c r="D343" s="19">
        <v>4</v>
      </c>
      <c r="E343" s="85">
        <v>4</v>
      </c>
      <c r="F343" s="83">
        <v>4</v>
      </c>
      <c r="G343" s="85">
        <f t="shared" si="57"/>
        <v>36</v>
      </c>
      <c r="H343" s="83"/>
      <c r="I343" s="83"/>
      <c r="J343" s="83" t="s">
        <v>21</v>
      </c>
      <c r="K343" s="83">
        <f t="shared" si="58"/>
        <v>8</v>
      </c>
      <c r="L343" s="83">
        <f t="shared" si="59"/>
        <v>448.56</v>
      </c>
      <c r="M343" s="83"/>
      <c r="N343" s="85">
        <f t="shared" si="60"/>
        <v>183.36</v>
      </c>
      <c r="O343" s="85">
        <f t="shared" si="61"/>
        <v>631.92</v>
      </c>
      <c r="P343" s="85"/>
    </row>
    <row r="344" s="77" customFormat="1" ht="25" customHeight="1" spans="1:16">
      <c r="A344" s="80">
        <f t="shared" si="62"/>
        <v>339</v>
      </c>
      <c r="B344" s="121" t="s">
        <v>405</v>
      </c>
      <c r="C344" s="83" t="s">
        <v>30</v>
      </c>
      <c r="D344" s="19">
        <v>3</v>
      </c>
      <c r="E344" s="85">
        <v>9</v>
      </c>
      <c r="F344" s="83">
        <v>9</v>
      </c>
      <c r="G344" s="85">
        <f t="shared" si="57"/>
        <v>81</v>
      </c>
      <c r="H344" s="83"/>
      <c r="I344" s="83"/>
      <c r="J344" s="83" t="s">
        <v>21</v>
      </c>
      <c r="K344" s="83">
        <f t="shared" si="58"/>
        <v>18</v>
      </c>
      <c r="L344" s="83">
        <f t="shared" si="59"/>
        <v>1009.26</v>
      </c>
      <c r="M344" s="83"/>
      <c r="N344" s="85">
        <f t="shared" si="60"/>
        <v>412.56</v>
      </c>
      <c r="O344" s="85">
        <f t="shared" si="61"/>
        <v>1421.82</v>
      </c>
      <c r="P344" s="85"/>
    </row>
    <row r="345" s="77" customFormat="1" ht="25" customHeight="1" spans="1:16">
      <c r="A345" s="80">
        <f t="shared" si="62"/>
        <v>340</v>
      </c>
      <c r="B345" s="121" t="s">
        <v>250</v>
      </c>
      <c r="C345" s="83" t="s">
        <v>30</v>
      </c>
      <c r="D345" s="19">
        <v>2</v>
      </c>
      <c r="E345" s="85">
        <v>12</v>
      </c>
      <c r="F345" s="83">
        <v>12</v>
      </c>
      <c r="G345" s="85">
        <f t="shared" si="57"/>
        <v>108</v>
      </c>
      <c r="H345" s="83"/>
      <c r="I345" s="83"/>
      <c r="J345" s="83" t="s">
        <v>21</v>
      </c>
      <c r="K345" s="83">
        <f t="shared" si="58"/>
        <v>24</v>
      </c>
      <c r="L345" s="83">
        <f t="shared" si="59"/>
        <v>1345.68</v>
      </c>
      <c r="M345" s="83"/>
      <c r="N345" s="85">
        <f t="shared" si="60"/>
        <v>550.08</v>
      </c>
      <c r="O345" s="85">
        <f t="shared" si="61"/>
        <v>1895.76</v>
      </c>
      <c r="P345" s="85"/>
    </row>
    <row r="346" s="77" customFormat="1" ht="25" customHeight="1" spans="1:16">
      <c r="A346" s="80">
        <f t="shared" si="62"/>
        <v>341</v>
      </c>
      <c r="B346" s="121" t="s">
        <v>406</v>
      </c>
      <c r="C346" s="83" t="s">
        <v>30</v>
      </c>
      <c r="D346" s="19">
        <v>2</v>
      </c>
      <c r="E346" s="85">
        <v>6</v>
      </c>
      <c r="F346" s="83">
        <v>6</v>
      </c>
      <c r="G346" s="85">
        <f t="shared" si="57"/>
        <v>54</v>
      </c>
      <c r="H346" s="83"/>
      <c r="I346" s="83"/>
      <c r="J346" s="83" t="s">
        <v>21</v>
      </c>
      <c r="K346" s="83">
        <f t="shared" si="58"/>
        <v>12</v>
      </c>
      <c r="L346" s="83">
        <f t="shared" si="59"/>
        <v>672.84</v>
      </c>
      <c r="M346" s="83"/>
      <c r="N346" s="85">
        <f t="shared" si="60"/>
        <v>275.04</v>
      </c>
      <c r="O346" s="85">
        <f t="shared" si="61"/>
        <v>947.88</v>
      </c>
      <c r="P346" s="85"/>
    </row>
    <row r="347" s="77" customFormat="1" ht="25" customHeight="1" spans="1:16">
      <c r="A347" s="80">
        <f t="shared" ref="A347:A356" si="63">ROW()-5</f>
        <v>342</v>
      </c>
      <c r="B347" s="121" t="s">
        <v>407</v>
      </c>
      <c r="C347" s="83" t="s">
        <v>30</v>
      </c>
      <c r="D347" s="19">
        <v>1</v>
      </c>
      <c r="E347" s="85">
        <v>9</v>
      </c>
      <c r="F347" s="83">
        <v>9</v>
      </c>
      <c r="G347" s="85">
        <f t="shared" si="57"/>
        <v>81</v>
      </c>
      <c r="H347" s="83"/>
      <c r="I347" s="83"/>
      <c r="J347" s="83" t="s">
        <v>21</v>
      </c>
      <c r="K347" s="83">
        <f t="shared" si="58"/>
        <v>18</v>
      </c>
      <c r="L347" s="83">
        <f t="shared" si="59"/>
        <v>1009.26</v>
      </c>
      <c r="M347" s="83"/>
      <c r="N347" s="85">
        <f t="shared" si="60"/>
        <v>412.56</v>
      </c>
      <c r="O347" s="85">
        <f t="shared" si="61"/>
        <v>1421.82</v>
      </c>
      <c r="P347" s="85"/>
    </row>
    <row r="348" s="77" customFormat="1" ht="25" customHeight="1" spans="1:16">
      <c r="A348" s="80">
        <f t="shared" si="63"/>
        <v>343</v>
      </c>
      <c r="B348" s="121" t="s">
        <v>408</v>
      </c>
      <c r="C348" s="83" t="s">
        <v>30</v>
      </c>
      <c r="D348" s="19">
        <v>3</v>
      </c>
      <c r="E348" s="85">
        <v>13</v>
      </c>
      <c r="F348" s="83">
        <v>13</v>
      </c>
      <c r="G348" s="85">
        <f t="shared" si="57"/>
        <v>117</v>
      </c>
      <c r="H348" s="83"/>
      <c r="I348" s="83"/>
      <c r="J348" s="83" t="s">
        <v>21</v>
      </c>
      <c r="K348" s="83">
        <f t="shared" si="58"/>
        <v>26</v>
      </c>
      <c r="L348" s="83">
        <f t="shared" si="59"/>
        <v>1457.82</v>
      </c>
      <c r="M348" s="83"/>
      <c r="N348" s="85">
        <f t="shared" si="60"/>
        <v>595.92</v>
      </c>
      <c r="O348" s="85">
        <f t="shared" si="61"/>
        <v>2053.74</v>
      </c>
      <c r="P348" s="85"/>
    </row>
    <row r="349" s="77" customFormat="1" ht="25" customHeight="1" spans="1:16">
      <c r="A349" s="80">
        <f t="shared" si="63"/>
        <v>344</v>
      </c>
      <c r="B349" s="121" t="s">
        <v>409</v>
      </c>
      <c r="C349" s="83" t="s">
        <v>30</v>
      </c>
      <c r="D349" s="19">
        <v>4</v>
      </c>
      <c r="E349" s="85">
        <v>14</v>
      </c>
      <c r="F349" s="83">
        <v>14</v>
      </c>
      <c r="G349" s="85">
        <f t="shared" si="57"/>
        <v>126</v>
      </c>
      <c r="H349" s="83"/>
      <c r="I349" s="83"/>
      <c r="J349" s="83" t="s">
        <v>21</v>
      </c>
      <c r="K349" s="83">
        <f t="shared" si="58"/>
        <v>28</v>
      </c>
      <c r="L349" s="83">
        <f t="shared" si="59"/>
        <v>1569.96</v>
      </c>
      <c r="M349" s="83"/>
      <c r="N349" s="85">
        <f t="shared" si="60"/>
        <v>641.76</v>
      </c>
      <c r="O349" s="85">
        <f t="shared" si="61"/>
        <v>2211.72</v>
      </c>
      <c r="P349" s="85"/>
    </row>
    <row r="350" s="77" customFormat="1" ht="25" customHeight="1" spans="1:16">
      <c r="A350" s="80">
        <f t="shared" si="63"/>
        <v>345</v>
      </c>
      <c r="B350" s="121" t="s">
        <v>410</v>
      </c>
      <c r="C350" s="83" t="s">
        <v>30</v>
      </c>
      <c r="D350" s="19">
        <v>1</v>
      </c>
      <c r="E350" s="85">
        <v>9</v>
      </c>
      <c r="F350" s="83">
        <v>9</v>
      </c>
      <c r="G350" s="85">
        <f t="shared" si="57"/>
        <v>81</v>
      </c>
      <c r="H350" s="83"/>
      <c r="I350" s="83"/>
      <c r="J350" s="83" t="s">
        <v>21</v>
      </c>
      <c r="K350" s="83">
        <f t="shared" si="58"/>
        <v>18</v>
      </c>
      <c r="L350" s="83">
        <f t="shared" si="59"/>
        <v>1009.26</v>
      </c>
      <c r="M350" s="83"/>
      <c r="N350" s="85">
        <f t="shared" si="60"/>
        <v>412.56</v>
      </c>
      <c r="O350" s="85">
        <f t="shared" si="61"/>
        <v>1421.82</v>
      </c>
      <c r="P350" s="85"/>
    </row>
    <row r="351" s="77" customFormat="1" ht="25" customHeight="1" spans="1:16">
      <c r="A351" s="80">
        <f t="shared" si="63"/>
        <v>346</v>
      </c>
      <c r="B351" s="121" t="s">
        <v>411</v>
      </c>
      <c r="C351" s="83" t="s">
        <v>30</v>
      </c>
      <c r="D351" s="19">
        <v>4</v>
      </c>
      <c r="E351" s="85">
        <v>7</v>
      </c>
      <c r="F351" s="83">
        <v>7</v>
      </c>
      <c r="G351" s="85">
        <f t="shared" si="57"/>
        <v>63</v>
      </c>
      <c r="H351" s="83"/>
      <c r="I351" s="83"/>
      <c r="J351" s="83" t="s">
        <v>21</v>
      </c>
      <c r="K351" s="83">
        <f t="shared" si="58"/>
        <v>14</v>
      </c>
      <c r="L351" s="83">
        <f t="shared" si="59"/>
        <v>784.98</v>
      </c>
      <c r="M351" s="83"/>
      <c r="N351" s="85">
        <f t="shared" si="60"/>
        <v>320.88</v>
      </c>
      <c r="O351" s="85">
        <f t="shared" si="61"/>
        <v>1105.86</v>
      </c>
      <c r="P351" s="85"/>
    </row>
    <row r="352" s="77" customFormat="1" ht="25" customHeight="1" spans="1:16">
      <c r="A352" s="80">
        <f t="shared" si="63"/>
        <v>347</v>
      </c>
      <c r="B352" s="121" t="s">
        <v>412</v>
      </c>
      <c r="C352" s="83" t="s">
        <v>30</v>
      </c>
      <c r="D352" s="19">
        <v>5</v>
      </c>
      <c r="E352" s="85">
        <v>5</v>
      </c>
      <c r="F352" s="83">
        <v>5</v>
      </c>
      <c r="G352" s="85">
        <f t="shared" si="57"/>
        <v>45</v>
      </c>
      <c r="H352" s="83"/>
      <c r="I352" s="83"/>
      <c r="J352" s="83" t="s">
        <v>21</v>
      </c>
      <c r="K352" s="83">
        <f t="shared" si="58"/>
        <v>10</v>
      </c>
      <c r="L352" s="83">
        <f t="shared" si="59"/>
        <v>560.7</v>
      </c>
      <c r="M352" s="83"/>
      <c r="N352" s="85">
        <f t="shared" si="60"/>
        <v>229.2</v>
      </c>
      <c r="O352" s="85">
        <f t="shared" si="61"/>
        <v>789.9</v>
      </c>
      <c r="P352" s="85"/>
    </row>
    <row r="353" s="77" customFormat="1" ht="25" customHeight="1" spans="1:16">
      <c r="A353" s="80">
        <f t="shared" si="63"/>
        <v>348</v>
      </c>
      <c r="B353" s="121" t="s">
        <v>413</v>
      </c>
      <c r="C353" s="83" t="s">
        <v>30</v>
      </c>
      <c r="D353" s="19">
        <v>1</v>
      </c>
      <c r="E353" s="85">
        <v>6</v>
      </c>
      <c r="F353" s="83">
        <v>6</v>
      </c>
      <c r="G353" s="85">
        <f t="shared" si="57"/>
        <v>54</v>
      </c>
      <c r="H353" s="83"/>
      <c r="I353" s="83"/>
      <c r="J353" s="83" t="s">
        <v>21</v>
      </c>
      <c r="K353" s="83">
        <f t="shared" si="58"/>
        <v>12</v>
      </c>
      <c r="L353" s="83">
        <f t="shared" si="59"/>
        <v>672.84</v>
      </c>
      <c r="M353" s="83"/>
      <c r="N353" s="85">
        <f t="shared" si="60"/>
        <v>275.04</v>
      </c>
      <c r="O353" s="85">
        <f t="shared" si="61"/>
        <v>947.88</v>
      </c>
      <c r="P353" s="85"/>
    </row>
    <row r="354" s="77" customFormat="1" ht="25" customHeight="1" spans="1:16">
      <c r="A354" s="80">
        <f t="shared" si="63"/>
        <v>349</v>
      </c>
      <c r="B354" s="121" t="s">
        <v>414</v>
      </c>
      <c r="C354" s="83" t="s">
        <v>30</v>
      </c>
      <c r="D354" s="19">
        <v>3</v>
      </c>
      <c r="E354" s="85">
        <v>3</v>
      </c>
      <c r="F354" s="83">
        <v>3</v>
      </c>
      <c r="G354" s="85">
        <f t="shared" si="57"/>
        <v>27</v>
      </c>
      <c r="H354" s="83"/>
      <c r="I354" s="83"/>
      <c r="J354" s="83" t="s">
        <v>21</v>
      </c>
      <c r="K354" s="83">
        <f t="shared" si="58"/>
        <v>6</v>
      </c>
      <c r="L354" s="83">
        <f t="shared" si="59"/>
        <v>336.42</v>
      </c>
      <c r="M354" s="83"/>
      <c r="N354" s="85">
        <f t="shared" si="60"/>
        <v>137.52</v>
      </c>
      <c r="O354" s="85">
        <f t="shared" si="61"/>
        <v>473.94</v>
      </c>
      <c r="P354" s="85"/>
    </row>
    <row r="355" s="77" customFormat="1" ht="25" customHeight="1" spans="1:16">
      <c r="A355" s="80">
        <f t="shared" si="63"/>
        <v>350</v>
      </c>
      <c r="B355" s="122" t="s">
        <v>415</v>
      </c>
      <c r="C355" s="83" t="s">
        <v>30</v>
      </c>
      <c r="D355" s="123">
        <v>4</v>
      </c>
      <c r="E355" s="124">
        <v>11</v>
      </c>
      <c r="F355" s="125">
        <v>11</v>
      </c>
      <c r="G355" s="85">
        <f t="shared" si="57"/>
        <v>99</v>
      </c>
      <c r="H355" s="125"/>
      <c r="I355" s="125"/>
      <c r="J355" s="125" t="s">
        <v>21</v>
      </c>
      <c r="K355" s="83">
        <f t="shared" si="58"/>
        <v>22</v>
      </c>
      <c r="L355" s="83">
        <f t="shared" si="59"/>
        <v>1233.54</v>
      </c>
      <c r="M355" s="125"/>
      <c r="N355" s="124">
        <f t="shared" si="60"/>
        <v>504.24</v>
      </c>
      <c r="O355" s="124">
        <f t="shared" si="61"/>
        <v>1737.78</v>
      </c>
      <c r="P355" s="124"/>
    </row>
    <row r="356" s="77" customFormat="1" ht="25" customHeight="1" spans="1:16">
      <c r="A356" s="80">
        <f t="shared" si="63"/>
        <v>351</v>
      </c>
      <c r="B356" s="121" t="s">
        <v>416</v>
      </c>
      <c r="C356" s="83" t="s">
        <v>30</v>
      </c>
      <c r="D356" s="19">
        <v>3</v>
      </c>
      <c r="E356" s="85">
        <v>14</v>
      </c>
      <c r="F356" s="83">
        <v>14</v>
      </c>
      <c r="G356" s="85">
        <f t="shared" si="57"/>
        <v>126</v>
      </c>
      <c r="H356" s="83"/>
      <c r="I356" s="83"/>
      <c r="J356" s="83" t="s">
        <v>21</v>
      </c>
      <c r="K356" s="83">
        <f t="shared" si="58"/>
        <v>28</v>
      </c>
      <c r="L356" s="83">
        <f t="shared" si="59"/>
        <v>1569.96</v>
      </c>
      <c r="M356" s="83"/>
      <c r="N356" s="85">
        <f t="shared" si="60"/>
        <v>641.76</v>
      </c>
      <c r="O356" s="85">
        <f t="shared" si="61"/>
        <v>2211.72</v>
      </c>
      <c r="P356" s="85"/>
    </row>
    <row r="357" s="77" customFormat="1" ht="25" customHeight="1" spans="1:16">
      <c r="A357" s="80">
        <f t="shared" ref="A357:A366" si="64">ROW()-5</f>
        <v>352</v>
      </c>
      <c r="B357" s="121" t="s">
        <v>417</v>
      </c>
      <c r="C357" s="83" t="s">
        <v>30</v>
      </c>
      <c r="D357" s="19">
        <v>4</v>
      </c>
      <c r="E357" s="85">
        <v>12</v>
      </c>
      <c r="F357" s="83">
        <v>12</v>
      </c>
      <c r="G357" s="85">
        <f t="shared" si="57"/>
        <v>108</v>
      </c>
      <c r="H357" s="83"/>
      <c r="I357" s="83"/>
      <c r="J357" s="83" t="s">
        <v>21</v>
      </c>
      <c r="K357" s="83">
        <f t="shared" si="58"/>
        <v>24</v>
      </c>
      <c r="L357" s="83">
        <f t="shared" si="59"/>
        <v>1345.68</v>
      </c>
      <c r="M357" s="83"/>
      <c r="N357" s="85">
        <f t="shared" si="60"/>
        <v>550.08</v>
      </c>
      <c r="O357" s="85">
        <f t="shared" si="61"/>
        <v>1895.76</v>
      </c>
      <c r="P357" s="85"/>
    </row>
    <row r="358" s="77" customFormat="1" ht="25" customHeight="1" spans="1:16">
      <c r="A358" s="80">
        <f t="shared" si="64"/>
        <v>353</v>
      </c>
      <c r="B358" s="19" t="s">
        <v>418</v>
      </c>
      <c r="C358" s="83" t="s">
        <v>30</v>
      </c>
      <c r="D358" s="19">
        <v>1</v>
      </c>
      <c r="E358" s="85">
        <v>3</v>
      </c>
      <c r="F358" s="83">
        <v>3</v>
      </c>
      <c r="G358" s="85">
        <f t="shared" si="57"/>
        <v>27</v>
      </c>
      <c r="H358" s="83"/>
      <c r="I358" s="83"/>
      <c r="J358" s="83" t="s">
        <v>21</v>
      </c>
      <c r="K358" s="83">
        <f t="shared" si="58"/>
        <v>6</v>
      </c>
      <c r="L358" s="83">
        <f t="shared" si="59"/>
        <v>336.42</v>
      </c>
      <c r="M358" s="83"/>
      <c r="N358" s="85">
        <f t="shared" si="60"/>
        <v>137.52</v>
      </c>
      <c r="O358" s="85">
        <f t="shared" si="61"/>
        <v>473.94</v>
      </c>
      <c r="P358" s="85"/>
    </row>
    <row r="359" s="77" customFormat="1" ht="25" customHeight="1" spans="1:16">
      <c r="A359" s="80">
        <f t="shared" si="64"/>
        <v>354</v>
      </c>
      <c r="B359" s="121" t="s">
        <v>419</v>
      </c>
      <c r="C359" s="83" t="s">
        <v>30</v>
      </c>
      <c r="D359" s="19">
        <v>4</v>
      </c>
      <c r="E359" s="85">
        <v>15</v>
      </c>
      <c r="F359" s="83">
        <v>15</v>
      </c>
      <c r="G359" s="85">
        <f t="shared" si="57"/>
        <v>135</v>
      </c>
      <c r="H359" s="83"/>
      <c r="I359" s="83"/>
      <c r="J359" s="83" t="s">
        <v>21</v>
      </c>
      <c r="K359" s="83">
        <f t="shared" si="58"/>
        <v>30</v>
      </c>
      <c r="L359" s="83">
        <f t="shared" si="59"/>
        <v>1682.1</v>
      </c>
      <c r="M359" s="83"/>
      <c r="N359" s="85">
        <f t="shared" si="60"/>
        <v>687.6</v>
      </c>
      <c r="O359" s="85">
        <f t="shared" si="61"/>
        <v>2369.7</v>
      </c>
      <c r="P359" s="85"/>
    </row>
    <row r="360" s="77" customFormat="1" ht="25" customHeight="1" spans="1:16">
      <c r="A360" s="80">
        <f t="shared" si="64"/>
        <v>355</v>
      </c>
      <c r="B360" s="126" t="s">
        <v>420</v>
      </c>
      <c r="C360" s="83" t="s">
        <v>30</v>
      </c>
      <c r="D360" s="40">
        <v>1</v>
      </c>
      <c r="E360" s="85">
        <v>3</v>
      </c>
      <c r="F360" s="83">
        <v>3</v>
      </c>
      <c r="G360" s="85">
        <f t="shared" si="57"/>
        <v>27</v>
      </c>
      <c r="H360" s="83"/>
      <c r="I360" s="83"/>
      <c r="J360" s="83" t="s">
        <v>21</v>
      </c>
      <c r="K360" s="83">
        <f t="shared" si="58"/>
        <v>6</v>
      </c>
      <c r="L360" s="83">
        <f t="shared" si="59"/>
        <v>336.42</v>
      </c>
      <c r="M360" s="83"/>
      <c r="N360" s="85">
        <f t="shared" si="60"/>
        <v>137.52</v>
      </c>
      <c r="O360" s="85">
        <f t="shared" si="61"/>
        <v>473.94</v>
      </c>
      <c r="P360" s="85"/>
    </row>
    <row r="361" s="77" customFormat="1" ht="25" customHeight="1" spans="1:16">
      <c r="A361" s="80">
        <f t="shared" si="64"/>
        <v>356</v>
      </c>
      <c r="B361" s="126" t="s">
        <v>421</v>
      </c>
      <c r="C361" s="83" t="s">
        <v>30</v>
      </c>
      <c r="D361" s="40">
        <v>1</v>
      </c>
      <c r="E361" s="85">
        <v>3</v>
      </c>
      <c r="F361" s="83">
        <v>3</v>
      </c>
      <c r="G361" s="85">
        <f t="shared" si="57"/>
        <v>27</v>
      </c>
      <c r="H361" s="83"/>
      <c r="I361" s="83"/>
      <c r="J361" s="83" t="s">
        <v>21</v>
      </c>
      <c r="K361" s="83">
        <f t="shared" si="58"/>
        <v>6</v>
      </c>
      <c r="L361" s="83">
        <f t="shared" si="59"/>
        <v>336.42</v>
      </c>
      <c r="M361" s="83"/>
      <c r="N361" s="85">
        <f t="shared" si="60"/>
        <v>137.52</v>
      </c>
      <c r="O361" s="85">
        <f t="shared" si="61"/>
        <v>473.94</v>
      </c>
      <c r="P361" s="85"/>
    </row>
    <row r="362" s="77" customFormat="1" ht="25" customHeight="1" spans="1:16">
      <c r="A362" s="80">
        <f t="shared" si="64"/>
        <v>357</v>
      </c>
      <c r="B362" s="126" t="s">
        <v>422</v>
      </c>
      <c r="C362" s="83" t="s">
        <v>30</v>
      </c>
      <c r="D362" s="40">
        <v>1</v>
      </c>
      <c r="E362" s="85">
        <v>4</v>
      </c>
      <c r="F362" s="83">
        <v>4</v>
      </c>
      <c r="G362" s="85">
        <f t="shared" si="57"/>
        <v>36</v>
      </c>
      <c r="H362" s="83"/>
      <c r="I362" s="83"/>
      <c r="J362" s="83" t="s">
        <v>21</v>
      </c>
      <c r="K362" s="83">
        <f t="shared" si="58"/>
        <v>8</v>
      </c>
      <c r="L362" s="83">
        <f t="shared" si="59"/>
        <v>448.56</v>
      </c>
      <c r="M362" s="83"/>
      <c r="N362" s="85">
        <f t="shared" si="60"/>
        <v>183.36</v>
      </c>
      <c r="O362" s="85">
        <f t="shared" si="61"/>
        <v>631.92</v>
      </c>
      <c r="P362" s="85"/>
    </row>
    <row r="363" s="77" customFormat="1" ht="25" customHeight="1" spans="1:16">
      <c r="A363" s="80">
        <f t="shared" si="64"/>
        <v>358</v>
      </c>
      <c r="B363" s="19" t="s">
        <v>423</v>
      </c>
      <c r="C363" s="83" t="s">
        <v>30</v>
      </c>
      <c r="D363" s="40">
        <v>3</v>
      </c>
      <c r="E363" s="85">
        <v>6</v>
      </c>
      <c r="F363" s="83">
        <v>6</v>
      </c>
      <c r="G363" s="85">
        <f t="shared" si="57"/>
        <v>54</v>
      </c>
      <c r="H363" s="83"/>
      <c r="I363" s="83"/>
      <c r="J363" s="83" t="s">
        <v>21</v>
      </c>
      <c r="K363" s="83">
        <f t="shared" si="58"/>
        <v>12</v>
      </c>
      <c r="L363" s="83">
        <f t="shared" si="59"/>
        <v>672.84</v>
      </c>
      <c r="M363" s="83"/>
      <c r="N363" s="85">
        <f t="shared" si="60"/>
        <v>275.04</v>
      </c>
      <c r="O363" s="85">
        <f t="shared" si="61"/>
        <v>947.88</v>
      </c>
      <c r="P363" s="85"/>
    </row>
    <row r="364" s="77" customFormat="1" ht="25" customHeight="1" spans="1:16">
      <c r="A364" s="80">
        <f t="shared" si="64"/>
        <v>359</v>
      </c>
      <c r="B364" s="126" t="s">
        <v>424</v>
      </c>
      <c r="C364" s="83" t="s">
        <v>30</v>
      </c>
      <c r="D364" s="40">
        <v>1</v>
      </c>
      <c r="E364" s="85">
        <v>6</v>
      </c>
      <c r="F364" s="83">
        <v>6</v>
      </c>
      <c r="G364" s="85">
        <f t="shared" si="57"/>
        <v>54</v>
      </c>
      <c r="H364" s="83"/>
      <c r="I364" s="83"/>
      <c r="J364" s="83" t="s">
        <v>21</v>
      </c>
      <c r="K364" s="83">
        <f t="shared" si="58"/>
        <v>12</v>
      </c>
      <c r="L364" s="83">
        <f t="shared" si="59"/>
        <v>672.84</v>
      </c>
      <c r="M364" s="83"/>
      <c r="N364" s="85">
        <f t="shared" si="60"/>
        <v>275.04</v>
      </c>
      <c r="O364" s="85">
        <f t="shared" si="61"/>
        <v>947.88</v>
      </c>
      <c r="P364" s="85"/>
    </row>
    <row r="365" s="77" customFormat="1" ht="25" customHeight="1" spans="1:16">
      <c r="A365" s="80">
        <f t="shared" si="64"/>
        <v>360</v>
      </c>
      <c r="B365" s="83" t="s">
        <v>425</v>
      </c>
      <c r="C365" s="83" t="s">
        <v>30</v>
      </c>
      <c r="D365" s="85">
        <v>1</v>
      </c>
      <c r="E365" s="85">
        <v>5</v>
      </c>
      <c r="F365" s="83">
        <v>5</v>
      </c>
      <c r="G365" s="85">
        <f t="shared" si="57"/>
        <v>45</v>
      </c>
      <c r="H365" s="83"/>
      <c r="I365" s="83"/>
      <c r="J365" s="83" t="s">
        <v>21</v>
      </c>
      <c r="K365" s="83">
        <f t="shared" si="58"/>
        <v>10</v>
      </c>
      <c r="L365" s="83">
        <f t="shared" si="59"/>
        <v>560.7</v>
      </c>
      <c r="M365" s="83"/>
      <c r="N365" s="85">
        <f t="shared" si="60"/>
        <v>229.2</v>
      </c>
      <c r="O365" s="85">
        <f t="shared" si="61"/>
        <v>789.9</v>
      </c>
      <c r="P365" s="85"/>
    </row>
    <row r="366" s="77" customFormat="1" ht="25" customHeight="1" spans="1:16">
      <c r="A366" s="80">
        <f t="shared" si="64"/>
        <v>361</v>
      </c>
      <c r="B366" s="83" t="s">
        <v>426</v>
      </c>
      <c r="C366" s="83" t="s">
        <v>30</v>
      </c>
      <c r="D366" s="85">
        <v>1</v>
      </c>
      <c r="E366" s="85">
        <v>3</v>
      </c>
      <c r="F366" s="83">
        <v>3</v>
      </c>
      <c r="G366" s="85">
        <f t="shared" si="57"/>
        <v>27</v>
      </c>
      <c r="H366" s="83"/>
      <c r="I366" s="83"/>
      <c r="J366" s="83" t="s">
        <v>21</v>
      </c>
      <c r="K366" s="83">
        <f t="shared" si="58"/>
        <v>6</v>
      </c>
      <c r="L366" s="83">
        <f t="shared" si="59"/>
        <v>336.42</v>
      </c>
      <c r="M366" s="83"/>
      <c r="N366" s="85">
        <f t="shared" si="60"/>
        <v>137.52</v>
      </c>
      <c r="O366" s="85">
        <f t="shared" si="61"/>
        <v>473.94</v>
      </c>
      <c r="P366" s="85"/>
    </row>
    <row r="367" s="77" customFormat="1" ht="25" customHeight="1" spans="1:16">
      <c r="A367" s="80">
        <f t="shared" ref="A367:A376" si="65">ROW()-5</f>
        <v>362</v>
      </c>
      <c r="B367" s="83" t="s">
        <v>427</v>
      </c>
      <c r="C367" s="83" t="s">
        <v>30</v>
      </c>
      <c r="D367" s="85">
        <v>4</v>
      </c>
      <c r="E367" s="85">
        <v>12</v>
      </c>
      <c r="F367" s="83">
        <v>12</v>
      </c>
      <c r="G367" s="85">
        <f t="shared" si="57"/>
        <v>108</v>
      </c>
      <c r="H367" s="83"/>
      <c r="I367" s="83"/>
      <c r="J367" s="83" t="s">
        <v>21</v>
      </c>
      <c r="K367" s="83">
        <f t="shared" si="58"/>
        <v>24</v>
      </c>
      <c r="L367" s="83">
        <f t="shared" si="59"/>
        <v>1345.68</v>
      </c>
      <c r="M367" s="83"/>
      <c r="N367" s="85">
        <f t="shared" si="60"/>
        <v>550.08</v>
      </c>
      <c r="O367" s="85">
        <f t="shared" si="61"/>
        <v>1895.76</v>
      </c>
      <c r="P367" s="85"/>
    </row>
    <row r="368" s="77" customFormat="1" ht="25" customHeight="1" spans="1:16">
      <c r="A368" s="80">
        <f t="shared" si="65"/>
        <v>363</v>
      </c>
      <c r="B368" s="83" t="s">
        <v>428</v>
      </c>
      <c r="C368" s="83" t="s">
        <v>30</v>
      </c>
      <c r="D368" s="85">
        <v>2</v>
      </c>
      <c r="E368" s="85">
        <v>8</v>
      </c>
      <c r="F368" s="83">
        <v>8</v>
      </c>
      <c r="G368" s="85">
        <f t="shared" si="57"/>
        <v>72</v>
      </c>
      <c r="H368" s="83"/>
      <c r="I368" s="83"/>
      <c r="J368" s="83" t="s">
        <v>21</v>
      </c>
      <c r="K368" s="83">
        <f t="shared" si="58"/>
        <v>16</v>
      </c>
      <c r="L368" s="83">
        <f t="shared" si="59"/>
        <v>897.12</v>
      </c>
      <c r="M368" s="83"/>
      <c r="N368" s="85">
        <f t="shared" si="60"/>
        <v>366.72</v>
      </c>
      <c r="O368" s="85">
        <f t="shared" si="61"/>
        <v>1263.84</v>
      </c>
      <c r="P368" s="85"/>
    </row>
    <row r="369" s="2" customFormat="1" ht="25" customHeight="1" spans="1:16">
      <c r="A369" s="80">
        <f t="shared" si="65"/>
        <v>364</v>
      </c>
      <c r="B369" s="87" t="s">
        <v>429</v>
      </c>
      <c r="C369" s="87" t="s">
        <v>430</v>
      </c>
      <c r="D369" s="87">
        <v>2</v>
      </c>
      <c r="E369" s="87">
        <v>10</v>
      </c>
      <c r="F369" s="87">
        <v>10</v>
      </c>
      <c r="G369" s="85">
        <f t="shared" si="57"/>
        <v>90</v>
      </c>
      <c r="H369" s="90"/>
      <c r="I369" s="90"/>
      <c r="J369" s="83" t="s">
        <v>21</v>
      </c>
      <c r="K369" s="80">
        <f t="shared" si="58"/>
        <v>20</v>
      </c>
      <c r="L369" s="87">
        <f t="shared" si="59"/>
        <v>1121.4</v>
      </c>
      <c r="M369" s="80"/>
      <c r="N369" s="87">
        <f t="shared" si="60"/>
        <v>458.4</v>
      </c>
      <c r="O369" s="87">
        <f t="shared" si="61"/>
        <v>1579.8</v>
      </c>
      <c r="P369" s="87"/>
    </row>
    <row r="370" s="2" customFormat="1" ht="25" customHeight="1" spans="1:16">
      <c r="A370" s="80">
        <f t="shared" si="65"/>
        <v>365</v>
      </c>
      <c r="B370" s="87" t="s">
        <v>431</v>
      </c>
      <c r="C370" s="87" t="s">
        <v>432</v>
      </c>
      <c r="D370" s="87">
        <v>4</v>
      </c>
      <c r="E370" s="87">
        <v>12</v>
      </c>
      <c r="F370" s="87">
        <v>12</v>
      </c>
      <c r="G370" s="85">
        <f t="shared" si="57"/>
        <v>108</v>
      </c>
      <c r="H370" s="85"/>
      <c r="I370" s="85"/>
      <c r="J370" s="83" t="s">
        <v>21</v>
      </c>
      <c r="K370" s="80">
        <f t="shared" si="58"/>
        <v>24</v>
      </c>
      <c r="L370" s="87">
        <f t="shared" si="59"/>
        <v>1345.68</v>
      </c>
      <c r="M370" s="80"/>
      <c r="N370" s="87">
        <f t="shared" si="60"/>
        <v>550.08</v>
      </c>
      <c r="O370" s="87">
        <f t="shared" si="61"/>
        <v>1895.76</v>
      </c>
      <c r="P370" s="87"/>
    </row>
    <row r="371" s="2" customFormat="1" ht="25" customHeight="1" spans="1:16">
      <c r="A371" s="80">
        <f t="shared" si="65"/>
        <v>366</v>
      </c>
      <c r="B371" s="87" t="s">
        <v>433</v>
      </c>
      <c r="C371" s="87" t="s">
        <v>434</v>
      </c>
      <c r="D371" s="87">
        <v>2</v>
      </c>
      <c r="E371" s="87">
        <v>12</v>
      </c>
      <c r="F371" s="87">
        <v>12</v>
      </c>
      <c r="G371" s="85">
        <f t="shared" si="57"/>
        <v>108</v>
      </c>
      <c r="H371" s="85"/>
      <c r="I371" s="85"/>
      <c r="J371" s="83" t="s">
        <v>21</v>
      </c>
      <c r="K371" s="80">
        <f t="shared" si="58"/>
        <v>24</v>
      </c>
      <c r="L371" s="87">
        <f t="shared" si="59"/>
        <v>1345.68</v>
      </c>
      <c r="M371" s="80"/>
      <c r="N371" s="87">
        <f t="shared" si="60"/>
        <v>550.08</v>
      </c>
      <c r="O371" s="87">
        <f t="shared" si="61"/>
        <v>1895.76</v>
      </c>
      <c r="P371" s="87"/>
    </row>
    <row r="372" s="2" customFormat="1" ht="25" customHeight="1" spans="1:16">
      <c r="A372" s="80">
        <f t="shared" si="65"/>
        <v>367</v>
      </c>
      <c r="B372" s="87" t="s">
        <v>435</v>
      </c>
      <c r="C372" s="87" t="s">
        <v>436</v>
      </c>
      <c r="D372" s="87">
        <v>3</v>
      </c>
      <c r="E372" s="87">
        <v>15</v>
      </c>
      <c r="F372" s="87">
        <v>15</v>
      </c>
      <c r="G372" s="85">
        <f t="shared" si="57"/>
        <v>135</v>
      </c>
      <c r="H372" s="85"/>
      <c r="I372" s="85"/>
      <c r="J372" s="83" t="s">
        <v>21</v>
      </c>
      <c r="K372" s="80">
        <f t="shared" si="58"/>
        <v>30</v>
      </c>
      <c r="L372" s="87">
        <f t="shared" si="59"/>
        <v>1682.1</v>
      </c>
      <c r="M372" s="80"/>
      <c r="N372" s="87">
        <f t="shared" si="60"/>
        <v>687.6</v>
      </c>
      <c r="O372" s="87">
        <f t="shared" si="61"/>
        <v>2369.7</v>
      </c>
      <c r="P372" s="87"/>
    </row>
    <row r="373" s="2" customFormat="1" ht="25" customHeight="1" spans="1:16">
      <c r="A373" s="80">
        <f t="shared" si="65"/>
        <v>368</v>
      </c>
      <c r="B373" s="87" t="s">
        <v>437</v>
      </c>
      <c r="C373" s="87" t="s">
        <v>436</v>
      </c>
      <c r="D373" s="87">
        <v>2</v>
      </c>
      <c r="E373" s="87">
        <v>11</v>
      </c>
      <c r="F373" s="87">
        <v>11</v>
      </c>
      <c r="G373" s="85">
        <f t="shared" si="57"/>
        <v>99</v>
      </c>
      <c r="H373" s="85"/>
      <c r="I373" s="85"/>
      <c r="J373" s="83" t="s">
        <v>21</v>
      </c>
      <c r="K373" s="80">
        <f t="shared" si="58"/>
        <v>22</v>
      </c>
      <c r="L373" s="87">
        <f t="shared" si="59"/>
        <v>1233.54</v>
      </c>
      <c r="M373" s="80"/>
      <c r="N373" s="87">
        <f t="shared" si="60"/>
        <v>504.24</v>
      </c>
      <c r="O373" s="87">
        <f t="shared" si="61"/>
        <v>1737.78</v>
      </c>
      <c r="P373" s="87"/>
    </row>
    <row r="374" s="2" customFormat="1" ht="25" customHeight="1" spans="1:16">
      <c r="A374" s="80">
        <f t="shared" si="65"/>
        <v>369</v>
      </c>
      <c r="B374" s="87" t="s">
        <v>438</v>
      </c>
      <c r="C374" s="87" t="s">
        <v>436</v>
      </c>
      <c r="D374" s="87">
        <v>1</v>
      </c>
      <c r="E374" s="87">
        <v>10</v>
      </c>
      <c r="F374" s="87">
        <v>10</v>
      </c>
      <c r="G374" s="85">
        <f t="shared" si="57"/>
        <v>90</v>
      </c>
      <c r="H374" s="85"/>
      <c r="I374" s="85"/>
      <c r="J374" s="83" t="s">
        <v>21</v>
      </c>
      <c r="K374" s="80">
        <f t="shared" si="58"/>
        <v>20</v>
      </c>
      <c r="L374" s="87">
        <f t="shared" si="59"/>
        <v>1121.4</v>
      </c>
      <c r="M374" s="80"/>
      <c r="N374" s="87">
        <f t="shared" si="60"/>
        <v>458.4</v>
      </c>
      <c r="O374" s="87">
        <f t="shared" si="61"/>
        <v>1579.8</v>
      </c>
      <c r="P374" s="87"/>
    </row>
    <row r="375" s="2" customFormat="1" ht="25" customHeight="1" spans="1:16">
      <c r="A375" s="80">
        <f t="shared" si="65"/>
        <v>370</v>
      </c>
      <c r="B375" s="87" t="s">
        <v>439</v>
      </c>
      <c r="C375" s="87" t="s">
        <v>434</v>
      </c>
      <c r="D375" s="87">
        <v>3</v>
      </c>
      <c r="E375" s="87">
        <v>9</v>
      </c>
      <c r="F375" s="87">
        <v>9</v>
      </c>
      <c r="G375" s="85">
        <f t="shared" si="57"/>
        <v>81</v>
      </c>
      <c r="H375" s="6"/>
      <c r="I375" s="6"/>
      <c r="J375" s="83" t="s">
        <v>21</v>
      </c>
      <c r="K375" s="80">
        <f t="shared" si="58"/>
        <v>18</v>
      </c>
      <c r="L375" s="87">
        <f t="shared" si="59"/>
        <v>1009.26</v>
      </c>
      <c r="M375" s="80"/>
      <c r="N375" s="87">
        <f t="shared" si="60"/>
        <v>412.56</v>
      </c>
      <c r="O375" s="87">
        <f t="shared" si="61"/>
        <v>1421.82</v>
      </c>
      <c r="P375" s="87"/>
    </row>
    <row r="376" s="2" customFormat="1" ht="25" customHeight="1" spans="1:16">
      <c r="A376" s="80">
        <f t="shared" si="65"/>
        <v>371</v>
      </c>
      <c r="B376" s="87" t="s">
        <v>440</v>
      </c>
      <c r="C376" s="87" t="s">
        <v>432</v>
      </c>
      <c r="D376" s="87">
        <v>1</v>
      </c>
      <c r="E376" s="87">
        <v>5</v>
      </c>
      <c r="F376" s="87">
        <v>5</v>
      </c>
      <c r="G376" s="85">
        <f t="shared" si="57"/>
        <v>45</v>
      </c>
      <c r="H376" s="6"/>
      <c r="I376" s="6"/>
      <c r="J376" s="83" t="s">
        <v>21</v>
      </c>
      <c r="K376" s="80">
        <f t="shared" si="58"/>
        <v>10</v>
      </c>
      <c r="L376" s="87">
        <f t="shared" si="59"/>
        <v>560.7</v>
      </c>
      <c r="M376" s="80"/>
      <c r="N376" s="87">
        <f t="shared" si="60"/>
        <v>229.2</v>
      </c>
      <c r="O376" s="87">
        <f t="shared" si="61"/>
        <v>789.9</v>
      </c>
      <c r="P376" s="87"/>
    </row>
    <row r="377" s="2" customFormat="1" ht="25" customHeight="1" spans="1:16">
      <c r="A377" s="80">
        <f t="shared" ref="A377:A386" si="66">ROW()-5</f>
        <v>372</v>
      </c>
      <c r="B377" s="87" t="s">
        <v>441</v>
      </c>
      <c r="C377" s="87" t="s">
        <v>432</v>
      </c>
      <c r="D377" s="87">
        <v>1</v>
      </c>
      <c r="E377" s="87">
        <v>5</v>
      </c>
      <c r="F377" s="87">
        <v>5</v>
      </c>
      <c r="G377" s="85">
        <f t="shared" si="57"/>
        <v>45</v>
      </c>
      <c r="H377" s="6"/>
      <c r="I377" s="6"/>
      <c r="J377" s="83" t="s">
        <v>21</v>
      </c>
      <c r="K377" s="80">
        <f t="shared" si="58"/>
        <v>10</v>
      </c>
      <c r="L377" s="87">
        <f t="shared" si="59"/>
        <v>560.7</v>
      </c>
      <c r="M377" s="80"/>
      <c r="N377" s="87">
        <f t="shared" si="60"/>
        <v>229.2</v>
      </c>
      <c r="O377" s="87">
        <f t="shared" si="61"/>
        <v>789.9</v>
      </c>
      <c r="P377" s="87"/>
    </row>
    <row r="378" s="2" customFormat="1" ht="25" customHeight="1" spans="1:16">
      <c r="A378" s="80">
        <f t="shared" si="66"/>
        <v>373</v>
      </c>
      <c r="B378" s="87" t="s">
        <v>442</v>
      </c>
      <c r="C378" s="87" t="s">
        <v>432</v>
      </c>
      <c r="D378" s="87">
        <v>2</v>
      </c>
      <c r="E378" s="87">
        <v>11</v>
      </c>
      <c r="F378" s="87">
        <v>11</v>
      </c>
      <c r="G378" s="85">
        <f t="shared" si="57"/>
        <v>99</v>
      </c>
      <c r="H378" s="6"/>
      <c r="I378" s="6"/>
      <c r="J378" s="83" t="s">
        <v>21</v>
      </c>
      <c r="K378" s="80">
        <f t="shared" si="58"/>
        <v>22</v>
      </c>
      <c r="L378" s="87">
        <f t="shared" si="59"/>
        <v>1233.54</v>
      </c>
      <c r="M378" s="80"/>
      <c r="N378" s="87">
        <f t="shared" si="60"/>
        <v>504.24</v>
      </c>
      <c r="O378" s="87">
        <f t="shared" si="61"/>
        <v>1737.78</v>
      </c>
      <c r="P378" s="87"/>
    </row>
    <row r="379" s="2" customFormat="1" ht="25" customHeight="1" spans="1:16">
      <c r="A379" s="80">
        <f t="shared" si="66"/>
        <v>374</v>
      </c>
      <c r="B379" s="87" t="s">
        <v>443</v>
      </c>
      <c r="C379" s="87" t="s">
        <v>434</v>
      </c>
      <c r="D379" s="87">
        <v>3</v>
      </c>
      <c r="E379" s="87">
        <v>11</v>
      </c>
      <c r="F379" s="87">
        <v>11</v>
      </c>
      <c r="G379" s="85">
        <f t="shared" si="57"/>
        <v>99</v>
      </c>
      <c r="H379" s="6"/>
      <c r="I379" s="6"/>
      <c r="J379" s="83" t="s">
        <v>21</v>
      </c>
      <c r="K379" s="80">
        <f t="shared" si="58"/>
        <v>22</v>
      </c>
      <c r="L379" s="87">
        <f t="shared" si="59"/>
        <v>1233.54</v>
      </c>
      <c r="M379" s="80"/>
      <c r="N379" s="87">
        <f t="shared" si="60"/>
        <v>504.24</v>
      </c>
      <c r="O379" s="87">
        <f t="shared" si="61"/>
        <v>1737.78</v>
      </c>
      <c r="P379" s="87"/>
    </row>
    <row r="380" s="2" customFormat="1" ht="25" customHeight="1" spans="1:16">
      <c r="A380" s="80">
        <f t="shared" si="66"/>
        <v>375</v>
      </c>
      <c r="B380" s="87" t="s">
        <v>444</v>
      </c>
      <c r="C380" s="87" t="s">
        <v>432</v>
      </c>
      <c r="D380" s="87">
        <v>4</v>
      </c>
      <c r="E380" s="87">
        <v>13</v>
      </c>
      <c r="F380" s="87">
        <v>13</v>
      </c>
      <c r="G380" s="85">
        <f t="shared" si="57"/>
        <v>117</v>
      </c>
      <c r="H380" s="6"/>
      <c r="I380" s="6"/>
      <c r="J380" s="83" t="s">
        <v>21</v>
      </c>
      <c r="K380" s="80">
        <f t="shared" si="58"/>
        <v>26</v>
      </c>
      <c r="L380" s="87">
        <f t="shared" si="59"/>
        <v>1457.82</v>
      </c>
      <c r="M380" s="80"/>
      <c r="N380" s="87">
        <f t="shared" si="60"/>
        <v>595.92</v>
      </c>
      <c r="O380" s="87">
        <f t="shared" si="61"/>
        <v>2053.74</v>
      </c>
      <c r="P380" s="87"/>
    </row>
    <row r="381" s="2" customFormat="1" ht="25" customHeight="1" spans="1:16">
      <c r="A381" s="80">
        <f t="shared" si="66"/>
        <v>376</v>
      </c>
      <c r="B381" s="87" t="s">
        <v>445</v>
      </c>
      <c r="C381" s="87" t="s">
        <v>432</v>
      </c>
      <c r="D381" s="87">
        <v>2</v>
      </c>
      <c r="E381" s="87">
        <v>9</v>
      </c>
      <c r="F381" s="87">
        <v>9</v>
      </c>
      <c r="G381" s="85">
        <f t="shared" si="57"/>
        <v>81</v>
      </c>
      <c r="H381" s="6"/>
      <c r="I381" s="6"/>
      <c r="J381" s="83" t="s">
        <v>21</v>
      </c>
      <c r="K381" s="80">
        <f t="shared" si="58"/>
        <v>18</v>
      </c>
      <c r="L381" s="87">
        <f t="shared" si="59"/>
        <v>1009.26</v>
      </c>
      <c r="M381" s="80"/>
      <c r="N381" s="87">
        <f t="shared" si="60"/>
        <v>412.56</v>
      </c>
      <c r="O381" s="87">
        <f t="shared" si="61"/>
        <v>1421.82</v>
      </c>
      <c r="P381" s="87"/>
    </row>
    <row r="382" s="2" customFormat="1" ht="25" customHeight="1" spans="1:16">
      <c r="A382" s="80">
        <f t="shared" si="66"/>
        <v>377</v>
      </c>
      <c r="B382" s="87" t="s">
        <v>446</v>
      </c>
      <c r="C382" s="87" t="s">
        <v>434</v>
      </c>
      <c r="D382" s="87">
        <v>5</v>
      </c>
      <c r="E382" s="87">
        <v>8</v>
      </c>
      <c r="F382" s="87">
        <v>8</v>
      </c>
      <c r="G382" s="85">
        <f t="shared" si="57"/>
        <v>72</v>
      </c>
      <c r="H382" s="6"/>
      <c r="I382" s="6"/>
      <c r="J382" s="83" t="s">
        <v>21</v>
      </c>
      <c r="K382" s="80">
        <f t="shared" si="58"/>
        <v>16</v>
      </c>
      <c r="L382" s="87">
        <f t="shared" si="59"/>
        <v>897.12</v>
      </c>
      <c r="M382" s="80"/>
      <c r="N382" s="87">
        <f t="shared" si="60"/>
        <v>366.72</v>
      </c>
      <c r="O382" s="87">
        <f t="shared" si="61"/>
        <v>1263.84</v>
      </c>
      <c r="P382" s="87"/>
    </row>
    <row r="383" s="2" customFormat="1" ht="25" customHeight="1" spans="1:16">
      <c r="A383" s="80">
        <f t="shared" si="66"/>
        <v>378</v>
      </c>
      <c r="B383" s="87" t="s">
        <v>447</v>
      </c>
      <c r="C383" s="87" t="s">
        <v>434</v>
      </c>
      <c r="D383" s="87">
        <v>4</v>
      </c>
      <c r="E383" s="87">
        <v>5</v>
      </c>
      <c r="F383" s="87">
        <v>5</v>
      </c>
      <c r="G383" s="85">
        <f t="shared" si="57"/>
        <v>45</v>
      </c>
      <c r="H383" s="6"/>
      <c r="I383" s="6"/>
      <c r="J383" s="83" t="s">
        <v>21</v>
      </c>
      <c r="K383" s="80">
        <f t="shared" si="58"/>
        <v>10</v>
      </c>
      <c r="L383" s="87">
        <f t="shared" si="59"/>
        <v>560.7</v>
      </c>
      <c r="M383" s="80"/>
      <c r="N383" s="87">
        <f t="shared" si="60"/>
        <v>229.2</v>
      </c>
      <c r="O383" s="87">
        <f t="shared" si="61"/>
        <v>789.9</v>
      </c>
      <c r="P383" s="87"/>
    </row>
    <row r="384" s="2" customFormat="1" ht="25" customHeight="1" spans="1:16">
      <c r="A384" s="80">
        <f t="shared" si="66"/>
        <v>379</v>
      </c>
      <c r="B384" s="87" t="s">
        <v>448</v>
      </c>
      <c r="C384" s="87" t="s">
        <v>436</v>
      </c>
      <c r="D384" s="87">
        <v>3</v>
      </c>
      <c r="E384" s="87">
        <v>6</v>
      </c>
      <c r="F384" s="87">
        <v>6</v>
      </c>
      <c r="G384" s="85">
        <f t="shared" si="57"/>
        <v>54</v>
      </c>
      <c r="H384" s="6"/>
      <c r="I384" s="6"/>
      <c r="J384" s="83" t="s">
        <v>21</v>
      </c>
      <c r="K384" s="80">
        <f t="shared" si="58"/>
        <v>12</v>
      </c>
      <c r="L384" s="87">
        <f t="shared" si="59"/>
        <v>672.84</v>
      </c>
      <c r="M384" s="80"/>
      <c r="N384" s="87">
        <f t="shared" si="60"/>
        <v>275.04</v>
      </c>
      <c r="O384" s="87">
        <f t="shared" si="61"/>
        <v>947.88</v>
      </c>
      <c r="P384" s="87"/>
    </row>
    <row r="385" s="2" customFormat="1" ht="25" customHeight="1" spans="1:16">
      <c r="A385" s="80">
        <f t="shared" si="66"/>
        <v>380</v>
      </c>
      <c r="B385" s="87" t="s">
        <v>449</v>
      </c>
      <c r="C385" s="87" t="s">
        <v>436</v>
      </c>
      <c r="D385" s="87">
        <v>2</v>
      </c>
      <c r="E385" s="87">
        <v>10</v>
      </c>
      <c r="F385" s="87">
        <v>10</v>
      </c>
      <c r="G385" s="85">
        <f t="shared" si="57"/>
        <v>90</v>
      </c>
      <c r="H385" s="6"/>
      <c r="I385" s="6"/>
      <c r="J385" s="83" t="s">
        <v>21</v>
      </c>
      <c r="K385" s="80">
        <f t="shared" si="58"/>
        <v>20</v>
      </c>
      <c r="L385" s="87">
        <f t="shared" si="59"/>
        <v>1121.4</v>
      </c>
      <c r="M385" s="80"/>
      <c r="N385" s="87">
        <f t="shared" si="60"/>
        <v>458.4</v>
      </c>
      <c r="O385" s="87">
        <f t="shared" si="61"/>
        <v>1579.8</v>
      </c>
      <c r="P385" s="87"/>
    </row>
    <row r="386" s="2" customFormat="1" ht="25" customHeight="1" spans="1:16">
      <c r="A386" s="80">
        <f t="shared" si="66"/>
        <v>381</v>
      </c>
      <c r="B386" s="87" t="s">
        <v>450</v>
      </c>
      <c r="C386" s="87" t="s">
        <v>451</v>
      </c>
      <c r="D386" s="87">
        <v>2</v>
      </c>
      <c r="E386" s="87">
        <v>10</v>
      </c>
      <c r="F386" s="87">
        <v>10</v>
      </c>
      <c r="G386" s="85">
        <f t="shared" si="57"/>
        <v>90</v>
      </c>
      <c r="H386" s="6"/>
      <c r="I386" s="6"/>
      <c r="J386" s="83" t="s">
        <v>21</v>
      </c>
      <c r="K386" s="80">
        <f t="shared" si="58"/>
        <v>20</v>
      </c>
      <c r="L386" s="87">
        <f t="shared" si="59"/>
        <v>1121.4</v>
      </c>
      <c r="M386" s="80"/>
      <c r="N386" s="87">
        <f t="shared" si="60"/>
        <v>458.4</v>
      </c>
      <c r="O386" s="87">
        <f t="shared" si="61"/>
        <v>1579.8</v>
      </c>
      <c r="P386" s="87"/>
    </row>
    <row r="387" s="2" customFormat="1" ht="25" customHeight="1" spans="1:16">
      <c r="A387" s="80">
        <f t="shared" ref="A387:A396" si="67">ROW()-5</f>
        <v>382</v>
      </c>
      <c r="B387" s="87" t="s">
        <v>452</v>
      </c>
      <c r="C387" s="87" t="s">
        <v>451</v>
      </c>
      <c r="D387" s="87">
        <v>3</v>
      </c>
      <c r="E387" s="87">
        <v>25</v>
      </c>
      <c r="F387" s="87">
        <v>25</v>
      </c>
      <c r="G387" s="85">
        <f t="shared" si="57"/>
        <v>225</v>
      </c>
      <c r="H387" s="6"/>
      <c r="I387" s="6"/>
      <c r="J387" s="83" t="s">
        <v>21</v>
      </c>
      <c r="K387" s="80">
        <f t="shared" si="58"/>
        <v>50</v>
      </c>
      <c r="L387" s="87">
        <f t="shared" si="59"/>
        <v>2803.5</v>
      </c>
      <c r="M387" s="80"/>
      <c r="N387" s="87">
        <f t="shared" si="60"/>
        <v>1146</v>
      </c>
      <c r="O387" s="87">
        <f t="shared" si="61"/>
        <v>3949.5</v>
      </c>
      <c r="P387" s="87"/>
    </row>
    <row r="388" s="2" customFormat="1" ht="25" customHeight="1" spans="1:16">
      <c r="A388" s="80">
        <f t="shared" si="67"/>
        <v>383</v>
      </c>
      <c r="B388" s="87" t="s">
        <v>453</v>
      </c>
      <c r="C388" s="87" t="s">
        <v>436</v>
      </c>
      <c r="D388" s="87">
        <v>2</v>
      </c>
      <c r="E388" s="87">
        <v>22</v>
      </c>
      <c r="F388" s="87">
        <v>22</v>
      </c>
      <c r="G388" s="85">
        <f t="shared" si="57"/>
        <v>198</v>
      </c>
      <c r="H388" s="6"/>
      <c r="I388" s="6"/>
      <c r="J388" s="83" t="s">
        <v>21</v>
      </c>
      <c r="K388" s="80">
        <f t="shared" si="58"/>
        <v>44</v>
      </c>
      <c r="L388" s="87">
        <f t="shared" si="59"/>
        <v>2467.08</v>
      </c>
      <c r="M388" s="80"/>
      <c r="N388" s="87">
        <f t="shared" si="60"/>
        <v>1008.48</v>
      </c>
      <c r="O388" s="87">
        <f t="shared" si="61"/>
        <v>3475.56</v>
      </c>
      <c r="P388" s="87"/>
    </row>
    <row r="389" s="2" customFormat="1" ht="25" customHeight="1" spans="1:16">
      <c r="A389" s="80">
        <f t="shared" si="67"/>
        <v>384</v>
      </c>
      <c r="B389" s="87" t="s">
        <v>454</v>
      </c>
      <c r="C389" s="87" t="s">
        <v>436</v>
      </c>
      <c r="D389" s="87">
        <v>2</v>
      </c>
      <c r="E389" s="87">
        <v>18</v>
      </c>
      <c r="F389" s="87">
        <v>18</v>
      </c>
      <c r="G389" s="85">
        <f t="shared" si="57"/>
        <v>162</v>
      </c>
      <c r="H389" s="6"/>
      <c r="I389" s="6"/>
      <c r="J389" s="83" t="s">
        <v>21</v>
      </c>
      <c r="K389" s="80">
        <f t="shared" si="58"/>
        <v>36</v>
      </c>
      <c r="L389" s="87">
        <f t="shared" si="59"/>
        <v>2018.52</v>
      </c>
      <c r="M389" s="80"/>
      <c r="N389" s="87">
        <f t="shared" si="60"/>
        <v>825.12</v>
      </c>
      <c r="O389" s="87">
        <f t="shared" si="61"/>
        <v>2843.64</v>
      </c>
      <c r="P389" s="87"/>
    </row>
    <row r="390" s="2" customFormat="1" ht="25" customHeight="1" spans="1:16">
      <c r="A390" s="80">
        <f t="shared" si="67"/>
        <v>385</v>
      </c>
      <c r="B390" s="87" t="s">
        <v>455</v>
      </c>
      <c r="C390" s="87" t="s">
        <v>436</v>
      </c>
      <c r="D390" s="87">
        <v>4</v>
      </c>
      <c r="E390" s="87">
        <v>15</v>
      </c>
      <c r="F390" s="87">
        <v>15</v>
      </c>
      <c r="G390" s="85">
        <f t="shared" si="57"/>
        <v>135</v>
      </c>
      <c r="H390" s="6"/>
      <c r="I390" s="6"/>
      <c r="J390" s="83" t="s">
        <v>21</v>
      </c>
      <c r="K390" s="80">
        <f t="shared" si="58"/>
        <v>30</v>
      </c>
      <c r="L390" s="87">
        <f t="shared" si="59"/>
        <v>1682.1</v>
      </c>
      <c r="M390" s="80"/>
      <c r="N390" s="87">
        <f t="shared" si="60"/>
        <v>687.6</v>
      </c>
      <c r="O390" s="87">
        <f t="shared" si="61"/>
        <v>2369.7</v>
      </c>
      <c r="P390" s="87"/>
    </row>
    <row r="391" s="2" customFormat="1" ht="25" customHeight="1" spans="1:16">
      <c r="A391" s="80">
        <f t="shared" si="67"/>
        <v>386</v>
      </c>
      <c r="B391" s="87" t="s">
        <v>456</v>
      </c>
      <c r="C391" s="87" t="s">
        <v>434</v>
      </c>
      <c r="D391" s="87">
        <v>3</v>
      </c>
      <c r="E391" s="87">
        <v>13</v>
      </c>
      <c r="F391" s="87">
        <v>13</v>
      </c>
      <c r="G391" s="85">
        <f t="shared" ref="G391:G454" si="68">F391*9</f>
        <v>117</v>
      </c>
      <c r="H391" s="6"/>
      <c r="I391" s="6"/>
      <c r="J391" s="83" t="s">
        <v>21</v>
      </c>
      <c r="K391" s="80">
        <f t="shared" si="58"/>
        <v>26</v>
      </c>
      <c r="L391" s="87">
        <f t="shared" si="59"/>
        <v>1457.82</v>
      </c>
      <c r="M391" s="80"/>
      <c r="N391" s="87">
        <f t="shared" si="60"/>
        <v>595.92</v>
      </c>
      <c r="O391" s="87">
        <f t="shared" si="61"/>
        <v>2053.74</v>
      </c>
      <c r="P391" s="87"/>
    </row>
    <row r="392" s="2" customFormat="1" ht="25" customHeight="1" spans="1:16">
      <c r="A392" s="80">
        <f t="shared" si="67"/>
        <v>387</v>
      </c>
      <c r="B392" s="87" t="s">
        <v>457</v>
      </c>
      <c r="C392" s="87" t="s">
        <v>434</v>
      </c>
      <c r="D392" s="87">
        <v>4</v>
      </c>
      <c r="E392" s="87">
        <v>8</v>
      </c>
      <c r="F392" s="87">
        <v>8</v>
      </c>
      <c r="G392" s="85">
        <f t="shared" si="68"/>
        <v>72</v>
      </c>
      <c r="H392" s="6"/>
      <c r="I392" s="6"/>
      <c r="J392" s="83" t="s">
        <v>21</v>
      </c>
      <c r="K392" s="80">
        <f t="shared" si="58"/>
        <v>16</v>
      </c>
      <c r="L392" s="87">
        <f t="shared" si="59"/>
        <v>897.12</v>
      </c>
      <c r="M392" s="80"/>
      <c r="N392" s="87">
        <f t="shared" si="60"/>
        <v>366.72</v>
      </c>
      <c r="O392" s="87">
        <f t="shared" si="61"/>
        <v>1263.84</v>
      </c>
      <c r="P392" s="87"/>
    </row>
    <row r="393" s="2" customFormat="1" ht="25" customHeight="1" spans="1:16">
      <c r="A393" s="80">
        <f t="shared" si="67"/>
        <v>388</v>
      </c>
      <c r="B393" s="87" t="s">
        <v>458</v>
      </c>
      <c r="C393" s="87" t="s">
        <v>434</v>
      </c>
      <c r="D393" s="87">
        <v>4</v>
      </c>
      <c r="E393" s="87">
        <v>9</v>
      </c>
      <c r="F393" s="87">
        <v>9</v>
      </c>
      <c r="G393" s="85">
        <f t="shared" si="68"/>
        <v>81</v>
      </c>
      <c r="H393" s="6"/>
      <c r="I393" s="6"/>
      <c r="J393" s="83" t="s">
        <v>21</v>
      </c>
      <c r="K393" s="80">
        <f t="shared" si="58"/>
        <v>18</v>
      </c>
      <c r="L393" s="87">
        <f t="shared" si="59"/>
        <v>1009.26</v>
      </c>
      <c r="M393" s="80"/>
      <c r="N393" s="87">
        <f t="shared" si="60"/>
        <v>412.56</v>
      </c>
      <c r="O393" s="87">
        <f t="shared" si="61"/>
        <v>1421.82</v>
      </c>
      <c r="P393" s="87"/>
    </row>
    <row r="394" s="2" customFormat="1" ht="25" customHeight="1" spans="1:16">
      <c r="A394" s="80">
        <f t="shared" si="67"/>
        <v>389</v>
      </c>
      <c r="B394" s="87" t="s">
        <v>459</v>
      </c>
      <c r="C394" s="87" t="s">
        <v>434</v>
      </c>
      <c r="D394" s="87">
        <v>6</v>
      </c>
      <c r="E394" s="87">
        <v>8</v>
      </c>
      <c r="F394" s="87">
        <v>8</v>
      </c>
      <c r="G394" s="85">
        <f t="shared" si="68"/>
        <v>72</v>
      </c>
      <c r="H394" s="6"/>
      <c r="I394" s="6"/>
      <c r="J394" s="83" t="s">
        <v>21</v>
      </c>
      <c r="K394" s="80">
        <f t="shared" si="58"/>
        <v>16</v>
      </c>
      <c r="L394" s="87">
        <f t="shared" si="59"/>
        <v>897.12</v>
      </c>
      <c r="M394" s="80"/>
      <c r="N394" s="87">
        <f t="shared" si="60"/>
        <v>366.72</v>
      </c>
      <c r="O394" s="87">
        <f t="shared" si="61"/>
        <v>1263.84</v>
      </c>
      <c r="P394" s="87"/>
    </row>
    <row r="395" s="2" customFormat="1" ht="25" customHeight="1" spans="1:16">
      <c r="A395" s="80">
        <f t="shared" si="67"/>
        <v>390</v>
      </c>
      <c r="B395" s="87" t="s">
        <v>460</v>
      </c>
      <c r="C395" s="87" t="s">
        <v>434</v>
      </c>
      <c r="D395" s="87">
        <v>1</v>
      </c>
      <c r="E395" s="87">
        <v>8</v>
      </c>
      <c r="F395" s="87">
        <v>8</v>
      </c>
      <c r="G395" s="85">
        <f t="shared" si="68"/>
        <v>72</v>
      </c>
      <c r="H395" s="6"/>
      <c r="I395" s="6"/>
      <c r="J395" s="83" t="s">
        <v>21</v>
      </c>
      <c r="K395" s="80">
        <f t="shared" si="58"/>
        <v>16</v>
      </c>
      <c r="L395" s="87">
        <f t="shared" si="59"/>
        <v>897.12</v>
      </c>
      <c r="M395" s="80"/>
      <c r="N395" s="87">
        <f t="shared" si="60"/>
        <v>366.72</v>
      </c>
      <c r="O395" s="87">
        <f t="shared" si="61"/>
        <v>1263.84</v>
      </c>
      <c r="P395" s="87"/>
    </row>
    <row r="396" s="2" customFormat="1" ht="25" customHeight="1" spans="1:16">
      <c r="A396" s="80">
        <f t="shared" si="67"/>
        <v>391</v>
      </c>
      <c r="B396" s="87" t="s">
        <v>461</v>
      </c>
      <c r="C396" s="87" t="s">
        <v>432</v>
      </c>
      <c r="D396" s="87">
        <v>5</v>
      </c>
      <c r="E396" s="87">
        <v>13</v>
      </c>
      <c r="F396" s="87">
        <v>13</v>
      </c>
      <c r="G396" s="85">
        <f t="shared" si="68"/>
        <v>117</v>
      </c>
      <c r="H396" s="6"/>
      <c r="I396" s="6"/>
      <c r="J396" s="83" t="s">
        <v>21</v>
      </c>
      <c r="K396" s="80">
        <f t="shared" si="58"/>
        <v>26</v>
      </c>
      <c r="L396" s="87">
        <f t="shared" si="59"/>
        <v>1457.82</v>
      </c>
      <c r="M396" s="80"/>
      <c r="N396" s="87">
        <f t="shared" si="60"/>
        <v>595.92</v>
      </c>
      <c r="O396" s="87">
        <f t="shared" si="61"/>
        <v>2053.74</v>
      </c>
      <c r="P396" s="87"/>
    </row>
    <row r="397" s="2" customFormat="1" ht="25" customHeight="1" spans="1:16">
      <c r="A397" s="80">
        <f t="shared" ref="A397:A406" si="69">ROW()-5</f>
        <v>392</v>
      </c>
      <c r="B397" s="87" t="s">
        <v>462</v>
      </c>
      <c r="C397" s="87" t="s">
        <v>432</v>
      </c>
      <c r="D397" s="87">
        <v>1</v>
      </c>
      <c r="E397" s="87">
        <v>10</v>
      </c>
      <c r="F397" s="87">
        <v>10</v>
      </c>
      <c r="G397" s="85">
        <f t="shared" si="68"/>
        <v>90</v>
      </c>
      <c r="H397" s="6"/>
      <c r="I397" s="6"/>
      <c r="J397" s="83" t="s">
        <v>21</v>
      </c>
      <c r="K397" s="80">
        <f t="shared" si="58"/>
        <v>20</v>
      </c>
      <c r="L397" s="87">
        <f t="shared" si="59"/>
        <v>1121.4</v>
      </c>
      <c r="M397" s="80"/>
      <c r="N397" s="87">
        <f t="shared" si="60"/>
        <v>458.4</v>
      </c>
      <c r="O397" s="87">
        <f t="shared" si="61"/>
        <v>1579.8</v>
      </c>
      <c r="P397" s="87"/>
    </row>
    <row r="398" s="2" customFormat="1" ht="25" customHeight="1" spans="1:16">
      <c r="A398" s="80">
        <f t="shared" si="69"/>
        <v>393</v>
      </c>
      <c r="B398" s="87" t="s">
        <v>463</v>
      </c>
      <c r="C398" s="87" t="s">
        <v>430</v>
      </c>
      <c r="D398" s="87">
        <v>4</v>
      </c>
      <c r="E398" s="87">
        <v>9</v>
      </c>
      <c r="F398" s="87">
        <v>9</v>
      </c>
      <c r="G398" s="85">
        <f t="shared" si="68"/>
        <v>81</v>
      </c>
      <c r="H398" s="6"/>
      <c r="I398" s="6"/>
      <c r="J398" s="83" t="s">
        <v>21</v>
      </c>
      <c r="K398" s="80">
        <f t="shared" si="58"/>
        <v>18</v>
      </c>
      <c r="L398" s="87">
        <f t="shared" si="59"/>
        <v>1009.26</v>
      </c>
      <c r="M398" s="80"/>
      <c r="N398" s="87">
        <f t="shared" si="60"/>
        <v>412.56</v>
      </c>
      <c r="O398" s="87">
        <f t="shared" si="61"/>
        <v>1421.82</v>
      </c>
      <c r="P398" s="87"/>
    </row>
    <row r="399" s="2" customFormat="1" ht="25" customHeight="1" spans="1:16">
      <c r="A399" s="80">
        <f t="shared" si="69"/>
        <v>394</v>
      </c>
      <c r="B399" s="87" t="s">
        <v>464</v>
      </c>
      <c r="C399" s="87" t="s">
        <v>434</v>
      </c>
      <c r="D399" s="87">
        <v>1</v>
      </c>
      <c r="E399" s="87">
        <v>12</v>
      </c>
      <c r="F399" s="87">
        <v>12</v>
      </c>
      <c r="G399" s="85">
        <f t="shared" si="68"/>
        <v>108</v>
      </c>
      <c r="H399" s="6"/>
      <c r="I399" s="6"/>
      <c r="J399" s="83" t="s">
        <v>21</v>
      </c>
      <c r="K399" s="80">
        <f t="shared" ref="K399:K406" si="70">F399*2</f>
        <v>24</v>
      </c>
      <c r="L399" s="87">
        <f t="shared" ref="L399:L406" si="71">G399*12.46</f>
        <v>1345.68</v>
      </c>
      <c r="M399" s="80"/>
      <c r="N399" s="87">
        <f t="shared" ref="N399:N406" si="72">K399*22.92</f>
        <v>550.08</v>
      </c>
      <c r="O399" s="87">
        <f t="shared" ref="O399:O406" si="73">L399+N399</f>
        <v>1895.76</v>
      </c>
      <c r="P399" s="87"/>
    </row>
    <row r="400" s="2" customFormat="1" ht="25" customHeight="1" spans="1:16">
      <c r="A400" s="80">
        <f t="shared" si="69"/>
        <v>395</v>
      </c>
      <c r="B400" s="87" t="s">
        <v>465</v>
      </c>
      <c r="C400" s="87" t="s">
        <v>434</v>
      </c>
      <c r="D400" s="87">
        <v>1</v>
      </c>
      <c r="E400" s="87">
        <v>9</v>
      </c>
      <c r="F400" s="87">
        <v>9</v>
      </c>
      <c r="G400" s="85">
        <f t="shared" si="68"/>
        <v>81</v>
      </c>
      <c r="H400" s="6"/>
      <c r="I400" s="6"/>
      <c r="J400" s="83" t="s">
        <v>21</v>
      </c>
      <c r="K400" s="80">
        <f t="shared" si="70"/>
        <v>18</v>
      </c>
      <c r="L400" s="87">
        <f t="shared" si="71"/>
        <v>1009.26</v>
      </c>
      <c r="M400" s="80"/>
      <c r="N400" s="87">
        <f t="shared" si="72"/>
        <v>412.56</v>
      </c>
      <c r="O400" s="87">
        <f t="shared" si="73"/>
        <v>1421.82</v>
      </c>
      <c r="P400" s="87"/>
    </row>
    <row r="401" s="2" customFormat="1" ht="25" customHeight="1" spans="1:16">
      <c r="A401" s="80">
        <f t="shared" si="69"/>
        <v>396</v>
      </c>
      <c r="B401" s="87" t="s">
        <v>466</v>
      </c>
      <c r="C401" s="87" t="s">
        <v>436</v>
      </c>
      <c r="D401" s="87">
        <v>7</v>
      </c>
      <c r="E401" s="87">
        <v>15</v>
      </c>
      <c r="F401" s="87">
        <v>15</v>
      </c>
      <c r="G401" s="85">
        <f t="shared" si="68"/>
        <v>135</v>
      </c>
      <c r="H401" s="6"/>
      <c r="I401" s="6"/>
      <c r="J401" s="83" t="s">
        <v>21</v>
      </c>
      <c r="K401" s="80">
        <f t="shared" si="70"/>
        <v>30</v>
      </c>
      <c r="L401" s="87">
        <f t="shared" si="71"/>
        <v>1682.1</v>
      </c>
      <c r="M401" s="80"/>
      <c r="N401" s="87">
        <f t="shared" si="72"/>
        <v>687.6</v>
      </c>
      <c r="O401" s="87">
        <f t="shared" si="73"/>
        <v>2369.7</v>
      </c>
      <c r="P401" s="87"/>
    </row>
    <row r="402" s="2" customFormat="1" ht="25" customHeight="1" spans="1:16">
      <c r="A402" s="80">
        <f t="shared" si="69"/>
        <v>397</v>
      </c>
      <c r="B402" s="87" t="s">
        <v>467</v>
      </c>
      <c r="C402" s="87" t="s">
        <v>436</v>
      </c>
      <c r="D402" s="87">
        <v>2</v>
      </c>
      <c r="E402" s="87">
        <v>9</v>
      </c>
      <c r="F402" s="87">
        <v>9</v>
      </c>
      <c r="G402" s="85">
        <f t="shared" si="68"/>
        <v>81</v>
      </c>
      <c r="H402" s="6"/>
      <c r="I402" s="6"/>
      <c r="J402" s="83" t="s">
        <v>21</v>
      </c>
      <c r="K402" s="80">
        <f t="shared" si="70"/>
        <v>18</v>
      </c>
      <c r="L402" s="87">
        <f t="shared" si="71"/>
        <v>1009.26</v>
      </c>
      <c r="M402" s="80"/>
      <c r="N402" s="87">
        <f t="shared" si="72"/>
        <v>412.56</v>
      </c>
      <c r="O402" s="87">
        <f t="shared" si="73"/>
        <v>1421.82</v>
      </c>
      <c r="P402" s="87"/>
    </row>
    <row r="403" s="2" customFormat="1" ht="25" customHeight="1" spans="1:16">
      <c r="A403" s="80">
        <f t="shared" si="69"/>
        <v>398</v>
      </c>
      <c r="B403" s="87" t="s">
        <v>468</v>
      </c>
      <c r="C403" s="87" t="s">
        <v>430</v>
      </c>
      <c r="D403" s="87">
        <v>2</v>
      </c>
      <c r="E403" s="87">
        <v>8</v>
      </c>
      <c r="F403" s="87">
        <v>8</v>
      </c>
      <c r="G403" s="85">
        <f t="shared" si="68"/>
        <v>72</v>
      </c>
      <c r="H403" s="6"/>
      <c r="I403" s="6"/>
      <c r="J403" s="83" t="s">
        <v>21</v>
      </c>
      <c r="K403" s="80">
        <f t="shared" si="70"/>
        <v>16</v>
      </c>
      <c r="L403" s="87">
        <f t="shared" si="71"/>
        <v>897.12</v>
      </c>
      <c r="M403" s="80"/>
      <c r="N403" s="87">
        <f t="shared" si="72"/>
        <v>366.72</v>
      </c>
      <c r="O403" s="87">
        <f t="shared" si="73"/>
        <v>1263.84</v>
      </c>
      <c r="P403" s="87"/>
    </row>
    <row r="404" s="2" customFormat="1" ht="25" customHeight="1" spans="1:16">
      <c r="A404" s="80">
        <f t="shared" si="69"/>
        <v>399</v>
      </c>
      <c r="B404" s="87" t="s">
        <v>469</v>
      </c>
      <c r="C404" s="87" t="s">
        <v>432</v>
      </c>
      <c r="D404" s="87">
        <v>3</v>
      </c>
      <c r="E404" s="87">
        <v>4</v>
      </c>
      <c r="F404" s="87">
        <v>4</v>
      </c>
      <c r="G404" s="85">
        <f t="shared" si="68"/>
        <v>36</v>
      </c>
      <c r="H404" s="6"/>
      <c r="I404" s="6"/>
      <c r="J404" s="83" t="s">
        <v>21</v>
      </c>
      <c r="K404" s="80">
        <f t="shared" si="70"/>
        <v>8</v>
      </c>
      <c r="L404" s="87">
        <f t="shared" si="71"/>
        <v>448.56</v>
      </c>
      <c r="M404" s="80"/>
      <c r="N404" s="87">
        <f t="shared" si="72"/>
        <v>183.36</v>
      </c>
      <c r="O404" s="87">
        <f t="shared" si="73"/>
        <v>631.92</v>
      </c>
      <c r="P404" s="87"/>
    </row>
    <row r="405" s="2" customFormat="1" ht="25" customHeight="1" spans="1:16">
      <c r="A405" s="80">
        <f t="shared" si="69"/>
        <v>400</v>
      </c>
      <c r="B405" s="87" t="s">
        <v>470</v>
      </c>
      <c r="C405" s="87" t="s">
        <v>432</v>
      </c>
      <c r="D405" s="87">
        <v>6</v>
      </c>
      <c r="E405" s="87">
        <v>20</v>
      </c>
      <c r="F405" s="87">
        <v>20</v>
      </c>
      <c r="G405" s="85">
        <f t="shared" si="68"/>
        <v>180</v>
      </c>
      <c r="H405" s="6"/>
      <c r="I405" s="6"/>
      <c r="J405" s="83" t="s">
        <v>21</v>
      </c>
      <c r="K405" s="80">
        <f t="shared" si="70"/>
        <v>40</v>
      </c>
      <c r="L405" s="87">
        <f t="shared" si="71"/>
        <v>2242.8</v>
      </c>
      <c r="M405" s="80"/>
      <c r="N405" s="87">
        <f t="shared" si="72"/>
        <v>916.8</v>
      </c>
      <c r="O405" s="87">
        <f t="shared" si="73"/>
        <v>3159.6</v>
      </c>
      <c r="P405" s="87"/>
    </row>
    <row r="406" s="2" customFormat="1" ht="25" customHeight="1" spans="1:16">
      <c r="A406" s="80">
        <f t="shared" si="69"/>
        <v>401</v>
      </c>
      <c r="B406" s="87" t="s">
        <v>471</v>
      </c>
      <c r="C406" s="87" t="s">
        <v>432</v>
      </c>
      <c r="D406" s="87">
        <v>4</v>
      </c>
      <c r="E406" s="87">
        <v>10</v>
      </c>
      <c r="F406" s="87">
        <v>10</v>
      </c>
      <c r="G406" s="85">
        <f t="shared" si="68"/>
        <v>90</v>
      </c>
      <c r="H406" s="6"/>
      <c r="I406" s="6"/>
      <c r="J406" s="83" t="s">
        <v>21</v>
      </c>
      <c r="K406" s="80">
        <f t="shared" si="70"/>
        <v>20</v>
      </c>
      <c r="L406" s="87">
        <f t="shared" si="71"/>
        <v>1121.4</v>
      </c>
      <c r="M406" s="80"/>
      <c r="N406" s="87">
        <f t="shared" si="72"/>
        <v>458.4</v>
      </c>
      <c r="O406" s="87">
        <f t="shared" si="73"/>
        <v>1579.8</v>
      </c>
      <c r="P406" s="87"/>
    </row>
    <row r="407" s="73" customFormat="1" ht="25" customHeight="1" spans="1:16">
      <c r="A407" s="80">
        <f t="shared" ref="A407:A416" si="74">ROW()-5</f>
        <v>402</v>
      </c>
      <c r="B407" s="127" t="s">
        <v>472</v>
      </c>
      <c r="C407" s="128" t="s">
        <v>473</v>
      </c>
      <c r="D407" s="127">
        <v>3</v>
      </c>
      <c r="E407" s="127">
        <v>8</v>
      </c>
      <c r="F407" s="127">
        <v>8</v>
      </c>
      <c r="G407" s="85">
        <f t="shared" si="68"/>
        <v>72</v>
      </c>
      <c r="H407" s="127"/>
      <c r="I407" s="127"/>
      <c r="J407" s="83" t="s">
        <v>21</v>
      </c>
      <c r="K407" s="129">
        <f t="shared" ref="K407:K470" si="75">F407*2</f>
        <v>16</v>
      </c>
      <c r="L407" s="127">
        <f t="shared" ref="L407:L438" si="76">G407*12.46</f>
        <v>897.12</v>
      </c>
      <c r="M407" s="129"/>
      <c r="N407" s="127">
        <f t="shared" ref="N407:N438" si="77">K407*22.92</f>
        <v>366.72</v>
      </c>
      <c r="O407" s="127">
        <f t="shared" ref="O407:O438" si="78">L407+N407</f>
        <v>1263.84</v>
      </c>
      <c r="P407" s="127"/>
    </row>
    <row r="408" s="73" customFormat="1" ht="25" customHeight="1" spans="1:16">
      <c r="A408" s="80">
        <f t="shared" si="74"/>
        <v>403</v>
      </c>
      <c r="B408" s="127" t="s">
        <v>474</v>
      </c>
      <c r="C408" s="128" t="s">
        <v>473</v>
      </c>
      <c r="D408" s="127">
        <v>4</v>
      </c>
      <c r="E408" s="127">
        <v>6</v>
      </c>
      <c r="F408" s="129">
        <v>6</v>
      </c>
      <c r="G408" s="85">
        <f t="shared" si="68"/>
        <v>54</v>
      </c>
      <c r="H408" s="129"/>
      <c r="I408" s="129"/>
      <c r="J408" s="83" t="s">
        <v>21</v>
      </c>
      <c r="K408" s="129">
        <f t="shared" si="75"/>
        <v>12</v>
      </c>
      <c r="L408" s="127">
        <f t="shared" si="76"/>
        <v>672.84</v>
      </c>
      <c r="M408" s="129"/>
      <c r="N408" s="127">
        <f t="shared" si="77"/>
        <v>275.04</v>
      </c>
      <c r="O408" s="127">
        <f t="shared" si="78"/>
        <v>947.88</v>
      </c>
      <c r="P408" s="127"/>
    </row>
    <row r="409" s="73" customFormat="1" ht="25" customHeight="1" spans="1:16">
      <c r="A409" s="80">
        <f t="shared" si="74"/>
        <v>404</v>
      </c>
      <c r="B409" s="127" t="s">
        <v>475</v>
      </c>
      <c r="C409" s="128" t="s">
        <v>473</v>
      </c>
      <c r="D409" s="127">
        <v>4</v>
      </c>
      <c r="E409" s="127">
        <v>24</v>
      </c>
      <c r="F409" s="127">
        <v>24</v>
      </c>
      <c r="G409" s="85">
        <f t="shared" si="68"/>
        <v>216</v>
      </c>
      <c r="H409" s="129"/>
      <c r="I409" s="129"/>
      <c r="J409" s="83" t="s">
        <v>21</v>
      </c>
      <c r="K409" s="129">
        <f t="shared" si="75"/>
        <v>48</v>
      </c>
      <c r="L409" s="127">
        <f t="shared" si="76"/>
        <v>2691.36</v>
      </c>
      <c r="M409" s="129"/>
      <c r="N409" s="127">
        <f t="shared" si="77"/>
        <v>1100.16</v>
      </c>
      <c r="O409" s="127">
        <f t="shared" si="78"/>
        <v>3791.52</v>
      </c>
      <c r="P409" s="127"/>
    </row>
    <row r="410" s="73" customFormat="1" ht="25" customHeight="1" spans="1:16">
      <c r="A410" s="80">
        <f t="shared" si="74"/>
        <v>405</v>
      </c>
      <c r="B410" s="127" t="s">
        <v>476</v>
      </c>
      <c r="C410" s="128" t="s">
        <v>473</v>
      </c>
      <c r="D410" s="127">
        <v>4</v>
      </c>
      <c r="E410" s="127">
        <v>10</v>
      </c>
      <c r="F410" s="129">
        <v>10</v>
      </c>
      <c r="G410" s="85">
        <f t="shared" si="68"/>
        <v>90</v>
      </c>
      <c r="H410" s="129"/>
      <c r="I410" s="129"/>
      <c r="J410" s="83" t="s">
        <v>21</v>
      </c>
      <c r="K410" s="129">
        <f t="shared" si="75"/>
        <v>20</v>
      </c>
      <c r="L410" s="127">
        <f t="shared" si="76"/>
        <v>1121.4</v>
      </c>
      <c r="M410" s="129"/>
      <c r="N410" s="127">
        <f t="shared" si="77"/>
        <v>458.4</v>
      </c>
      <c r="O410" s="127">
        <f t="shared" si="78"/>
        <v>1579.8</v>
      </c>
      <c r="P410" s="127"/>
    </row>
    <row r="411" s="73" customFormat="1" ht="25" customHeight="1" spans="1:16">
      <c r="A411" s="80">
        <f t="shared" si="74"/>
        <v>406</v>
      </c>
      <c r="B411" s="127" t="s">
        <v>477</v>
      </c>
      <c r="C411" s="128" t="s">
        <v>473</v>
      </c>
      <c r="D411" s="127">
        <v>5</v>
      </c>
      <c r="E411" s="127">
        <v>14</v>
      </c>
      <c r="F411" s="129">
        <v>14</v>
      </c>
      <c r="G411" s="85">
        <f t="shared" si="68"/>
        <v>126</v>
      </c>
      <c r="H411" s="129"/>
      <c r="I411" s="129"/>
      <c r="J411" s="83" t="s">
        <v>21</v>
      </c>
      <c r="K411" s="129">
        <f t="shared" si="75"/>
        <v>28</v>
      </c>
      <c r="L411" s="127">
        <f t="shared" si="76"/>
        <v>1569.96</v>
      </c>
      <c r="M411" s="129"/>
      <c r="N411" s="127">
        <f t="shared" si="77"/>
        <v>641.76</v>
      </c>
      <c r="O411" s="127">
        <f t="shared" si="78"/>
        <v>2211.72</v>
      </c>
      <c r="P411" s="127"/>
    </row>
    <row r="412" s="73" customFormat="1" ht="25" customHeight="1" spans="1:16">
      <c r="A412" s="80">
        <f t="shared" si="74"/>
        <v>407</v>
      </c>
      <c r="B412" s="130" t="s">
        <v>478</v>
      </c>
      <c r="C412" s="128" t="s">
        <v>473</v>
      </c>
      <c r="D412" s="127">
        <v>3</v>
      </c>
      <c r="E412" s="127">
        <v>6</v>
      </c>
      <c r="F412" s="129">
        <v>6</v>
      </c>
      <c r="G412" s="85">
        <f t="shared" si="68"/>
        <v>54</v>
      </c>
      <c r="H412" s="129"/>
      <c r="I412" s="129"/>
      <c r="J412" s="83" t="s">
        <v>21</v>
      </c>
      <c r="K412" s="129">
        <f t="shared" si="75"/>
        <v>12</v>
      </c>
      <c r="L412" s="127">
        <f t="shared" si="76"/>
        <v>672.84</v>
      </c>
      <c r="M412" s="129"/>
      <c r="N412" s="127">
        <f t="shared" si="77"/>
        <v>275.04</v>
      </c>
      <c r="O412" s="127">
        <f t="shared" si="78"/>
        <v>947.88</v>
      </c>
      <c r="P412" s="127"/>
    </row>
    <row r="413" s="73" customFormat="1" ht="25" customHeight="1" spans="1:16">
      <c r="A413" s="80">
        <f t="shared" si="74"/>
        <v>408</v>
      </c>
      <c r="B413" s="130" t="s">
        <v>479</v>
      </c>
      <c r="C413" s="128" t="s">
        <v>473</v>
      </c>
      <c r="D413" s="127">
        <v>2</v>
      </c>
      <c r="E413" s="127">
        <v>1</v>
      </c>
      <c r="F413" s="129">
        <v>1</v>
      </c>
      <c r="G413" s="85">
        <f t="shared" si="68"/>
        <v>9</v>
      </c>
      <c r="H413" s="129"/>
      <c r="I413" s="129"/>
      <c r="J413" s="83" t="s">
        <v>21</v>
      </c>
      <c r="K413" s="129">
        <f t="shared" si="75"/>
        <v>2</v>
      </c>
      <c r="L413" s="127">
        <f t="shared" si="76"/>
        <v>112.14</v>
      </c>
      <c r="M413" s="129"/>
      <c r="N413" s="127">
        <f t="shared" si="77"/>
        <v>45.84</v>
      </c>
      <c r="O413" s="127">
        <f t="shared" si="78"/>
        <v>157.98</v>
      </c>
      <c r="P413" s="127"/>
    </row>
    <row r="414" s="73" customFormat="1" ht="25" customHeight="1" spans="1:16">
      <c r="A414" s="80">
        <f t="shared" si="74"/>
        <v>409</v>
      </c>
      <c r="B414" s="127" t="s">
        <v>480</v>
      </c>
      <c r="C414" s="128" t="s">
        <v>481</v>
      </c>
      <c r="D414" s="127">
        <v>5</v>
      </c>
      <c r="E414" s="127">
        <v>7</v>
      </c>
      <c r="F414" s="129">
        <v>7</v>
      </c>
      <c r="G414" s="85">
        <f t="shared" si="68"/>
        <v>63</v>
      </c>
      <c r="H414" s="129"/>
      <c r="I414" s="129"/>
      <c r="J414" s="83" t="s">
        <v>21</v>
      </c>
      <c r="K414" s="129">
        <f t="shared" si="75"/>
        <v>14</v>
      </c>
      <c r="L414" s="127">
        <f t="shared" si="76"/>
        <v>784.98</v>
      </c>
      <c r="M414" s="129"/>
      <c r="N414" s="127">
        <f t="shared" si="77"/>
        <v>320.88</v>
      </c>
      <c r="O414" s="127">
        <f t="shared" si="78"/>
        <v>1105.86</v>
      </c>
      <c r="P414" s="127"/>
    </row>
    <row r="415" s="73" customFormat="1" ht="25" customHeight="1" spans="1:16">
      <c r="A415" s="80">
        <f t="shared" si="74"/>
        <v>410</v>
      </c>
      <c r="B415" s="127" t="s">
        <v>482</v>
      </c>
      <c r="C415" s="128" t="s">
        <v>483</v>
      </c>
      <c r="D415" s="127">
        <v>6</v>
      </c>
      <c r="E415" s="127">
        <v>7</v>
      </c>
      <c r="F415" s="131">
        <v>7</v>
      </c>
      <c r="G415" s="85">
        <f t="shared" si="68"/>
        <v>63</v>
      </c>
      <c r="H415" s="131"/>
      <c r="I415" s="131"/>
      <c r="J415" s="83" t="s">
        <v>21</v>
      </c>
      <c r="K415" s="129">
        <f t="shared" si="75"/>
        <v>14</v>
      </c>
      <c r="L415" s="127">
        <f t="shared" si="76"/>
        <v>784.98</v>
      </c>
      <c r="M415" s="129"/>
      <c r="N415" s="127">
        <f t="shared" si="77"/>
        <v>320.88</v>
      </c>
      <c r="O415" s="127">
        <f t="shared" si="78"/>
        <v>1105.86</v>
      </c>
      <c r="P415" s="127"/>
    </row>
    <row r="416" s="73" customFormat="1" ht="25" customHeight="1" spans="1:16">
      <c r="A416" s="80">
        <f t="shared" si="74"/>
        <v>411</v>
      </c>
      <c r="B416" s="127" t="s">
        <v>484</v>
      </c>
      <c r="C416" s="127" t="s">
        <v>485</v>
      </c>
      <c r="D416" s="127">
        <v>7</v>
      </c>
      <c r="E416" s="127">
        <v>15</v>
      </c>
      <c r="F416" s="127">
        <v>15</v>
      </c>
      <c r="G416" s="85">
        <f t="shared" si="68"/>
        <v>135</v>
      </c>
      <c r="H416" s="127"/>
      <c r="I416" s="127"/>
      <c r="J416" s="83" t="s">
        <v>21</v>
      </c>
      <c r="K416" s="129">
        <f t="shared" si="75"/>
        <v>30</v>
      </c>
      <c r="L416" s="127">
        <f t="shared" si="76"/>
        <v>1682.1</v>
      </c>
      <c r="M416" s="129"/>
      <c r="N416" s="127">
        <f t="shared" si="77"/>
        <v>687.6</v>
      </c>
      <c r="O416" s="127">
        <f t="shared" si="78"/>
        <v>2369.7</v>
      </c>
      <c r="P416" s="127"/>
    </row>
    <row r="417" s="73" customFormat="1" ht="25" customHeight="1" spans="1:16">
      <c r="A417" s="80">
        <f t="shared" ref="A417:A426" si="79">ROW()-5</f>
        <v>412</v>
      </c>
      <c r="B417" s="127" t="s">
        <v>486</v>
      </c>
      <c r="C417" s="127" t="s">
        <v>481</v>
      </c>
      <c r="D417" s="127">
        <v>5</v>
      </c>
      <c r="E417" s="127">
        <v>5</v>
      </c>
      <c r="F417" s="127">
        <v>5</v>
      </c>
      <c r="G417" s="85">
        <f t="shared" si="68"/>
        <v>45</v>
      </c>
      <c r="H417" s="127"/>
      <c r="I417" s="127"/>
      <c r="J417" s="83" t="s">
        <v>21</v>
      </c>
      <c r="K417" s="129">
        <f t="shared" si="75"/>
        <v>10</v>
      </c>
      <c r="L417" s="127">
        <f t="shared" si="76"/>
        <v>560.7</v>
      </c>
      <c r="M417" s="129"/>
      <c r="N417" s="127">
        <f t="shared" si="77"/>
        <v>229.2</v>
      </c>
      <c r="O417" s="127">
        <f t="shared" si="78"/>
        <v>789.9</v>
      </c>
      <c r="P417" s="127"/>
    </row>
    <row r="418" s="73" customFormat="1" ht="25" customHeight="1" spans="1:16">
      <c r="A418" s="80">
        <f t="shared" si="79"/>
        <v>413</v>
      </c>
      <c r="B418" s="127" t="s">
        <v>487</v>
      </c>
      <c r="C418" s="127" t="s">
        <v>481</v>
      </c>
      <c r="D418" s="127">
        <v>1</v>
      </c>
      <c r="E418" s="127">
        <v>2</v>
      </c>
      <c r="F418" s="127">
        <v>2</v>
      </c>
      <c r="G418" s="85">
        <f t="shared" si="68"/>
        <v>18</v>
      </c>
      <c r="H418" s="129"/>
      <c r="I418" s="129"/>
      <c r="J418" s="83" t="s">
        <v>21</v>
      </c>
      <c r="K418" s="129">
        <f t="shared" si="75"/>
        <v>4</v>
      </c>
      <c r="L418" s="127">
        <f t="shared" si="76"/>
        <v>224.28</v>
      </c>
      <c r="M418" s="129"/>
      <c r="N418" s="127">
        <f t="shared" si="77"/>
        <v>91.68</v>
      </c>
      <c r="O418" s="127">
        <f t="shared" si="78"/>
        <v>315.96</v>
      </c>
      <c r="P418" s="127"/>
    </row>
    <row r="419" s="73" customFormat="1" ht="25" customHeight="1" spans="1:16">
      <c r="A419" s="80">
        <f t="shared" si="79"/>
        <v>414</v>
      </c>
      <c r="B419" s="132" t="s">
        <v>488</v>
      </c>
      <c r="C419" s="128" t="s">
        <v>483</v>
      </c>
      <c r="D419" s="127">
        <v>7</v>
      </c>
      <c r="E419" s="127">
        <v>10</v>
      </c>
      <c r="F419" s="129">
        <v>10</v>
      </c>
      <c r="G419" s="85">
        <f t="shared" si="68"/>
        <v>90</v>
      </c>
      <c r="H419" s="129"/>
      <c r="I419" s="129"/>
      <c r="J419" s="83" t="s">
        <v>21</v>
      </c>
      <c r="K419" s="129">
        <f t="shared" si="75"/>
        <v>20</v>
      </c>
      <c r="L419" s="127">
        <f t="shared" si="76"/>
        <v>1121.4</v>
      </c>
      <c r="M419" s="129"/>
      <c r="N419" s="127">
        <f t="shared" si="77"/>
        <v>458.4</v>
      </c>
      <c r="O419" s="127">
        <f t="shared" si="78"/>
        <v>1579.8</v>
      </c>
      <c r="P419" s="127"/>
    </row>
    <row r="420" s="73" customFormat="1" ht="25" customHeight="1" spans="1:16">
      <c r="A420" s="80">
        <f t="shared" si="79"/>
        <v>415</v>
      </c>
      <c r="B420" s="132" t="s">
        <v>489</v>
      </c>
      <c r="C420" s="128" t="s">
        <v>483</v>
      </c>
      <c r="D420" s="127">
        <v>4</v>
      </c>
      <c r="E420" s="127">
        <v>12</v>
      </c>
      <c r="F420" s="129">
        <v>12</v>
      </c>
      <c r="G420" s="85">
        <f t="shared" si="68"/>
        <v>108</v>
      </c>
      <c r="H420" s="127"/>
      <c r="I420" s="127"/>
      <c r="J420" s="83" t="s">
        <v>21</v>
      </c>
      <c r="K420" s="129">
        <f t="shared" si="75"/>
        <v>24</v>
      </c>
      <c r="L420" s="127">
        <f t="shared" si="76"/>
        <v>1345.68</v>
      </c>
      <c r="M420" s="129"/>
      <c r="N420" s="127">
        <f t="shared" si="77"/>
        <v>550.08</v>
      </c>
      <c r="O420" s="127">
        <f t="shared" si="78"/>
        <v>1895.76</v>
      </c>
      <c r="P420" s="127"/>
    </row>
    <row r="421" s="73" customFormat="1" ht="25" customHeight="1" spans="1:16">
      <c r="A421" s="80">
        <f t="shared" si="79"/>
        <v>416</v>
      </c>
      <c r="B421" s="132" t="s">
        <v>490</v>
      </c>
      <c r="C421" s="128" t="s">
        <v>483</v>
      </c>
      <c r="D421" s="127">
        <v>4</v>
      </c>
      <c r="E421" s="127">
        <v>18</v>
      </c>
      <c r="F421" s="127">
        <v>18</v>
      </c>
      <c r="G421" s="85">
        <f t="shared" si="68"/>
        <v>162</v>
      </c>
      <c r="H421" s="129"/>
      <c r="I421" s="129"/>
      <c r="J421" s="83" t="s">
        <v>21</v>
      </c>
      <c r="K421" s="129">
        <f t="shared" si="75"/>
        <v>36</v>
      </c>
      <c r="L421" s="127">
        <f t="shared" si="76"/>
        <v>2018.52</v>
      </c>
      <c r="M421" s="129"/>
      <c r="N421" s="127">
        <f t="shared" si="77"/>
        <v>825.12</v>
      </c>
      <c r="O421" s="127">
        <f t="shared" si="78"/>
        <v>2843.64</v>
      </c>
      <c r="P421" s="127"/>
    </row>
    <row r="422" s="73" customFormat="1" ht="25" customHeight="1" spans="1:16">
      <c r="A422" s="80">
        <f t="shared" si="79"/>
        <v>417</v>
      </c>
      <c r="B422" s="132" t="s">
        <v>491</v>
      </c>
      <c r="C422" s="128" t="s">
        <v>483</v>
      </c>
      <c r="D422" s="127">
        <v>4</v>
      </c>
      <c r="E422" s="127">
        <v>18</v>
      </c>
      <c r="F422" s="127">
        <v>18</v>
      </c>
      <c r="G422" s="85">
        <f t="shared" si="68"/>
        <v>162</v>
      </c>
      <c r="H422" s="129"/>
      <c r="I422" s="129"/>
      <c r="J422" s="83" t="s">
        <v>21</v>
      </c>
      <c r="K422" s="129">
        <f t="shared" si="75"/>
        <v>36</v>
      </c>
      <c r="L422" s="127">
        <f t="shared" si="76"/>
        <v>2018.52</v>
      </c>
      <c r="M422" s="129"/>
      <c r="N422" s="127">
        <f t="shared" si="77"/>
        <v>825.12</v>
      </c>
      <c r="O422" s="127">
        <f t="shared" si="78"/>
        <v>2843.64</v>
      </c>
      <c r="P422" s="127"/>
    </row>
    <row r="423" s="73" customFormat="1" ht="25" customHeight="1" spans="1:16">
      <c r="A423" s="80">
        <f t="shared" si="79"/>
        <v>418</v>
      </c>
      <c r="B423" s="132" t="s">
        <v>492</v>
      </c>
      <c r="C423" s="128" t="s">
        <v>483</v>
      </c>
      <c r="D423" s="127">
        <v>2</v>
      </c>
      <c r="E423" s="127">
        <v>30</v>
      </c>
      <c r="F423" s="129">
        <v>30</v>
      </c>
      <c r="G423" s="85">
        <f t="shared" si="68"/>
        <v>270</v>
      </c>
      <c r="H423" s="129"/>
      <c r="I423" s="129"/>
      <c r="J423" s="83" t="s">
        <v>21</v>
      </c>
      <c r="K423" s="129">
        <f t="shared" si="75"/>
        <v>60</v>
      </c>
      <c r="L423" s="127">
        <f t="shared" si="76"/>
        <v>3364.2</v>
      </c>
      <c r="M423" s="129"/>
      <c r="N423" s="127">
        <f t="shared" si="77"/>
        <v>1375.2</v>
      </c>
      <c r="O423" s="127">
        <f t="shared" si="78"/>
        <v>4739.4</v>
      </c>
      <c r="P423" s="127"/>
    </row>
    <row r="424" s="73" customFormat="1" ht="25" customHeight="1" spans="1:16">
      <c r="A424" s="80">
        <f t="shared" si="79"/>
        <v>419</v>
      </c>
      <c r="B424" s="127" t="s">
        <v>493</v>
      </c>
      <c r="C424" s="128" t="s">
        <v>483</v>
      </c>
      <c r="D424" s="127">
        <v>5</v>
      </c>
      <c r="E424" s="127">
        <v>30</v>
      </c>
      <c r="F424" s="129">
        <v>30</v>
      </c>
      <c r="G424" s="85">
        <f t="shared" si="68"/>
        <v>270</v>
      </c>
      <c r="H424" s="129"/>
      <c r="I424" s="129"/>
      <c r="J424" s="83" t="s">
        <v>21</v>
      </c>
      <c r="K424" s="129">
        <f t="shared" si="75"/>
        <v>60</v>
      </c>
      <c r="L424" s="127">
        <f t="shared" si="76"/>
        <v>3364.2</v>
      </c>
      <c r="M424" s="129"/>
      <c r="N424" s="127">
        <f t="shared" si="77"/>
        <v>1375.2</v>
      </c>
      <c r="O424" s="127">
        <f t="shared" si="78"/>
        <v>4739.4</v>
      </c>
      <c r="P424" s="127"/>
    </row>
    <row r="425" s="73" customFormat="1" ht="25" customHeight="1" spans="1:16">
      <c r="A425" s="80">
        <f t="shared" si="79"/>
        <v>420</v>
      </c>
      <c r="B425" s="127" t="s">
        <v>494</v>
      </c>
      <c r="C425" s="128" t="s">
        <v>483</v>
      </c>
      <c r="D425" s="127">
        <v>5</v>
      </c>
      <c r="E425" s="127">
        <v>30</v>
      </c>
      <c r="F425" s="129">
        <v>30</v>
      </c>
      <c r="G425" s="85">
        <f t="shared" si="68"/>
        <v>270</v>
      </c>
      <c r="H425" s="129"/>
      <c r="I425" s="129"/>
      <c r="J425" s="83" t="s">
        <v>21</v>
      </c>
      <c r="K425" s="129">
        <f t="shared" si="75"/>
        <v>60</v>
      </c>
      <c r="L425" s="127">
        <f t="shared" si="76"/>
        <v>3364.2</v>
      </c>
      <c r="M425" s="129"/>
      <c r="N425" s="127">
        <f t="shared" si="77"/>
        <v>1375.2</v>
      </c>
      <c r="O425" s="127">
        <f t="shared" si="78"/>
        <v>4739.4</v>
      </c>
      <c r="P425" s="127"/>
    </row>
    <row r="426" s="73" customFormat="1" ht="25" customHeight="1" spans="1:16">
      <c r="A426" s="80">
        <f t="shared" si="79"/>
        <v>421</v>
      </c>
      <c r="B426" s="127" t="s">
        <v>495</v>
      </c>
      <c r="C426" s="128" t="s">
        <v>485</v>
      </c>
      <c r="D426" s="127">
        <v>1</v>
      </c>
      <c r="E426" s="127">
        <v>5</v>
      </c>
      <c r="F426" s="127">
        <v>5</v>
      </c>
      <c r="G426" s="85">
        <f t="shared" si="68"/>
        <v>45</v>
      </c>
      <c r="H426" s="129"/>
      <c r="I426" s="129"/>
      <c r="J426" s="83" t="s">
        <v>21</v>
      </c>
      <c r="K426" s="129">
        <f t="shared" si="75"/>
        <v>10</v>
      </c>
      <c r="L426" s="127">
        <f t="shared" si="76"/>
        <v>560.7</v>
      </c>
      <c r="M426" s="129"/>
      <c r="N426" s="127">
        <f t="shared" si="77"/>
        <v>229.2</v>
      </c>
      <c r="O426" s="127">
        <f t="shared" si="78"/>
        <v>789.9</v>
      </c>
      <c r="P426" s="127"/>
    </row>
    <row r="427" s="73" customFormat="1" ht="25" customHeight="1" spans="1:16">
      <c r="A427" s="80">
        <f t="shared" ref="A427:A436" si="80">ROW()-5</f>
        <v>422</v>
      </c>
      <c r="B427" s="127" t="s">
        <v>496</v>
      </c>
      <c r="C427" s="127" t="s">
        <v>485</v>
      </c>
      <c r="D427" s="127">
        <v>5</v>
      </c>
      <c r="E427" s="127">
        <v>10</v>
      </c>
      <c r="F427" s="129">
        <v>10</v>
      </c>
      <c r="G427" s="85">
        <f t="shared" si="68"/>
        <v>90</v>
      </c>
      <c r="H427" s="129"/>
      <c r="I427" s="129"/>
      <c r="J427" s="83" t="s">
        <v>21</v>
      </c>
      <c r="K427" s="129">
        <f t="shared" si="75"/>
        <v>20</v>
      </c>
      <c r="L427" s="127">
        <f t="shared" si="76"/>
        <v>1121.4</v>
      </c>
      <c r="M427" s="129"/>
      <c r="N427" s="127">
        <f t="shared" si="77"/>
        <v>458.4</v>
      </c>
      <c r="O427" s="127">
        <f t="shared" si="78"/>
        <v>1579.8</v>
      </c>
      <c r="P427" s="127"/>
    </row>
    <row r="428" s="73" customFormat="1" ht="25" customHeight="1" spans="1:16">
      <c r="A428" s="80">
        <f t="shared" si="80"/>
        <v>423</v>
      </c>
      <c r="B428" s="127" t="s">
        <v>497</v>
      </c>
      <c r="C428" s="127" t="s">
        <v>473</v>
      </c>
      <c r="D428" s="127">
        <v>2</v>
      </c>
      <c r="E428" s="127">
        <v>16</v>
      </c>
      <c r="F428" s="127">
        <v>16</v>
      </c>
      <c r="G428" s="85">
        <f t="shared" si="68"/>
        <v>144</v>
      </c>
      <c r="H428" s="127"/>
      <c r="I428" s="127"/>
      <c r="J428" s="83" t="s">
        <v>21</v>
      </c>
      <c r="K428" s="129">
        <f t="shared" si="75"/>
        <v>32</v>
      </c>
      <c r="L428" s="127">
        <f t="shared" si="76"/>
        <v>1794.24</v>
      </c>
      <c r="M428" s="129"/>
      <c r="N428" s="127">
        <f t="shared" si="77"/>
        <v>733.44</v>
      </c>
      <c r="O428" s="127">
        <f t="shared" si="78"/>
        <v>2527.68</v>
      </c>
      <c r="P428" s="127"/>
    </row>
    <row r="429" s="73" customFormat="1" ht="25" customHeight="1" spans="1:16">
      <c r="A429" s="80">
        <f t="shared" si="80"/>
        <v>424</v>
      </c>
      <c r="B429" s="127" t="s">
        <v>498</v>
      </c>
      <c r="C429" s="128" t="s">
        <v>483</v>
      </c>
      <c r="D429" s="127">
        <v>2</v>
      </c>
      <c r="E429" s="129">
        <v>10</v>
      </c>
      <c r="F429" s="129">
        <v>10</v>
      </c>
      <c r="G429" s="85">
        <f t="shared" si="68"/>
        <v>90</v>
      </c>
      <c r="H429" s="129"/>
      <c r="I429" s="129"/>
      <c r="J429" s="83" t="s">
        <v>21</v>
      </c>
      <c r="K429" s="129">
        <f t="shared" si="75"/>
        <v>20</v>
      </c>
      <c r="L429" s="127">
        <f t="shared" si="76"/>
        <v>1121.4</v>
      </c>
      <c r="M429" s="129"/>
      <c r="N429" s="127">
        <f t="shared" si="77"/>
        <v>458.4</v>
      </c>
      <c r="O429" s="127">
        <f t="shared" si="78"/>
        <v>1579.8</v>
      </c>
      <c r="P429" s="127"/>
    </row>
    <row r="430" s="73" customFormat="1" ht="25" customHeight="1" spans="1:16">
      <c r="A430" s="80">
        <f t="shared" si="80"/>
        <v>425</v>
      </c>
      <c r="B430" s="132" t="s">
        <v>499</v>
      </c>
      <c r="C430" s="128" t="s">
        <v>481</v>
      </c>
      <c r="D430" s="127">
        <v>5</v>
      </c>
      <c r="E430" s="127">
        <v>30</v>
      </c>
      <c r="F430" s="129">
        <v>30</v>
      </c>
      <c r="G430" s="85">
        <f t="shared" si="68"/>
        <v>270</v>
      </c>
      <c r="H430" s="129"/>
      <c r="I430" s="129"/>
      <c r="J430" s="83" t="s">
        <v>21</v>
      </c>
      <c r="K430" s="129">
        <f t="shared" si="75"/>
        <v>60</v>
      </c>
      <c r="L430" s="127">
        <f t="shared" si="76"/>
        <v>3364.2</v>
      </c>
      <c r="M430" s="129"/>
      <c r="N430" s="127">
        <f t="shared" si="77"/>
        <v>1375.2</v>
      </c>
      <c r="O430" s="127">
        <f t="shared" si="78"/>
        <v>4739.4</v>
      </c>
      <c r="P430" s="127"/>
    </row>
    <row r="431" s="73" customFormat="1" ht="25" customHeight="1" spans="1:16">
      <c r="A431" s="80">
        <f t="shared" si="80"/>
        <v>426</v>
      </c>
      <c r="B431" s="132" t="s">
        <v>500</v>
      </c>
      <c r="C431" s="128" t="s">
        <v>483</v>
      </c>
      <c r="D431" s="127">
        <v>7</v>
      </c>
      <c r="E431" s="127">
        <v>24</v>
      </c>
      <c r="F431" s="127">
        <v>24</v>
      </c>
      <c r="G431" s="85">
        <f t="shared" si="68"/>
        <v>216</v>
      </c>
      <c r="H431" s="129"/>
      <c r="I431" s="129"/>
      <c r="J431" s="83" t="s">
        <v>21</v>
      </c>
      <c r="K431" s="129">
        <f t="shared" si="75"/>
        <v>48</v>
      </c>
      <c r="L431" s="127">
        <f t="shared" si="76"/>
        <v>2691.36</v>
      </c>
      <c r="M431" s="129"/>
      <c r="N431" s="127">
        <f t="shared" si="77"/>
        <v>1100.16</v>
      </c>
      <c r="O431" s="127">
        <f t="shared" si="78"/>
        <v>3791.52</v>
      </c>
      <c r="P431" s="127"/>
    </row>
    <row r="432" s="73" customFormat="1" ht="25" customHeight="1" spans="1:16">
      <c r="A432" s="80">
        <f t="shared" si="80"/>
        <v>427</v>
      </c>
      <c r="B432" s="132" t="s">
        <v>501</v>
      </c>
      <c r="C432" s="127" t="s">
        <v>485</v>
      </c>
      <c r="D432" s="127">
        <v>3</v>
      </c>
      <c r="E432" s="127">
        <v>20</v>
      </c>
      <c r="F432" s="127">
        <v>20</v>
      </c>
      <c r="G432" s="85">
        <f t="shared" si="68"/>
        <v>180</v>
      </c>
      <c r="H432" s="127"/>
      <c r="I432" s="127"/>
      <c r="J432" s="83" t="s">
        <v>21</v>
      </c>
      <c r="K432" s="129">
        <f t="shared" si="75"/>
        <v>40</v>
      </c>
      <c r="L432" s="127">
        <f t="shared" si="76"/>
        <v>2242.8</v>
      </c>
      <c r="M432" s="129"/>
      <c r="N432" s="127">
        <f t="shared" si="77"/>
        <v>916.8</v>
      </c>
      <c r="O432" s="127">
        <f t="shared" si="78"/>
        <v>3159.6</v>
      </c>
      <c r="P432" s="127"/>
    </row>
    <row r="433" s="73" customFormat="1" ht="25" customHeight="1" spans="1:16">
      <c r="A433" s="80">
        <f t="shared" si="80"/>
        <v>428</v>
      </c>
      <c r="B433" s="132" t="s">
        <v>502</v>
      </c>
      <c r="C433" s="127" t="s">
        <v>485</v>
      </c>
      <c r="D433" s="127">
        <v>6</v>
      </c>
      <c r="E433" s="127">
        <v>24</v>
      </c>
      <c r="F433" s="127">
        <v>24</v>
      </c>
      <c r="G433" s="85">
        <f t="shared" si="68"/>
        <v>216</v>
      </c>
      <c r="H433" s="129"/>
      <c r="I433" s="129"/>
      <c r="J433" s="83" t="s">
        <v>21</v>
      </c>
      <c r="K433" s="129">
        <f t="shared" si="75"/>
        <v>48</v>
      </c>
      <c r="L433" s="127">
        <f t="shared" si="76"/>
        <v>2691.36</v>
      </c>
      <c r="M433" s="129"/>
      <c r="N433" s="127">
        <f t="shared" si="77"/>
        <v>1100.16</v>
      </c>
      <c r="O433" s="127">
        <f t="shared" si="78"/>
        <v>3791.52</v>
      </c>
      <c r="P433" s="127"/>
    </row>
    <row r="434" s="73" customFormat="1" ht="25" customHeight="1" spans="1:16">
      <c r="A434" s="80">
        <f t="shared" si="80"/>
        <v>429</v>
      </c>
      <c r="B434" s="132" t="s">
        <v>503</v>
      </c>
      <c r="C434" s="127" t="s">
        <v>485</v>
      </c>
      <c r="D434" s="127">
        <v>6</v>
      </c>
      <c r="E434" s="127">
        <v>20</v>
      </c>
      <c r="F434" s="127">
        <v>20</v>
      </c>
      <c r="G434" s="85">
        <f t="shared" si="68"/>
        <v>180</v>
      </c>
      <c r="H434" s="127"/>
      <c r="I434" s="127"/>
      <c r="J434" s="83" t="s">
        <v>21</v>
      </c>
      <c r="K434" s="129">
        <f t="shared" si="75"/>
        <v>40</v>
      </c>
      <c r="L434" s="127">
        <f t="shared" si="76"/>
        <v>2242.8</v>
      </c>
      <c r="M434" s="129"/>
      <c r="N434" s="127">
        <f t="shared" si="77"/>
        <v>916.8</v>
      </c>
      <c r="O434" s="127">
        <f t="shared" si="78"/>
        <v>3159.6</v>
      </c>
      <c r="P434" s="127"/>
    </row>
    <row r="435" s="73" customFormat="1" ht="25" customHeight="1" spans="1:16">
      <c r="A435" s="80">
        <f t="shared" si="80"/>
        <v>430</v>
      </c>
      <c r="B435" s="132" t="s">
        <v>114</v>
      </c>
      <c r="C435" s="128" t="s">
        <v>473</v>
      </c>
      <c r="D435" s="127">
        <v>3</v>
      </c>
      <c r="E435" s="127">
        <v>14</v>
      </c>
      <c r="F435" s="129">
        <v>14</v>
      </c>
      <c r="G435" s="85">
        <f t="shared" si="68"/>
        <v>126</v>
      </c>
      <c r="H435" s="129"/>
      <c r="I435" s="129"/>
      <c r="J435" s="83" t="s">
        <v>21</v>
      </c>
      <c r="K435" s="129">
        <f t="shared" si="75"/>
        <v>28</v>
      </c>
      <c r="L435" s="127">
        <f t="shared" si="76"/>
        <v>1569.96</v>
      </c>
      <c r="M435" s="129"/>
      <c r="N435" s="127">
        <f t="shared" si="77"/>
        <v>641.76</v>
      </c>
      <c r="O435" s="127">
        <f t="shared" si="78"/>
        <v>2211.72</v>
      </c>
      <c r="P435" s="127"/>
    </row>
    <row r="436" s="73" customFormat="1" ht="25" customHeight="1" spans="1:16">
      <c r="A436" s="80">
        <f t="shared" si="80"/>
        <v>431</v>
      </c>
      <c r="B436" s="127" t="s">
        <v>504</v>
      </c>
      <c r="C436" s="128" t="s">
        <v>483</v>
      </c>
      <c r="D436" s="127">
        <v>4</v>
      </c>
      <c r="E436" s="127">
        <v>30</v>
      </c>
      <c r="F436" s="129">
        <v>30</v>
      </c>
      <c r="G436" s="85">
        <f t="shared" si="68"/>
        <v>270</v>
      </c>
      <c r="H436" s="129"/>
      <c r="I436" s="129"/>
      <c r="J436" s="83" t="s">
        <v>21</v>
      </c>
      <c r="K436" s="129">
        <f t="shared" si="75"/>
        <v>60</v>
      </c>
      <c r="L436" s="127">
        <f t="shared" si="76"/>
        <v>3364.2</v>
      </c>
      <c r="M436" s="129"/>
      <c r="N436" s="127">
        <f t="shared" si="77"/>
        <v>1375.2</v>
      </c>
      <c r="O436" s="127">
        <f t="shared" si="78"/>
        <v>4739.4</v>
      </c>
      <c r="P436" s="127"/>
    </row>
    <row r="437" s="73" customFormat="1" ht="25" customHeight="1" spans="1:16">
      <c r="A437" s="80">
        <f t="shared" ref="A437:A446" si="81">ROW()-5</f>
        <v>432</v>
      </c>
      <c r="B437" s="127" t="s">
        <v>505</v>
      </c>
      <c r="C437" s="127" t="s">
        <v>485</v>
      </c>
      <c r="D437" s="127">
        <v>4</v>
      </c>
      <c r="E437" s="127">
        <v>24</v>
      </c>
      <c r="F437" s="127">
        <v>24</v>
      </c>
      <c r="G437" s="85">
        <f t="shared" si="68"/>
        <v>216</v>
      </c>
      <c r="H437" s="129"/>
      <c r="I437" s="129"/>
      <c r="J437" s="83" t="s">
        <v>21</v>
      </c>
      <c r="K437" s="129">
        <f t="shared" si="75"/>
        <v>48</v>
      </c>
      <c r="L437" s="127">
        <f t="shared" si="76"/>
        <v>2691.36</v>
      </c>
      <c r="M437" s="129"/>
      <c r="N437" s="127">
        <f t="shared" si="77"/>
        <v>1100.16</v>
      </c>
      <c r="O437" s="127">
        <f t="shared" si="78"/>
        <v>3791.52</v>
      </c>
      <c r="P437" s="127"/>
    </row>
    <row r="438" s="73" customFormat="1" ht="25" customHeight="1" spans="1:16">
      <c r="A438" s="80">
        <f t="shared" si="81"/>
        <v>433</v>
      </c>
      <c r="B438" s="127" t="s">
        <v>506</v>
      </c>
      <c r="C438" s="127" t="s">
        <v>485</v>
      </c>
      <c r="D438" s="127">
        <v>3</v>
      </c>
      <c r="E438" s="127">
        <v>30</v>
      </c>
      <c r="F438" s="129">
        <v>30</v>
      </c>
      <c r="G438" s="85">
        <f t="shared" si="68"/>
        <v>270</v>
      </c>
      <c r="H438" s="129"/>
      <c r="I438" s="129"/>
      <c r="J438" s="83" t="s">
        <v>21</v>
      </c>
      <c r="K438" s="129">
        <f t="shared" si="75"/>
        <v>60</v>
      </c>
      <c r="L438" s="127">
        <f t="shared" si="76"/>
        <v>3364.2</v>
      </c>
      <c r="M438" s="129"/>
      <c r="N438" s="127">
        <f t="shared" si="77"/>
        <v>1375.2</v>
      </c>
      <c r="O438" s="127">
        <f t="shared" si="78"/>
        <v>4739.4</v>
      </c>
      <c r="P438" s="127"/>
    </row>
    <row r="439" s="73" customFormat="1" ht="25" customHeight="1" spans="1:16">
      <c r="A439" s="80">
        <f t="shared" si="81"/>
        <v>434</v>
      </c>
      <c r="B439" s="96" t="s">
        <v>507</v>
      </c>
      <c r="C439" s="96" t="s">
        <v>508</v>
      </c>
      <c r="D439" s="107">
        <v>3</v>
      </c>
      <c r="E439" s="107">
        <v>13</v>
      </c>
      <c r="F439" s="107">
        <v>13</v>
      </c>
      <c r="G439" s="85">
        <f t="shared" si="68"/>
        <v>117</v>
      </c>
      <c r="H439" s="84"/>
      <c r="I439" s="90"/>
      <c r="J439" s="83" t="s">
        <v>21</v>
      </c>
      <c r="K439" s="96">
        <f t="shared" si="75"/>
        <v>26</v>
      </c>
      <c r="L439" s="96">
        <v>1457.82</v>
      </c>
      <c r="M439" s="96"/>
      <c r="N439" s="96">
        <v>595.92</v>
      </c>
      <c r="O439" s="107">
        <v>2053.74</v>
      </c>
      <c r="P439" s="107"/>
    </row>
    <row r="440" s="73" customFormat="1" ht="25" customHeight="1" spans="1:16">
      <c r="A440" s="80">
        <f t="shared" si="81"/>
        <v>435</v>
      </c>
      <c r="B440" s="96" t="s">
        <v>509</v>
      </c>
      <c r="C440" s="96" t="s">
        <v>508</v>
      </c>
      <c r="D440" s="107">
        <v>3</v>
      </c>
      <c r="E440" s="107">
        <v>10</v>
      </c>
      <c r="F440" s="107">
        <v>10</v>
      </c>
      <c r="G440" s="85">
        <f t="shared" si="68"/>
        <v>90</v>
      </c>
      <c r="H440" s="84"/>
      <c r="I440" s="90"/>
      <c r="J440" s="83" t="s">
        <v>21</v>
      </c>
      <c r="K440" s="96">
        <f t="shared" si="75"/>
        <v>20</v>
      </c>
      <c r="L440" s="96">
        <v>1121.4</v>
      </c>
      <c r="M440" s="96"/>
      <c r="N440" s="96">
        <v>458.4</v>
      </c>
      <c r="O440" s="107">
        <v>1579.8</v>
      </c>
      <c r="P440" s="107"/>
    </row>
    <row r="441" s="73" customFormat="1" ht="25" customHeight="1" spans="1:16">
      <c r="A441" s="80">
        <f t="shared" si="81"/>
        <v>436</v>
      </c>
      <c r="B441" s="96" t="s">
        <v>510</v>
      </c>
      <c r="C441" s="96" t="s">
        <v>508</v>
      </c>
      <c r="D441" s="107">
        <v>4</v>
      </c>
      <c r="E441" s="107">
        <v>11</v>
      </c>
      <c r="F441" s="107">
        <v>11</v>
      </c>
      <c r="G441" s="85">
        <f t="shared" si="68"/>
        <v>99</v>
      </c>
      <c r="H441" s="84"/>
      <c r="I441" s="90"/>
      <c r="J441" s="83" t="s">
        <v>21</v>
      </c>
      <c r="K441" s="96">
        <f t="shared" si="75"/>
        <v>22</v>
      </c>
      <c r="L441" s="96">
        <v>1233.54</v>
      </c>
      <c r="M441" s="96"/>
      <c r="N441" s="96">
        <v>504.24</v>
      </c>
      <c r="O441" s="107">
        <v>1737.78</v>
      </c>
      <c r="P441" s="107"/>
    </row>
    <row r="442" s="73" customFormat="1" ht="25" customHeight="1" spans="1:16">
      <c r="A442" s="80">
        <f t="shared" si="81"/>
        <v>437</v>
      </c>
      <c r="B442" s="96" t="s">
        <v>511</v>
      </c>
      <c r="C442" s="96" t="s">
        <v>508</v>
      </c>
      <c r="D442" s="107">
        <v>4</v>
      </c>
      <c r="E442" s="107">
        <v>9</v>
      </c>
      <c r="F442" s="107">
        <v>9</v>
      </c>
      <c r="G442" s="85">
        <f t="shared" si="68"/>
        <v>81</v>
      </c>
      <c r="H442" s="84"/>
      <c r="I442" s="90"/>
      <c r="J442" s="83" t="s">
        <v>21</v>
      </c>
      <c r="K442" s="96">
        <f t="shared" si="75"/>
        <v>18</v>
      </c>
      <c r="L442" s="96">
        <v>1009.26</v>
      </c>
      <c r="M442" s="96"/>
      <c r="N442" s="96">
        <v>412.56</v>
      </c>
      <c r="O442" s="107">
        <v>1421.82</v>
      </c>
      <c r="P442" s="107"/>
    </row>
    <row r="443" s="73" customFormat="1" ht="25" customHeight="1" spans="1:16">
      <c r="A443" s="80">
        <f t="shared" si="81"/>
        <v>438</v>
      </c>
      <c r="B443" s="96" t="s">
        <v>512</v>
      </c>
      <c r="C443" s="96" t="s">
        <v>508</v>
      </c>
      <c r="D443" s="107">
        <v>6</v>
      </c>
      <c r="E443" s="107">
        <v>9</v>
      </c>
      <c r="F443" s="107">
        <v>9</v>
      </c>
      <c r="G443" s="85">
        <f t="shared" si="68"/>
        <v>81</v>
      </c>
      <c r="H443" s="84"/>
      <c r="I443" s="90"/>
      <c r="J443" s="83" t="s">
        <v>21</v>
      </c>
      <c r="K443" s="96">
        <f t="shared" si="75"/>
        <v>18</v>
      </c>
      <c r="L443" s="96">
        <v>1009.26</v>
      </c>
      <c r="M443" s="96"/>
      <c r="N443" s="96">
        <v>412.56</v>
      </c>
      <c r="O443" s="107">
        <v>1421.82</v>
      </c>
      <c r="P443" s="107"/>
    </row>
    <row r="444" s="73" customFormat="1" ht="25" customHeight="1" spans="1:16">
      <c r="A444" s="80">
        <f t="shared" si="81"/>
        <v>439</v>
      </c>
      <c r="B444" s="96" t="s">
        <v>513</v>
      </c>
      <c r="C444" s="96" t="s">
        <v>508</v>
      </c>
      <c r="D444" s="107">
        <v>1</v>
      </c>
      <c r="E444" s="107">
        <v>11</v>
      </c>
      <c r="F444" s="107">
        <v>11</v>
      </c>
      <c r="G444" s="85">
        <f t="shared" si="68"/>
        <v>99</v>
      </c>
      <c r="H444" s="84"/>
      <c r="I444" s="90"/>
      <c r="J444" s="83" t="s">
        <v>21</v>
      </c>
      <c r="K444" s="96">
        <f t="shared" si="75"/>
        <v>22</v>
      </c>
      <c r="L444" s="96">
        <v>1233.54</v>
      </c>
      <c r="M444" s="96"/>
      <c r="N444" s="96">
        <v>504.24</v>
      </c>
      <c r="O444" s="107">
        <v>1737.78</v>
      </c>
      <c r="P444" s="107"/>
    </row>
    <row r="445" s="73" customFormat="1" ht="25" customHeight="1" spans="1:16">
      <c r="A445" s="80">
        <f t="shared" si="81"/>
        <v>440</v>
      </c>
      <c r="B445" s="96" t="s">
        <v>514</v>
      </c>
      <c r="C445" s="96" t="s">
        <v>508</v>
      </c>
      <c r="D445" s="107">
        <v>1</v>
      </c>
      <c r="E445" s="107">
        <v>13</v>
      </c>
      <c r="F445" s="107">
        <v>13</v>
      </c>
      <c r="G445" s="85">
        <f t="shared" si="68"/>
        <v>117</v>
      </c>
      <c r="H445" s="84"/>
      <c r="I445" s="90"/>
      <c r="J445" s="83" t="s">
        <v>21</v>
      </c>
      <c r="K445" s="96">
        <f t="shared" si="75"/>
        <v>26</v>
      </c>
      <c r="L445" s="96">
        <v>1457.82</v>
      </c>
      <c r="M445" s="96"/>
      <c r="N445" s="96">
        <v>595.92</v>
      </c>
      <c r="O445" s="107">
        <v>2053.74</v>
      </c>
      <c r="P445" s="107"/>
    </row>
    <row r="446" s="73" customFormat="1" ht="25" customHeight="1" spans="1:16">
      <c r="A446" s="80">
        <f t="shared" si="81"/>
        <v>441</v>
      </c>
      <c r="B446" s="96" t="s">
        <v>515</v>
      </c>
      <c r="C446" s="96" t="s">
        <v>508</v>
      </c>
      <c r="D446" s="107">
        <v>4</v>
      </c>
      <c r="E446" s="107">
        <v>7</v>
      </c>
      <c r="F446" s="107">
        <v>7</v>
      </c>
      <c r="G446" s="85">
        <f t="shared" si="68"/>
        <v>63</v>
      </c>
      <c r="H446" s="84"/>
      <c r="I446" s="90"/>
      <c r="J446" s="83" t="s">
        <v>21</v>
      </c>
      <c r="K446" s="96">
        <f t="shared" si="75"/>
        <v>14</v>
      </c>
      <c r="L446" s="96">
        <v>784.98</v>
      </c>
      <c r="M446" s="96"/>
      <c r="N446" s="96">
        <v>320.88</v>
      </c>
      <c r="O446" s="107">
        <v>1105.86</v>
      </c>
      <c r="P446" s="107"/>
    </row>
    <row r="447" s="73" customFormat="1" ht="25" customHeight="1" spans="1:16">
      <c r="A447" s="80">
        <f t="shared" ref="A447:A456" si="82">ROW()-5</f>
        <v>442</v>
      </c>
      <c r="B447" s="96" t="s">
        <v>516</v>
      </c>
      <c r="C447" s="96" t="s">
        <v>508</v>
      </c>
      <c r="D447" s="107">
        <v>3</v>
      </c>
      <c r="E447" s="107">
        <v>9</v>
      </c>
      <c r="F447" s="107">
        <v>9</v>
      </c>
      <c r="G447" s="85">
        <f t="shared" si="68"/>
        <v>81</v>
      </c>
      <c r="H447" s="84"/>
      <c r="I447" s="90"/>
      <c r="J447" s="83" t="s">
        <v>21</v>
      </c>
      <c r="K447" s="96">
        <f t="shared" si="75"/>
        <v>18</v>
      </c>
      <c r="L447" s="96">
        <v>1009.26</v>
      </c>
      <c r="M447" s="96"/>
      <c r="N447" s="96">
        <v>412.56</v>
      </c>
      <c r="O447" s="107">
        <v>1421.82</v>
      </c>
      <c r="P447" s="107"/>
    </row>
    <row r="448" s="73" customFormat="1" ht="25" customHeight="1" spans="1:16">
      <c r="A448" s="80">
        <f t="shared" si="82"/>
        <v>443</v>
      </c>
      <c r="B448" s="96" t="s">
        <v>517</v>
      </c>
      <c r="C448" s="96" t="s">
        <v>508</v>
      </c>
      <c r="D448" s="107">
        <v>3</v>
      </c>
      <c r="E448" s="107">
        <v>11</v>
      </c>
      <c r="F448" s="107">
        <v>11</v>
      </c>
      <c r="G448" s="85">
        <f t="shared" si="68"/>
        <v>99</v>
      </c>
      <c r="H448" s="84"/>
      <c r="I448" s="90"/>
      <c r="J448" s="83" t="s">
        <v>21</v>
      </c>
      <c r="K448" s="96">
        <f t="shared" si="75"/>
        <v>22</v>
      </c>
      <c r="L448" s="96">
        <v>1233.54</v>
      </c>
      <c r="M448" s="96"/>
      <c r="N448" s="96">
        <v>504.24</v>
      </c>
      <c r="O448" s="107">
        <v>1737.78</v>
      </c>
      <c r="P448" s="107"/>
    </row>
    <row r="449" s="73" customFormat="1" ht="25" customHeight="1" spans="1:16">
      <c r="A449" s="80">
        <f t="shared" si="82"/>
        <v>444</v>
      </c>
      <c r="B449" s="96" t="s">
        <v>518</v>
      </c>
      <c r="C449" s="96" t="s">
        <v>508</v>
      </c>
      <c r="D449" s="107">
        <v>2</v>
      </c>
      <c r="E449" s="107">
        <v>10</v>
      </c>
      <c r="F449" s="107">
        <v>10</v>
      </c>
      <c r="G449" s="85">
        <f t="shared" si="68"/>
        <v>90</v>
      </c>
      <c r="H449" s="84"/>
      <c r="I449" s="90"/>
      <c r="J449" s="83" t="s">
        <v>21</v>
      </c>
      <c r="K449" s="96">
        <f t="shared" si="75"/>
        <v>20</v>
      </c>
      <c r="L449" s="96">
        <v>1121.4</v>
      </c>
      <c r="M449" s="96"/>
      <c r="N449" s="96">
        <v>458.4</v>
      </c>
      <c r="O449" s="107">
        <v>1579.8</v>
      </c>
      <c r="P449" s="107"/>
    </row>
    <row r="450" s="73" customFormat="1" ht="25" customHeight="1" spans="1:16">
      <c r="A450" s="80">
        <f t="shared" si="82"/>
        <v>445</v>
      </c>
      <c r="B450" s="96" t="s">
        <v>519</v>
      </c>
      <c r="C450" s="96" t="s">
        <v>508</v>
      </c>
      <c r="D450" s="107">
        <v>3</v>
      </c>
      <c r="E450" s="107">
        <v>23</v>
      </c>
      <c r="F450" s="107">
        <v>23</v>
      </c>
      <c r="G450" s="85">
        <f t="shared" si="68"/>
        <v>207</v>
      </c>
      <c r="H450" s="84"/>
      <c r="I450" s="90"/>
      <c r="J450" s="83" t="s">
        <v>21</v>
      </c>
      <c r="K450" s="96">
        <f t="shared" si="75"/>
        <v>46</v>
      </c>
      <c r="L450" s="96">
        <v>2579.22</v>
      </c>
      <c r="M450" s="96"/>
      <c r="N450" s="96">
        <v>1054.32</v>
      </c>
      <c r="O450" s="107">
        <v>3633.54</v>
      </c>
      <c r="P450" s="107"/>
    </row>
    <row r="451" s="73" customFormat="1" ht="25" customHeight="1" spans="1:16">
      <c r="A451" s="80">
        <f t="shared" si="82"/>
        <v>446</v>
      </c>
      <c r="B451" s="96" t="s">
        <v>520</v>
      </c>
      <c r="C451" s="96" t="s">
        <v>508</v>
      </c>
      <c r="D451" s="107">
        <v>3</v>
      </c>
      <c r="E451" s="107">
        <v>6</v>
      </c>
      <c r="F451" s="107">
        <v>6</v>
      </c>
      <c r="G451" s="85">
        <f t="shared" si="68"/>
        <v>54</v>
      </c>
      <c r="H451" s="84"/>
      <c r="I451" s="90"/>
      <c r="J451" s="83" t="s">
        <v>21</v>
      </c>
      <c r="K451" s="96">
        <f t="shared" si="75"/>
        <v>12</v>
      </c>
      <c r="L451" s="96">
        <v>672.84</v>
      </c>
      <c r="M451" s="96"/>
      <c r="N451" s="96">
        <v>275.04</v>
      </c>
      <c r="O451" s="107">
        <v>947.88</v>
      </c>
      <c r="P451" s="107"/>
    </row>
    <row r="452" s="73" customFormat="1" ht="25" customHeight="1" spans="1:16">
      <c r="A452" s="80">
        <f t="shared" si="82"/>
        <v>447</v>
      </c>
      <c r="B452" s="96" t="s">
        <v>521</v>
      </c>
      <c r="C452" s="96" t="s">
        <v>508</v>
      </c>
      <c r="D452" s="107">
        <v>5</v>
      </c>
      <c r="E452" s="107">
        <v>12</v>
      </c>
      <c r="F452" s="107">
        <v>12</v>
      </c>
      <c r="G452" s="85">
        <f t="shared" si="68"/>
        <v>108</v>
      </c>
      <c r="H452" s="84"/>
      <c r="I452" s="90"/>
      <c r="J452" s="83" t="s">
        <v>21</v>
      </c>
      <c r="K452" s="96">
        <f t="shared" si="75"/>
        <v>24</v>
      </c>
      <c r="L452" s="96">
        <v>1345.68</v>
      </c>
      <c r="M452" s="96"/>
      <c r="N452" s="96">
        <v>550.08</v>
      </c>
      <c r="O452" s="107">
        <v>1895.76</v>
      </c>
      <c r="P452" s="107"/>
    </row>
    <row r="453" s="73" customFormat="1" ht="25" customHeight="1" spans="1:16">
      <c r="A453" s="80">
        <f t="shared" si="82"/>
        <v>448</v>
      </c>
      <c r="B453" s="96" t="s">
        <v>522</v>
      </c>
      <c r="C453" s="96" t="s">
        <v>508</v>
      </c>
      <c r="D453" s="107">
        <v>3</v>
      </c>
      <c r="E453" s="107">
        <v>16</v>
      </c>
      <c r="F453" s="107">
        <v>16</v>
      </c>
      <c r="G453" s="85">
        <f t="shared" si="68"/>
        <v>144</v>
      </c>
      <c r="H453" s="84"/>
      <c r="I453" s="90"/>
      <c r="J453" s="83" t="s">
        <v>21</v>
      </c>
      <c r="K453" s="96">
        <f t="shared" si="75"/>
        <v>32</v>
      </c>
      <c r="L453" s="96">
        <v>1794.24</v>
      </c>
      <c r="M453" s="96"/>
      <c r="N453" s="96">
        <v>733.44</v>
      </c>
      <c r="O453" s="107">
        <v>2527.68</v>
      </c>
      <c r="P453" s="107"/>
    </row>
    <row r="454" s="73" customFormat="1" ht="25" customHeight="1" spans="1:16">
      <c r="A454" s="80">
        <f t="shared" si="82"/>
        <v>449</v>
      </c>
      <c r="B454" s="96" t="s">
        <v>523</v>
      </c>
      <c r="C454" s="96" t="s">
        <v>508</v>
      </c>
      <c r="D454" s="107">
        <v>2</v>
      </c>
      <c r="E454" s="107">
        <v>13</v>
      </c>
      <c r="F454" s="107">
        <v>13</v>
      </c>
      <c r="G454" s="85">
        <f t="shared" si="68"/>
        <v>117</v>
      </c>
      <c r="H454" s="84"/>
      <c r="I454" s="90"/>
      <c r="J454" s="83" t="s">
        <v>21</v>
      </c>
      <c r="K454" s="96">
        <f t="shared" si="75"/>
        <v>26</v>
      </c>
      <c r="L454" s="96">
        <v>1457.82</v>
      </c>
      <c r="M454" s="96"/>
      <c r="N454" s="96">
        <v>595.92</v>
      </c>
      <c r="O454" s="107">
        <v>2053.74</v>
      </c>
      <c r="P454" s="107"/>
    </row>
    <row r="455" s="73" customFormat="1" ht="25" customHeight="1" spans="1:16">
      <c r="A455" s="80">
        <f t="shared" si="82"/>
        <v>450</v>
      </c>
      <c r="B455" s="96" t="s">
        <v>524</v>
      </c>
      <c r="C455" s="96" t="s">
        <v>508</v>
      </c>
      <c r="D455" s="107">
        <v>3</v>
      </c>
      <c r="E455" s="107">
        <v>18</v>
      </c>
      <c r="F455" s="107">
        <v>18</v>
      </c>
      <c r="G455" s="85">
        <f t="shared" ref="G455:G511" si="83">F455*9</f>
        <v>162</v>
      </c>
      <c r="H455" s="84"/>
      <c r="I455" s="90"/>
      <c r="J455" s="83" t="s">
        <v>21</v>
      </c>
      <c r="K455" s="96">
        <f t="shared" si="75"/>
        <v>36</v>
      </c>
      <c r="L455" s="96">
        <v>2018.52</v>
      </c>
      <c r="M455" s="96"/>
      <c r="N455" s="96">
        <v>825.12</v>
      </c>
      <c r="O455" s="107">
        <v>2843.64</v>
      </c>
      <c r="P455" s="107"/>
    </row>
    <row r="456" s="73" customFormat="1" ht="25" customHeight="1" spans="1:16">
      <c r="A456" s="80">
        <f t="shared" si="82"/>
        <v>451</v>
      </c>
      <c r="B456" s="96" t="s">
        <v>525</v>
      </c>
      <c r="C456" s="96" t="s">
        <v>508</v>
      </c>
      <c r="D456" s="107">
        <v>3</v>
      </c>
      <c r="E456" s="107">
        <v>8</v>
      </c>
      <c r="F456" s="107">
        <v>8</v>
      </c>
      <c r="G456" s="85">
        <f t="shared" si="83"/>
        <v>72</v>
      </c>
      <c r="H456" s="84"/>
      <c r="I456" s="90"/>
      <c r="J456" s="83" t="s">
        <v>21</v>
      </c>
      <c r="K456" s="96">
        <f t="shared" si="75"/>
        <v>16</v>
      </c>
      <c r="L456" s="96">
        <v>897.12</v>
      </c>
      <c r="M456" s="96"/>
      <c r="N456" s="96">
        <v>366.72</v>
      </c>
      <c r="O456" s="107">
        <v>1263.84</v>
      </c>
      <c r="P456" s="107"/>
    </row>
    <row r="457" s="73" customFormat="1" ht="25" customHeight="1" spans="1:16">
      <c r="A457" s="80">
        <f t="shared" ref="A457:A466" si="84">ROW()-5</f>
        <v>452</v>
      </c>
      <c r="B457" s="96" t="s">
        <v>526</v>
      </c>
      <c r="C457" s="96" t="s">
        <v>508</v>
      </c>
      <c r="D457" s="107">
        <v>3</v>
      </c>
      <c r="E457" s="107">
        <v>15</v>
      </c>
      <c r="F457" s="107">
        <v>15</v>
      </c>
      <c r="G457" s="85">
        <f t="shared" si="83"/>
        <v>135</v>
      </c>
      <c r="H457" s="84"/>
      <c r="I457" s="90"/>
      <c r="J457" s="83" t="s">
        <v>21</v>
      </c>
      <c r="K457" s="96">
        <f t="shared" si="75"/>
        <v>30</v>
      </c>
      <c r="L457" s="96">
        <v>1682.1</v>
      </c>
      <c r="M457" s="96"/>
      <c r="N457" s="96">
        <v>687.6</v>
      </c>
      <c r="O457" s="107">
        <v>2369.7</v>
      </c>
      <c r="P457" s="107"/>
    </row>
    <row r="458" s="73" customFormat="1" ht="25" customHeight="1" spans="1:16">
      <c r="A458" s="80">
        <f t="shared" si="84"/>
        <v>453</v>
      </c>
      <c r="B458" s="96" t="s">
        <v>527</v>
      </c>
      <c r="C458" s="96" t="s">
        <v>508</v>
      </c>
      <c r="D458" s="107">
        <v>4</v>
      </c>
      <c r="E458" s="107">
        <v>20</v>
      </c>
      <c r="F458" s="107">
        <v>20</v>
      </c>
      <c r="G458" s="85">
        <f t="shared" si="83"/>
        <v>180</v>
      </c>
      <c r="H458" s="84"/>
      <c r="I458" s="90"/>
      <c r="J458" s="83" t="s">
        <v>21</v>
      </c>
      <c r="K458" s="96">
        <f t="shared" si="75"/>
        <v>40</v>
      </c>
      <c r="L458" s="96">
        <v>2242.8</v>
      </c>
      <c r="M458" s="96"/>
      <c r="N458" s="96">
        <v>916.8</v>
      </c>
      <c r="O458" s="107">
        <v>3159.6</v>
      </c>
      <c r="P458" s="107"/>
    </row>
    <row r="459" s="73" customFormat="1" ht="25" customHeight="1" spans="1:16">
      <c r="A459" s="80">
        <f t="shared" si="84"/>
        <v>454</v>
      </c>
      <c r="B459" s="96" t="s">
        <v>528</v>
      </c>
      <c r="C459" s="96" t="s">
        <v>508</v>
      </c>
      <c r="D459" s="107">
        <v>3</v>
      </c>
      <c r="E459" s="107">
        <v>9</v>
      </c>
      <c r="F459" s="107">
        <v>9</v>
      </c>
      <c r="G459" s="85">
        <f t="shared" si="83"/>
        <v>81</v>
      </c>
      <c r="H459" s="84"/>
      <c r="I459" s="90"/>
      <c r="J459" s="83" t="s">
        <v>21</v>
      </c>
      <c r="K459" s="96">
        <f t="shared" si="75"/>
        <v>18</v>
      </c>
      <c r="L459" s="96">
        <v>1009.26</v>
      </c>
      <c r="M459" s="96"/>
      <c r="N459" s="96">
        <v>412.56</v>
      </c>
      <c r="O459" s="107">
        <v>1421.82</v>
      </c>
      <c r="P459" s="107"/>
    </row>
    <row r="460" s="73" customFormat="1" ht="25" customHeight="1" spans="1:16">
      <c r="A460" s="80">
        <f t="shared" si="84"/>
        <v>455</v>
      </c>
      <c r="B460" s="96" t="s">
        <v>529</v>
      </c>
      <c r="C460" s="96" t="s">
        <v>508</v>
      </c>
      <c r="D460" s="107">
        <v>4</v>
      </c>
      <c r="E460" s="107">
        <v>7</v>
      </c>
      <c r="F460" s="107">
        <v>7</v>
      </c>
      <c r="G460" s="85">
        <f t="shared" si="83"/>
        <v>63</v>
      </c>
      <c r="H460" s="84"/>
      <c r="I460" s="90"/>
      <c r="J460" s="83" t="s">
        <v>21</v>
      </c>
      <c r="K460" s="96">
        <f t="shared" si="75"/>
        <v>14</v>
      </c>
      <c r="L460" s="96">
        <v>784.98</v>
      </c>
      <c r="M460" s="96"/>
      <c r="N460" s="96">
        <v>320.88</v>
      </c>
      <c r="O460" s="107">
        <v>1105.86</v>
      </c>
      <c r="P460" s="107"/>
    </row>
    <row r="461" s="73" customFormat="1" ht="25" customHeight="1" spans="1:16">
      <c r="A461" s="80">
        <f t="shared" si="84"/>
        <v>456</v>
      </c>
      <c r="B461" s="96" t="s">
        <v>530</v>
      </c>
      <c r="C461" s="96" t="s">
        <v>508</v>
      </c>
      <c r="D461" s="107">
        <v>5</v>
      </c>
      <c r="E461" s="107">
        <v>10</v>
      </c>
      <c r="F461" s="107">
        <v>10</v>
      </c>
      <c r="G461" s="85">
        <f t="shared" si="83"/>
        <v>90</v>
      </c>
      <c r="H461" s="84"/>
      <c r="I461" s="90"/>
      <c r="J461" s="83" t="s">
        <v>21</v>
      </c>
      <c r="K461" s="96">
        <f t="shared" si="75"/>
        <v>20</v>
      </c>
      <c r="L461" s="96">
        <v>1121.4</v>
      </c>
      <c r="M461" s="96"/>
      <c r="N461" s="96">
        <v>458.4</v>
      </c>
      <c r="O461" s="107">
        <v>1579.8</v>
      </c>
      <c r="P461" s="107"/>
    </row>
    <row r="462" s="73" customFormat="1" ht="25" customHeight="1" spans="1:16">
      <c r="A462" s="80">
        <f t="shared" si="84"/>
        <v>457</v>
      </c>
      <c r="B462" s="96" t="s">
        <v>531</v>
      </c>
      <c r="C462" s="96" t="s">
        <v>508</v>
      </c>
      <c r="D462" s="107">
        <v>5</v>
      </c>
      <c r="E462" s="107">
        <v>9</v>
      </c>
      <c r="F462" s="107">
        <v>9</v>
      </c>
      <c r="G462" s="85">
        <f t="shared" si="83"/>
        <v>81</v>
      </c>
      <c r="H462" s="84"/>
      <c r="I462" s="90"/>
      <c r="J462" s="83" t="s">
        <v>21</v>
      </c>
      <c r="K462" s="96">
        <f t="shared" si="75"/>
        <v>18</v>
      </c>
      <c r="L462" s="96">
        <v>1009.26</v>
      </c>
      <c r="M462" s="96"/>
      <c r="N462" s="96">
        <v>412.56</v>
      </c>
      <c r="O462" s="107">
        <v>1421.82</v>
      </c>
      <c r="P462" s="107"/>
    </row>
    <row r="463" s="73" customFormat="1" ht="25" customHeight="1" spans="1:16">
      <c r="A463" s="80">
        <f t="shared" si="84"/>
        <v>458</v>
      </c>
      <c r="B463" s="96" t="s">
        <v>532</v>
      </c>
      <c r="C463" s="96" t="s">
        <v>508</v>
      </c>
      <c r="D463" s="107">
        <v>2</v>
      </c>
      <c r="E463" s="107">
        <v>10</v>
      </c>
      <c r="F463" s="107">
        <v>10</v>
      </c>
      <c r="G463" s="85">
        <f t="shared" si="83"/>
        <v>90</v>
      </c>
      <c r="H463" s="84"/>
      <c r="I463" s="90"/>
      <c r="J463" s="83" t="s">
        <v>21</v>
      </c>
      <c r="K463" s="96">
        <f t="shared" si="75"/>
        <v>20</v>
      </c>
      <c r="L463" s="96">
        <v>1121.4</v>
      </c>
      <c r="M463" s="96"/>
      <c r="N463" s="96">
        <v>458.4</v>
      </c>
      <c r="O463" s="107">
        <v>1579.8</v>
      </c>
      <c r="P463" s="107"/>
    </row>
    <row r="464" s="73" customFormat="1" ht="25" customHeight="1" spans="1:16">
      <c r="A464" s="80">
        <f t="shared" si="84"/>
        <v>459</v>
      </c>
      <c r="B464" s="96" t="s">
        <v>533</v>
      </c>
      <c r="C464" s="96" t="s">
        <v>508</v>
      </c>
      <c r="D464" s="107">
        <v>7</v>
      </c>
      <c r="E464" s="107">
        <v>10</v>
      </c>
      <c r="F464" s="107">
        <v>10</v>
      </c>
      <c r="G464" s="85">
        <f t="shared" si="83"/>
        <v>90</v>
      </c>
      <c r="H464" s="84"/>
      <c r="I464" s="90"/>
      <c r="J464" s="83" t="s">
        <v>21</v>
      </c>
      <c r="K464" s="96">
        <f t="shared" si="75"/>
        <v>20</v>
      </c>
      <c r="L464" s="96">
        <v>1121.4</v>
      </c>
      <c r="M464" s="96"/>
      <c r="N464" s="96">
        <v>458.4</v>
      </c>
      <c r="O464" s="107">
        <v>1579.8</v>
      </c>
      <c r="P464" s="107"/>
    </row>
    <row r="465" s="73" customFormat="1" ht="25" customHeight="1" spans="1:16">
      <c r="A465" s="80">
        <f t="shared" si="84"/>
        <v>460</v>
      </c>
      <c r="B465" s="96" t="s">
        <v>534</v>
      </c>
      <c r="C465" s="96" t="s">
        <v>508</v>
      </c>
      <c r="D465" s="107">
        <v>4</v>
      </c>
      <c r="E465" s="107">
        <v>22</v>
      </c>
      <c r="F465" s="107">
        <v>22</v>
      </c>
      <c r="G465" s="85">
        <f t="shared" si="83"/>
        <v>198</v>
      </c>
      <c r="H465" s="84"/>
      <c r="I465" s="90"/>
      <c r="J465" s="83" t="s">
        <v>21</v>
      </c>
      <c r="K465" s="96">
        <f t="shared" si="75"/>
        <v>44</v>
      </c>
      <c r="L465" s="96">
        <v>2467.08</v>
      </c>
      <c r="M465" s="96"/>
      <c r="N465" s="96">
        <v>1008.48</v>
      </c>
      <c r="O465" s="107">
        <v>3475.56</v>
      </c>
      <c r="P465" s="107"/>
    </row>
    <row r="466" s="73" customFormat="1" ht="25" customHeight="1" spans="1:16">
      <c r="A466" s="80">
        <f t="shared" si="84"/>
        <v>461</v>
      </c>
      <c r="B466" s="96" t="s">
        <v>535</v>
      </c>
      <c r="C466" s="96" t="s">
        <v>508</v>
      </c>
      <c r="D466" s="107">
        <v>4</v>
      </c>
      <c r="E466" s="107">
        <v>9</v>
      </c>
      <c r="F466" s="107">
        <v>9</v>
      </c>
      <c r="G466" s="85">
        <f t="shared" si="83"/>
        <v>81</v>
      </c>
      <c r="H466" s="84"/>
      <c r="I466" s="90"/>
      <c r="J466" s="83" t="s">
        <v>21</v>
      </c>
      <c r="K466" s="96">
        <f t="shared" si="75"/>
        <v>18</v>
      </c>
      <c r="L466" s="96">
        <v>1009.26</v>
      </c>
      <c r="M466" s="96"/>
      <c r="N466" s="96">
        <v>412.56</v>
      </c>
      <c r="O466" s="107">
        <v>1421.82</v>
      </c>
      <c r="P466" s="107"/>
    </row>
    <row r="467" s="73" customFormat="1" ht="25" customHeight="1" spans="1:16">
      <c r="A467" s="80">
        <f t="shared" ref="A467:A476" si="85">ROW()-5</f>
        <v>462</v>
      </c>
      <c r="B467" s="96" t="s">
        <v>536</v>
      </c>
      <c r="C467" s="96" t="s">
        <v>508</v>
      </c>
      <c r="D467" s="107">
        <v>5</v>
      </c>
      <c r="E467" s="107">
        <v>15</v>
      </c>
      <c r="F467" s="107">
        <v>15</v>
      </c>
      <c r="G467" s="85">
        <f t="shared" si="83"/>
        <v>135</v>
      </c>
      <c r="H467" s="84"/>
      <c r="I467" s="90"/>
      <c r="J467" s="83" t="s">
        <v>21</v>
      </c>
      <c r="K467" s="96">
        <f t="shared" si="75"/>
        <v>30</v>
      </c>
      <c r="L467" s="96">
        <v>1682.1</v>
      </c>
      <c r="M467" s="96"/>
      <c r="N467" s="96">
        <v>687.6</v>
      </c>
      <c r="O467" s="107">
        <v>2369.7</v>
      </c>
      <c r="P467" s="107"/>
    </row>
    <row r="468" s="73" customFormat="1" ht="25" customHeight="1" spans="1:16">
      <c r="A468" s="80">
        <f t="shared" si="85"/>
        <v>463</v>
      </c>
      <c r="B468" s="96" t="s">
        <v>537</v>
      </c>
      <c r="C468" s="96" t="s">
        <v>508</v>
      </c>
      <c r="D468" s="107">
        <v>6</v>
      </c>
      <c r="E468" s="107">
        <v>11</v>
      </c>
      <c r="F468" s="107">
        <v>11</v>
      </c>
      <c r="G468" s="85">
        <f t="shared" si="83"/>
        <v>99</v>
      </c>
      <c r="H468" s="84"/>
      <c r="I468" s="90"/>
      <c r="J468" s="83" t="s">
        <v>21</v>
      </c>
      <c r="K468" s="96">
        <f t="shared" si="75"/>
        <v>22</v>
      </c>
      <c r="L468" s="96">
        <v>1233.54</v>
      </c>
      <c r="M468" s="96"/>
      <c r="N468" s="96">
        <v>504.24</v>
      </c>
      <c r="O468" s="107">
        <v>1737.78</v>
      </c>
      <c r="P468" s="107"/>
    </row>
    <row r="469" s="73" customFormat="1" ht="25" customHeight="1" spans="1:16">
      <c r="A469" s="80">
        <f t="shared" si="85"/>
        <v>464</v>
      </c>
      <c r="B469" s="96" t="s">
        <v>538</v>
      </c>
      <c r="C469" s="96" t="s">
        <v>508</v>
      </c>
      <c r="D469" s="107">
        <v>5</v>
      </c>
      <c r="E469" s="107">
        <v>7</v>
      </c>
      <c r="F469" s="107">
        <v>7</v>
      </c>
      <c r="G469" s="85">
        <f t="shared" si="83"/>
        <v>63</v>
      </c>
      <c r="H469" s="84"/>
      <c r="I469" s="90"/>
      <c r="J469" s="83" t="s">
        <v>21</v>
      </c>
      <c r="K469" s="96">
        <f t="shared" si="75"/>
        <v>14</v>
      </c>
      <c r="L469" s="96">
        <v>784.98</v>
      </c>
      <c r="M469" s="96"/>
      <c r="N469" s="96">
        <v>320.88</v>
      </c>
      <c r="O469" s="107">
        <v>1105.86</v>
      </c>
      <c r="P469" s="107"/>
    </row>
    <row r="470" s="73" customFormat="1" ht="25" customHeight="1" spans="1:16">
      <c r="A470" s="80">
        <f t="shared" si="85"/>
        <v>465</v>
      </c>
      <c r="B470" s="96" t="s">
        <v>539</v>
      </c>
      <c r="C470" s="96" t="s">
        <v>508</v>
      </c>
      <c r="D470" s="107">
        <v>4</v>
      </c>
      <c r="E470" s="107">
        <v>8</v>
      </c>
      <c r="F470" s="107">
        <v>8</v>
      </c>
      <c r="G470" s="85">
        <f t="shared" si="83"/>
        <v>72</v>
      </c>
      <c r="H470" s="84"/>
      <c r="I470" s="90"/>
      <c r="J470" s="83" t="s">
        <v>21</v>
      </c>
      <c r="K470" s="96">
        <f t="shared" si="75"/>
        <v>16</v>
      </c>
      <c r="L470" s="96">
        <v>897.12</v>
      </c>
      <c r="M470" s="96"/>
      <c r="N470" s="96">
        <v>366.72</v>
      </c>
      <c r="O470" s="107">
        <v>1263.84</v>
      </c>
      <c r="P470" s="107"/>
    </row>
    <row r="471" s="73" customFormat="1" ht="25" customHeight="1" spans="1:16">
      <c r="A471" s="80">
        <f t="shared" si="85"/>
        <v>466</v>
      </c>
      <c r="B471" s="96" t="s">
        <v>540</v>
      </c>
      <c r="C471" s="96" t="s">
        <v>508</v>
      </c>
      <c r="D471" s="107">
        <v>5</v>
      </c>
      <c r="E471" s="107">
        <v>12</v>
      </c>
      <c r="F471" s="107">
        <v>12</v>
      </c>
      <c r="G471" s="85">
        <f t="shared" si="83"/>
        <v>108</v>
      </c>
      <c r="H471" s="84"/>
      <c r="I471" s="90"/>
      <c r="J471" s="83" t="s">
        <v>21</v>
      </c>
      <c r="K471" s="96">
        <f t="shared" ref="K471:K510" si="86">F471*2</f>
        <v>24</v>
      </c>
      <c r="L471" s="96">
        <v>1345.68</v>
      </c>
      <c r="M471" s="96"/>
      <c r="N471" s="96">
        <v>550.08</v>
      </c>
      <c r="O471" s="107">
        <v>1895.76</v>
      </c>
      <c r="P471" s="107"/>
    </row>
    <row r="472" s="73" customFormat="1" ht="25" customHeight="1" spans="1:16">
      <c r="A472" s="80">
        <f t="shared" si="85"/>
        <v>467</v>
      </c>
      <c r="B472" s="96" t="s">
        <v>541</v>
      </c>
      <c r="C472" s="96" t="s">
        <v>508</v>
      </c>
      <c r="D472" s="107">
        <v>6</v>
      </c>
      <c r="E472" s="107">
        <v>15</v>
      </c>
      <c r="F472" s="107">
        <v>15</v>
      </c>
      <c r="G472" s="85">
        <f t="shared" si="83"/>
        <v>135</v>
      </c>
      <c r="H472" s="84"/>
      <c r="I472" s="90"/>
      <c r="J472" s="83" t="s">
        <v>21</v>
      </c>
      <c r="K472" s="96">
        <f t="shared" si="86"/>
        <v>30</v>
      </c>
      <c r="L472" s="96">
        <v>1682.1</v>
      </c>
      <c r="M472" s="96"/>
      <c r="N472" s="96">
        <v>687.6</v>
      </c>
      <c r="O472" s="107">
        <v>2369.7</v>
      </c>
      <c r="P472" s="107"/>
    </row>
    <row r="473" s="73" customFormat="1" ht="25" customHeight="1" spans="1:16">
      <c r="A473" s="80">
        <f t="shared" si="85"/>
        <v>468</v>
      </c>
      <c r="B473" s="96" t="s">
        <v>542</v>
      </c>
      <c r="C473" s="96" t="s">
        <v>508</v>
      </c>
      <c r="D473" s="107">
        <v>3</v>
      </c>
      <c r="E473" s="107">
        <v>10</v>
      </c>
      <c r="F473" s="107">
        <v>10</v>
      </c>
      <c r="G473" s="85">
        <f t="shared" si="83"/>
        <v>90</v>
      </c>
      <c r="H473" s="84"/>
      <c r="I473" s="90"/>
      <c r="J473" s="83" t="s">
        <v>21</v>
      </c>
      <c r="K473" s="96">
        <f t="shared" si="86"/>
        <v>20</v>
      </c>
      <c r="L473" s="96">
        <v>1121.4</v>
      </c>
      <c r="M473" s="96"/>
      <c r="N473" s="96">
        <v>458.4</v>
      </c>
      <c r="O473" s="107">
        <v>1579.8</v>
      </c>
      <c r="P473" s="107"/>
    </row>
    <row r="474" s="73" customFormat="1" ht="25" customHeight="1" spans="1:16">
      <c r="A474" s="80">
        <f t="shared" si="85"/>
        <v>469</v>
      </c>
      <c r="B474" s="96" t="s">
        <v>543</v>
      </c>
      <c r="C474" s="96" t="s">
        <v>508</v>
      </c>
      <c r="D474" s="107">
        <v>1</v>
      </c>
      <c r="E474" s="107">
        <v>8</v>
      </c>
      <c r="F474" s="107">
        <v>8</v>
      </c>
      <c r="G474" s="85">
        <f t="shared" si="83"/>
        <v>72</v>
      </c>
      <c r="H474" s="84"/>
      <c r="I474" s="90"/>
      <c r="J474" s="83" t="s">
        <v>21</v>
      </c>
      <c r="K474" s="96">
        <f t="shared" si="86"/>
        <v>16</v>
      </c>
      <c r="L474" s="96">
        <v>897.12</v>
      </c>
      <c r="M474" s="96"/>
      <c r="N474" s="96">
        <v>366.72</v>
      </c>
      <c r="O474" s="107">
        <v>1263.84</v>
      </c>
      <c r="P474" s="107"/>
    </row>
    <row r="475" s="73" customFormat="1" ht="25" customHeight="1" spans="1:16">
      <c r="A475" s="80">
        <f t="shared" si="85"/>
        <v>470</v>
      </c>
      <c r="B475" s="96" t="s">
        <v>544</v>
      </c>
      <c r="C475" s="96" t="s">
        <v>508</v>
      </c>
      <c r="D475" s="107">
        <v>5</v>
      </c>
      <c r="E475" s="107">
        <v>8</v>
      </c>
      <c r="F475" s="107">
        <v>8</v>
      </c>
      <c r="G475" s="85">
        <f t="shared" si="83"/>
        <v>72</v>
      </c>
      <c r="H475" s="84"/>
      <c r="I475" s="90"/>
      <c r="J475" s="83" t="s">
        <v>21</v>
      </c>
      <c r="K475" s="96">
        <f t="shared" si="86"/>
        <v>16</v>
      </c>
      <c r="L475" s="96">
        <v>897.12</v>
      </c>
      <c r="M475" s="96"/>
      <c r="N475" s="96">
        <v>366.72</v>
      </c>
      <c r="O475" s="107">
        <v>1263.84</v>
      </c>
      <c r="P475" s="107"/>
    </row>
    <row r="476" s="73" customFormat="1" ht="25" customHeight="1" spans="1:16">
      <c r="A476" s="80">
        <f t="shared" si="85"/>
        <v>471</v>
      </c>
      <c r="B476" s="96" t="s">
        <v>545</v>
      </c>
      <c r="C476" s="96" t="s">
        <v>508</v>
      </c>
      <c r="D476" s="107">
        <v>1</v>
      </c>
      <c r="E476" s="107">
        <v>9</v>
      </c>
      <c r="F476" s="107">
        <v>9</v>
      </c>
      <c r="G476" s="85">
        <f t="shared" si="83"/>
        <v>81</v>
      </c>
      <c r="H476" s="84"/>
      <c r="I476" s="90"/>
      <c r="J476" s="83" t="s">
        <v>21</v>
      </c>
      <c r="K476" s="96">
        <f t="shared" si="86"/>
        <v>18</v>
      </c>
      <c r="L476" s="96">
        <v>1009.26</v>
      </c>
      <c r="M476" s="96"/>
      <c r="N476" s="96">
        <v>412.56</v>
      </c>
      <c r="O476" s="107">
        <v>1421.82</v>
      </c>
      <c r="P476" s="107"/>
    </row>
    <row r="477" s="73" customFormat="1" ht="25" customHeight="1" spans="1:16">
      <c r="A477" s="80">
        <f t="shared" ref="A477:A486" si="87">ROW()-5</f>
        <v>472</v>
      </c>
      <c r="B477" s="96" t="s">
        <v>546</v>
      </c>
      <c r="C477" s="96" t="s">
        <v>508</v>
      </c>
      <c r="D477" s="107">
        <v>5</v>
      </c>
      <c r="E477" s="107">
        <v>11</v>
      </c>
      <c r="F477" s="107">
        <v>11</v>
      </c>
      <c r="G477" s="85">
        <f t="shared" si="83"/>
        <v>99</v>
      </c>
      <c r="H477" s="84"/>
      <c r="I477" s="90"/>
      <c r="J477" s="83" t="s">
        <v>21</v>
      </c>
      <c r="K477" s="96">
        <f t="shared" si="86"/>
        <v>22</v>
      </c>
      <c r="L477" s="96">
        <v>1233.54</v>
      </c>
      <c r="M477" s="96"/>
      <c r="N477" s="96">
        <v>504.24</v>
      </c>
      <c r="O477" s="107">
        <v>1737.78</v>
      </c>
      <c r="P477" s="107"/>
    </row>
    <row r="478" s="73" customFormat="1" ht="25" customHeight="1" spans="1:16">
      <c r="A478" s="80">
        <f t="shared" si="87"/>
        <v>473</v>
      </c>
      <c r="B478" s="96" t="s">
        <v>547</v>
      </c>
      <c r="C478" s="96" t="s">
        <v>508</v>
      </c>
      <c r="D478" s="107">
        <v>5</v>
      </c>
      <c r="E478" s="107">
        <v>20</v>
      </c>
      <c r="F478" s="107">
        <v>20</v>
      </c>
      <c r="G478" s="85">
        <f t="shared" si="83"/>
        <v>180</v>
      </c>
      <c r="H478" s="84"/>
      <c r="I478" s="90"/>
      <c r="J478" s="83" t="s">
        <v>21</v>
      </c>
      <c r="K478" s="96">
        <f t="shared" si="86"/>
        <v>40</v>
      </c>
      <c r="L478" s="96">
        <v>2242.8</v>
      </c>
      <c r="M478" s="96"/>
      <c r="N478" s="96">
        <v>916.8</v>
      </c>
      <c r="O478" s="107">
        <v>3159.6</v>
      </c>
      <c r="P478" s="107"/>
    </row>
    <row r="479" s="73" customFormat="1" ht="25" customHeight="1" spans="1:16">
      <c r="A479" s="80">
        <f t="shared" si="87"/>
        <v>474</v>
      </c>
      <c r="B479" s="96" t="s">
        <v>548</v>
      </c>
      <c r="C479" s="96" t="s">
        <v>508</v>
      </c>
      <c r="D479" s="107">
        <v>2</v>
      </c>
      <c r="E479" s="107">
        <v>9</v>
      </c>
      <c r="F479" s="107">
        <v>9</v>
      </c>
      <c r="G479" s="85">
        <f t="shared" si="83"/>
        <v>81</v>
      </c>
      <c r="H479" s="84"/>
      <c r="I479" s="90"/>
      <c r="J479" s="83" t="s">
        <v>21</v>
      </c>
      <c r="K479" s="96">
        <f t="shared" si="86"/>
        <v>18</v>
      </c>
      <c r="L479" s="96">
        <v>1009.26</v>
      </c>
      <c r="M479" s="96"/>
      <c r="N479" s="96">
        <v>412.56</v>
      </c>
      <c r="O479" s="107">
        <v>1421.82</v>
      </c>
      <c r="P479" s="107"/>
    </row>
    <row r="480" s="73" customFormat="1" ht="25" customHeight="1" spans="1:16">
      <c r="A480" s="80">
        <f t="shared" si="87"/>
        <v>475</v>
      </c>
      <c r="B480" s="96" t="s">
        <v>549</v>
      </c>
      <c r="C480" s="96" t="s">
        <v>508</v>
      </c>
      <c r="D480" s="107">
        <v>2</v>
      </c>
      <c r="E480" s="107">
        <v>7</v>
      </c>
      <c r="F480" s="107">
        <v>7</v>
      </c>
      <c r="G480" s="85">
        <f t="shared" si="83"/>
        <v>63</v>
      </c>
      <c r="H480" s="84"/>
      <c r="I480" s="90"/>
      <c r="J480" s="83" t="s">
        <v>21</v>
      </c>
      <c r="K480" s="96">
        <f t="shared" si="86"/>
        <v>14</v>
      </c>
      <c r="L480" s="96">
        <v>784.98</v>
      </c>
      <c r="M480" s="96"/>
      <c r="N480" s="96">
        <v>320.88</v>
      </c>
      <c r="O480" s="107">
        <v>1105.86</v>
      </c>
      <c r="P480" s="107"/>
    </row>
    <row r="481" s="73" customFormat="1" ht="25" customHeight="1" spans="1:16">
      <c r="A481" s="80">
        <f t="shared" si="87"/>
        <v>476</v>
      </c>
      <c r="B481" s="96" t="s">
        <v>550</v>
      </c>
      <c r="C481" s="96" t="s">
        <v>508</v>
      </c>
      <c r="D481" s="107">
        <v>6</v>
      </c>
      <c r="E481" s="107">
        <v>11</v>
      </c>
      <c r="F481" s="107">
        <v>11</v>
      </c>
      <c r="G481" s="85">
        <f t="shared" si="83"/>
        <v>99</v>
      </c>
      <c r="H481" s="84"/>
      <c r="I481" s="90"/>
      <c r="J481" s="83" t="s">
        <v>21</v>
      </c>
      <c r="K481" s="96">
        <f t="shared" si="86"/>
        <v>22</v>
      </c>
      <c r="L481" s="96">
        <v>1233.54</v>
      </c>
      <c r="M481" s="96"/>
      <c r="N481" s="96">
        <v>504.24</v>
      </c>
      <c r="O481" s="107">
        <v>1737.78</v>
      </c>
      <c r="P481" s="107"/>
    </row>
    <row r="482" s="73" customFormat="1" ht="25" customHeight="1" spans="1:16">
      <c r="A482" s="80">
        <f t="shared" si="87"/>
        <v>477</v>
      </c>
      <c r="B482" s="96" t="s">
        <v>551</v>
      </c>
      <c r="C482" s="96" t="s">
        <v>508</v>
      </c>
      <c r="D482" s="107">
        <v>2</v>
      </c>
      <c r="E482" s="107">
        <v>7</v>
      </c>
      <c r="F482" s="107">
        <v>7</v>
      </c>
      <c r="G482" s="85">
        <f t="shared" si="83"/>
        <v>63</v>
      </c>
      <c r="H482" s="84"/>
      <c r="I482" s="90"/>
      <c r="J482" s="83" t="s">
        <v>21</v>
      </c>
      <c r="K482" s="96">
        <f t="shared" si="86"/>
        <v>14</v>
      </c>
      <c r="L482" s="96">
        <v>784.98</v>
      </c>
      <c r="M482" s="96"/>
      <c r="N482" s="96">
        <v>320.88</v>
      </c>
      <c r="O482" s="107">
        <v>1105.86</v>
      </c>
      <c r="P482" s="107"/>
    </row>
    <row r="483" s="73" customFormat="1" ht="25" customHeight="1" spans="1:16">
      <c r="A483" s="80">
        <f t="shared" si="87"/>
        <v>478</v>
      </c>
      <c r="B483" s="96" t="s">
        <v>552</v>
      </c>
      <c r="C483" s="96" t="s">
        <v>508</v>
      </c>
      <c r="D483" s="107">
        <v>1</v>
      </c>
      <c r="E483" s="107">
        <v>8</v>
      </c>
      <c r="F483" s="107">
        <v>8</v>
      </c>
      <c r="G483" s="85">
        <f t="shared" si="83"/>
        <v>72</v>
      </c>
      <c r="H483" s="84"/>
      <c r="I483" s="90"/>
      <c r="J483" s="83" t="s">
        <v>21</v>
      </c>
      <c r="K483" s="96">
        <f t="shared" si="86"/>
        <v>16</v>
      </c>
      <c r="L483" s="96">
        <v>897.12</v>
      </c>
      <c r="M483" s="96"/>
      <c r="N483" s="96">
        <v>366.72</v>
      </c>
      <c r="O483" s="107">
        <v>1263.84</v>
      </c>
      <c r="P483" s="107"/>
    </row>
    <row r="484" s="73" customFormat="1" ht="25" customHeight="1" spans="1:16">
      <c r="A484" s="80">
        <f t="shared" si="87"/>
        <v>479</v>
      </c>
      <c r="B484" s="96" t="s">
        <v>553</v>
      </c>
      <c r="C484" s="96" t="s">
        <v>508</v>
      </c>
      <c r="D484" s="107">
        <v>1</v>
      </c>
      <c r="E484" s="107">
        <v>7</v>
      </c>
      <c r="F484" s="107">
        <v>7</v>
      </c>
      <c r="G484" s="85">
        <f t="shared" si="83"/>
        <v>63</v>
      </c>
      <c r="H484" s="84"/>
      <c r="I484" s="90"/>
      <c r="J484" s="83" t="s">
        <v>21</v>
      </c>
      <c r="K484" s="96">
        <f t="shared" si="86"/>
        <v>14</v>
      </c>
      <c r="L484" s="96">
        <v>784.98</v>
      </c>
      <c r="M484" s="96"/>
      <c r="N484" s="96">
        <v>320.88</v>
      </c>
      <c r="O484" s="107">
        <v>1105.86</v>
      </c>
      <c r="P484" s="107"/>
    </row>
    <row r="485" s="73" customFormat="1" ht="25" customHeight="1" spans="1:16">
      <c r="A485" s="80">
        <f t="shared" si="87"/>
        <v>480</v>
      </c>
      <c r="B485" s="96" t="s">
        <v>554</v>
      </c>
      <c r="C485" s="96" t="s">
        <v>508</v>
      </c>
      <c r="D485" s="107">
        <v>5</v>
      </c>
      <c r="E485" s="107">
        <v>10</v>
      </c>
      <c r="F485" s="107">
        <v>10</v>
      </c>
      <c r="G485" s="85">
        <f t="shared" si="83"/>
        <v>90</v>
      </c>
      <c r="H485" s="84"/>
      <c r="I485" s="90"/>
      <c r="J485" s="83" t="s">
        <v>21</v>
      </c>
      <c r="K485" s="96">
        <f t="shared" si="86"/>
        <v>20</v>
      </c>
      <c r="L485" s="96">
        <v>1121.4</v>
      </c>
      <c r="M485" s="96"/>
      <c r="N485" s="96">
        <v>458.4</v>
      </c>
      <c r="O485" s="107">
        <v>1579.8</v>
      </c>
      <c r="P485" s="107"/>
    </row>
    <row r="486" s="73" customFormat="1" ht="25" customHeight="1" spans="1:16">
      <c r="A486" s="80">
        <f t="shared" si="87"/>
        <v>481</v>
      </c>
      <c r="B486" s="96" t="s">
        <v>555</v>
      </c>
      <c r="C486" s="96" t="s">
        <v>508</v>
      </c>
      <c r="D486" s="107">
        <v>6</v>
      </c>
      <c r="E486" s="107">
        <v>6</v>
      </c>
      <c r="F486" s="107">
        <v>6</v>
      </c>
      <c r="G486" s="85">
        <f t="shared" si="83"/>
        <v>54</v>
      </c>
      <c r="H486" s="84"/>
      <c r="I486" s="90"/>
      <c r="J486" s="83" t="s">
        <v>21</v>
      </c>
      <c r="K486" s="96">
        <f t="shared" si="86"/>
        <v>12</v>
      </c>
      <c r="L486" s="96">
        <v>672.84</v>
      </c>
      <c r="M486" s="96"/>
      <c r="N486" s="96">
        <v>275.04</v>
      </c>
      <c r="O486" s="107">
        <v>947.88</v>
      </c>
      <c r="P486" s="107"/>
    </row>
    <row r="487" s="73" customFormat="1" ht="25" customHeight="1" spans="1:16">
      <c r="A487" s="80">
        <f t="shared" ref="A487:A496" si="88">ROW()-5</f>
        <v>482</v>
      </c>
      <c r="B487" s="96" t="s">
        <v>556</v>
      </c>
      <c r="C487" s="96" t="s">
        <v>508</v>
      </c>
      <c r="D487" s="107">
        <v>5</v>
      </c>
      <c r="E487" s="107">
        <v>10</v>
      </c>
      <c r="F487" s="107">
        <v>10</v>
      </c>
      <c r="G487" s="85">
        <f t="shared" si="83"/>
        <v>90</v>
      </c>
      <c r="H487" s="84"/>
      <c r="I487" s="90"/>
      <c r="J487" s="83" t="s">
        <v>21</v>
      </c>
      <c r="K487" s="96">
        <f t="shared" si="86"/>
        <v>20</v>
      </c>
      <c r="L487" s="96">
        <v>1121.4</v>
      </c>
      <c r="M487" s="96"/>
      <c r="N487" s="96">
        <v>458.4</v>
      </c>
      <c r="O487" s="107">
        <v>1579.8</v>
      </c>
      <c r="P487" s="107"/>
    </row>
    <row r="488" s="73" customFormat="1" ht="25" customHeight="1" spans="1:16">
      <c r="A488" s="80">
        <f t="shared" si="88"/>
        <v>483</v>
      </c>
      <c r="B488" s="96" t="s">
        <v>557</v>
      </c>
      <c r="C488" s="96" t="s">
        <v>508</v>
      </c>
      <c r="D488" s="107">
        <v>3</v>
      </c>
      <c r="E488" s="107">
        <v>15</v>
      </c>
      <c r="F488" s="107">
        <v>15</v>
      </c>
      <c r="G488" s="85">
        <f t="shared" si="83"/>
        <v>135</v>
      </c>
      <c r="H488" s="84"/>
      <c r="I488" s="90"/>
      <c r="J488" s="83" t="s">
        <v>21</v>
      </c>
      <c r="K488" s="96">
        <f t="shared" si="86"/>
        <v>30</v>
      </c>
      <c r="L488" s="96">
        <v>1682.1</v>
      </c>
      <c r="M488" s="96"/>
      <c r="N488" s="96">
        <v>687.6</v>
      </c>
      <c r="O488" s="107">
        <v>2369.7</v>
      </c>
      <c r="P488" s="107"/>
    </row>
    <row r="489" s="73" customFormat="1" ht="25" customHeight="1" spans="1:16">
      <c r="A489" s="80">
        <f t="shared" si="88"/>
        <v>484</v>
      </c>
      <c r="B489" s="96" t="s">
        <v>558</v>
      </c>
      <c r="C489" s="96" t="s">
        <v>508</v>
      </c>
      <c r="D489" s="107">
        <v>2</v>
      </c>
      <c r="E489" s="107">
        <v>17</v>
      </c>
      <c r="F489" s="107">
        <v>17</v>
      </c>
      <c r="G489" s="85">
        <f t="shared" si="83"/>
        <v>153</v>
      </c>
      <c r="H489" s="84"/>
      <c r="I489" s="90"/>
      <c r="J489" s="83" t="s">
        <v>21</v>
      </c>
      <c r="K489" s="96">
        <f t="shared" si="86"/>
        <v>34</v>
      </c>
      <c r="L489" s="96">
        <v>1906.38</v>
      </c>
      <c r="M489" s="96"/>
      <c r="N489" s="96">
        <v>779.28</v>
      </c>
      <c r="O489" s="107">
        <v>2685.66</v>
      </c>
      <c r="P489" s="107"/>
    </row>
    <row r="490" s="73" customFormat="1" ht="25" customHeight="1" spans="1:16">
      <c r="A490" s="80">
        <f t="shared" si="88"/>
        <v>485</v>
      </c>
      <c r="B490" s="96" t="s">
        <v>559</v>
      </c>
      <c r="C490" s="96" t="s">
        <v>508</v>
      </c>
      <c r="D490" s="107">
        <v>3</v>
      </c>
      <c r="E490" s="107">
        <v>12</v>
      </c>
      <c r="F490" s="107">
        <v>12</v>
      </c>
      <c r="G490" s="85">
        <f t="shared" si="83"/>
        <v>108</v>
      </c>
      <c r="H490" s="84"/>
      <c r="I490" s="90"/>
      <c r="J490" s="83" t="s">
        <v>21</v>
      </c>
      <c r="K490" s="96">
        <f t="shared" si="86"/>
        <v>24</v>
      </c>
      <c r="L490" s="96">
        <v>1345.68</v>
      </c>
      <c r="M490" s="96"/>
      <c r="N490" s="96">
        <v>550.08</v>
      </c>
      <c r="O490" s="107">
        <v>1895.76</v>
      </c>
      <c r="P490" s="107"/>
    </row>
    <row r="491" s="73" customFormat="1" ht="25" customHeight="1" spans="1:16">
      <c r="A491" s="80">
        <f t="shared" si="88"/>
        <v>486</v>
      </c>
      <c r="B491" s="96" t="s">
        <v>560</v>
      </c>
      <c r="C491" s="96" t="s">
        <v>508</v>
      </c>
      <c r="D491" s="107">
        <v>4</v>
      </c>
      <c r="E491" s="107">
        <v>10</v>
      </c>
      <c r="F491" s="107">
        <v>10</v>
      </c>
      <c r="G491" s="85">
        <f t="shared" si="83"/>
        <v>90</v>
      </c>
      <c r="H491" s="84"/>
      <c r="I491" s="90"/>
      <c r="J491" s="83" t="s">
        <v>21</v>
      </c>
      <c r="K491" s="96">
        <f t="shared" si="86"/>
        <v>20</v>
      </c>
      <c r="L491" s="96">
        <v>1121.4</v>
      </c>
      <c r="M491" s="96"/>
      <c r="N491" s="96">
        <v>458.4</v>
      </c>
      <c r="O491" s="107">
        <v>1579.8</v>
      </c>
      <c r="P491" s="107"/>
    </row>
    <row r="492" s="73" customFormat="1" ht="25" customHeight="1" spans="1:16">
      <c r="A492" s="80">
        <f t="shared" si="88"/>
        <v>487</v>
      </c>
      <c r="B492" s="96" t="s">
        <v>561</v>
      </c>
      <c r="C492" s="96" t="s">
        <v>508</v>
      </c>
      <c r="D492" s="107">
        <v>6</v>
      </c>
      <c r="E492" s="107">
        <v>27</v>
      </c>
      <c r="F492" s="107">
        <v>27</v>
      </c>
      <c r="G492" s="85">
        <f t="shared" si="83"/>
        <v>243</v>
      </c>
      <c r="H492" s="84"/>
      <c r="I492" s="90"/>
      <c r="J492" s="83" t="s">
        <v>21</v>
      </c>
      <c r="K492" s="96">
        <f t="shared" si="86"/>
        <v>54</v>
      </c>
      <c r="L492" s="96">
        <v>3027.78</v>
      </c>
      <c r="M492" s="96"/>
      <c r="N492" s="96">
        <v>1237.68</v>
      </c>
      <c r="O492" s="107">
        <v>4265.46</v>
      </c>
      <c r="P492" s="107"/>
    </row>
    <row r="493" s="73" customFormat="1" ht="25" customHeight="1" spans="1:16">
      <c r="A493" s="80">
        <f t="shared" si="88"/>
        <v>488</v>
      </c>
      <c r="B493" s="96" t="s">
        <v>562</v>
      </c>
      <c r="C493" s="96" t="s">
        <v>508</v>
      </c>
      <c r="D493" s="107">
        <v>4</v>
      </c>
      <c r="E493" s="107">
        <v>10</v>
      </c>
      <c r="F493" s="107">
        <v>10</v>
      </c>
      <c r="G493" s="85">
        <f t="shared" si="83"/>
        <v>90</v>
      </c>
      <c r="H493" s="84"/>
      <c r="I493" s="90"/>
      <c r="J493" s="83" t="s">
        <v>21</v>
      </c>
      <c r="K493" s="96">
        <f t="shared" si="86"/>
        <v>20</v>
      </c>
      <c r="L493" s="96">
        <v>1121.4</v>
      </c>
      <c r="M493" s="96"/>
      <c r="N493" s="96">
        <v>458.4</v>
      </c>
      <c r="O493" s="107">
        <v>1579.8</v>
      </c>
      <c r="P493" s="107"/>
    </row>
    <row r="494" s="73" customFormat="1" ht="25" customHeight="1" spans="1:16">
      <c r="A494" s="80">
        <f t="shared" si="88"/>
        <v>489</v>
      </c>
      <c r="B494" s="96" t="s">
        <v>563</v>
      </c>
      <c r="C494" s="96" t="s">
        <v>508</v>
      </c>
      <c r="D494" s="107">
        <v>3</v>
      </c>
      <c r="E494" s="107">
        <v>7</v>
      </c>
      <c r="F494" s="107">
        <v>7</v>
      </c>
      <c r="G494" s="85">
        <f t="shared" si="83"/>
        <v>63</v>
      </c>
      <c r="H494" s="84"/>
      <c r="I494" s="90"/>
      <c r="J494" s="83" t="s">
        <v>21</v>
      </c>
      <c r="K494" s="96">
        <f t="shared" si="86"/>
        <v>14</v>
      </c>
      <c r="L494" s="96">
        <v>784.98</v>
      </c>
      <c r="M494" s="96"/>
      <c r="N494" s="96">
        <v>320.88</v>
      </c>
      <c r="O494" s="107">
        <v>1105.86</v>
      </c>
      <c r="P494" s="107"/>
    </row>
    <row r="495" s="73" customFormat="1" ht="25" customHeight="1" spans="1:16">
      <c r="A495" s="80">
        <f t="shared" si="88"/>
        <v>490</v>
      </c>
      <c r="B495" s="96" t="s">
        <v>564</v>
      </c>
      <c r="C495" s="96" t="s">
        <v>508</v>
      </c>
      <c r="D495" s="107">
        <v>1</v>
      </c>
      <c r="E495" s="107">
        <v>9</v>
      </c>
      <c r="F495" s="107">
        <v>9</v>
      </c>
      <c r="G495" s="85">
        <f t="shared" si="83"/>
        <v>81</v>
      </c>
      <c r="H495" s="84"/>
      <c r="I495" s="90"/>
      <c r="J495" s="83" t="s">
        <v>21</v>
      </c>
      <c r="K495" s="96">
        <f t="shared" si="86"/>
        <v>18</v>
      </c>
      <c r="L495" s="96">
        <v>1009.26</v>
      </c>
      <c r="M495" s="96"/>
      <c r="N495" s="96">
        <v>412.56</v>
      </c>
      <c r="O495" s="107">
        <v>1421.82</v>
      </c>
      <c r="P495" s="107"/>
    </row>
    <row r="496" s="73" customFormat="1" ht="25" customHeight="1" spans="1:16">
      <c r="A496" s="80">
        <f t="shared" si="88"/>
        <v>491</v>
      </c>
      <c r="B496" s="96" t="s">
        <v>565</v>
      </c>
      <c r="C496" s="96" t="s">
        <v>508</v>
      </c>
      <c r="D496" s="107">
        <v>2</v>
      </c>
      <c r="E496" s="107">
        <v>23</v>
      </c>
      <c r="F496" s="107">
        <v>23</v>
      </c>
      <c r="G496" s="85">
        <f t="shared" si="83"/>
        <v>207</v>
      </c>
      <c r="H496" s="84"/>
      <c r="I496" s="90"/>
      <c r="J496" s="83" t="s">
        <v>21</v>
      </c>
      <c r="K496" s="96">
        <f t="shared" si="86"/>
        <v>46</v>
      </c>
      <c r="L496" s="96">
        <v>2579.22</v>
      </c>
      <c r="M496" s="96"/>
      <c r="N496" s="96">
        <v>1054.32</v>
      </c>
      <c r="O496" s="107">
        <v>3633.54</v>
      </c>
      <c r="P496" s="107"/>
    </row>
    <row r="497" s="73" customFormat="1" ht="25" customHeight="1" spans="1:16">
      <c r="A497" s="80">
        <f t="shared" ref="A497:A511" si="89">ROW()-5</f>
        <v>492</v>
      </c>
      <c r="B497" s="96" t="s">
        <v>566</v>
      </c>
      <c r="C497" s="96" t="s">
        <v>508</v>
      </c>
      <c r="D497" s="107">
        <v>1</v>
      </c>
      <c r="E497" s="107">
        <v>10</v>
      </c>
      <c r="F497" s="107">
        <v>10</v>
      </c>
      <c r="G497" s="85">
        <f t="shared" si="83"/>
        <v>90</v>
      </c>
      <c r="H497" s="84"/>
      <c r="I497" s="90"/>
      <c r="J497" s="83" t="s">
        <v>21</v>
      </c>
      <c r="K497" s="96">
        <f t="shared" si="86"/>
        <v>20</v>
      </c>
      <c r="L497" s="96">
        <v>1121.4</v>
      </c>
      <c r="M497" s="96"/>
      <c r="N497" s="96">
        <v>458.4</v>
      </c>
      <c r="O497" s="107">
        <v>1579.8</v>
      </c>
      <c r="P497" s="107"/>
    </row>
    <row r="498" s="73" customFormat="1" ht="25" customHeight="1" spans="1:16">
      <c r="A498" s="80">
        <f t="shared" si="89"/>
        <v>493</v>
      </c>
      <c r="B498" s="96" t="s">
        <v>567</v>
      </c>
      <c r="C498" s="96" t="s">
        <v>508</v>
      </c>
      <c r="D498" s="107">
        <v>3</v>
      </c>
      <c r="E498" s="107">
        <v>10</v>
      </c>
      <c r="F498" s="107">
        <v>10</v>
      </c>
      <c r="G498" s="85">
        <f t="shared" si="83"/>
        <v>90</v>
      </c>
      <c r="H498" s="84"/>
      <c r="I498" s="90"/>
      <c r="J498" s="83" t="s">
        <v>21</v>
      </c>
      <c r="K498" s="96">
        <f t="shared" si="86"/>
        <v>20</v>
      </c>
      <c r="L498" s="96">
        <v>1121.4</v>
      </c>
      <c r="M498" s="96"/>
      <c r="N498" s="96">
        <v>458.4</v>
      </c>
      <c r="O498" s="107">
        <v>1579.8</v>
      </c>
      <c r="P498" s="107"/>
    </row>
    <row r="499" s="73" customFormat="1" ht="25" customHeight="1" spans="1:16">
      <c r="A499" s="80">
        <f t="shared" si="89"/>
        <v>494</v>
      </c>
      <c r="B499" s="96" t="s">
        <v>568</v>
      </c>
      <c r="C499" s="96" t="s">
        <v>508</v>
      </c>
      <c r="D499" s="107">
        <v>2</v>
      </c>
      <c r="E499" s="107">
        <v>8</v>
      </c>
      <c r="F499" s="107">
        <v>8</v>
      </c>
      <c r="G499" s="85">
        <f t="shared" si="83"/>
        <v>72</v>
      </c>
      <c r="H499" s="84"/>
      <c r="I499" s="90"/>
      <c r="J499" s="83" t="s">
        <v>21</v>
      </c>
      <c r="K499" s="96">
        <f t="shared" si="86"/>
        <v>16</v>
      </c>
      <c r="L499" s="96">
        <v>897.12</v>
      </c>
      <c r="M499" s="96"/>
      <c r="N499" s="96">
        <v>366.72</v>
      </c>
      <c r="O499" s="107">
        <v>1263.84</v>
      </c>
      <c r="P499" s="107"/>
    </row>
    <row r="500" s="73" customFormat="1" ht="25" customHeight="1" spans="1:16">
      <c r="A500" s="80">
        <f t="shared" si="89"/>
        <v>495</v>
      </c>
      <c r="B500" s="96" t="s">
        <v>569</v>
      </c>
      <c r="C500" s="96" t="s">
        <v>508</v>
      </c>
      <c r="D500" s="107">
        <v>3</v>
      </c>
      <c r="E500" s="107">
        <v>9</v>
      </c>
      <c r="F500" s="107">
        <v>9</v>
      </c>
      <c r="G500" s="85">
        <f t="shared" si="83"/>
        <v>81</v>
      </c>
      <c r="H500" s="84"/>
      <c r="I500" s="90"/>
      <c r="J500" s="83" t="s">
        <v>21</v>
      </c>
      <c r="K500" s="96">
        <f t="shared" si="86"/>
        <v>18</v>
      </c>
      <c r="L500" s="96">
        <v>1009.26</v>
      </c>
      <c r="M500" s="96"/>
      <c r="N500" s="96">
        <v>412.56</v>
      </c>
      <c r="O500" s="107">
        <v>1421.82</v>
      </c>
      <c r="P500" s="107"/>
    </row>
    <row r="501" s="73" customFormat="1" ht="25" customHeight="1" spans="1:16">
      <c r="A501" s="80">
        <f t="shared" si="89"/>
        <v>496</v>
      </c>
      <c r="B501" s="96" t="s">
        <v>570</v>
      </c>
      <c r="C501" s="96" t="s">
        <v>508</v>
      </c>
      <c r="D501" s="107">
        <v>1</v>
      </c>
      <c r="E501" s="107">
        <v>17</v>
      </c>
      <c r="F501" s="107">
        <v>17</v>
      </c>
      <c r="G501" s="85">
        <f t="shared" si="83"/>
        <v>153</v>
      </c>
      <c r="H501" s="84"/>
      <c r="I501" s="90"/>
      <c r="J501" s="83" t="s">
        <v>21</v>
      </c>
      <c r="K501" s="96">
        <f t="shared" si="86"/>
        <v>34</v>
      </c>
      <c r="L501" s="96">
        <v>1906.38</v>
      </c>
      <c r="M501" s="96"/>
      <c r="N501" s="96">
        <v>779.28</v>
      </c>
      <c r="O501" s="107">
        <v>2685.66</v>
      </c>
      <c r="P501" s="107"/>
    </row>
    <row r="502" s="73" customFormat="1" ht="25" customHeight="1" spans="1:16">
      <c r="A502" s="80">
        <f t="shared" si="89"/>
        <v>497</v>
      </c>
      <c r="B502" s="96" t="s">
        <v>571</v>
      </c>
      <c r="C502" s="96" t="s">
        <v>508</v>
      </c>
      <c r="D502" s="107">
        <v>8</v>
      </c>
      <c r="E502" s="107">
        <v>19</v>
      </c>
      <c r="F502" s="107">
        <v>19</v>
      </c>
      <c r="G502" s="85">
        <f t="shared" si="83"/>
        <v>171</v>
      </c>
      <c r="H502" s="84"/>
      <c r="I502" s="90"/>
      <c r="J502" s="83" t="s">
        <v>21</v>
      </c>
      <c r="K502" s="96">
        <f t="shared" si="86"/>
        <v>38</v>
      </c>
      <c r="L502" s="96">
        <v>2130.66</v>
      </c>
      <c r="M502" s="96"/>
      <c r="N502" s="96">
        <v>870.96</v>
      </c>
      <c r="O502" s="107">
        <v>3001.62</v>
      </c>
      <c r="P502" s="107"/>
    </row>
    <row r="503" s="73" customFormat="1" ht="25" customHeight="1" spans="1:16">
      <c r="A503" s="80">
        <f t="shared" si="89"/>
        <v>498</v>
      </c>
      <c r="B503" s="96" t="s">
        <v>572</v>
      </c>
      <c r="C503" s="96" t="s">
        <v>508</v>
      </c>
      <c r="D503" s="107">
        <v>1</v>
      </c>
      <c r="E503" s="107">
        <v>14</v>
      </c>
      <c r="F503" s="107">
        <v>14</v>
      </c>
      <c r="G503" s="85">
        <f t="shared" si="83"/>
        <v>126</v>
      </c>
      <c r="H503" s="84"/>
      <c r="I503" s="90"/>
      <c r="J503" s="83" t="s">
        <v>21</v>
      </c>
      <c r="K503" s="96">
        <f t="shared" si="86"/>
        <v>28</v>
      </c>
      <c r="L503" s="96">
        <v>1569.96</v>
      </c>
      <c r="M503" s="96"/>
      <c r="N503" s="96">
        <v>641.76</v>
      </c>
      <c r="O503" s="107">
        <v>2211.72</v>
      </c>
      <c r="P503" s="107"/>
    </row>
    <row r="504" s="73" customFormat="1" ht="25" customHeight="1" spans="1:16">
      <c r="A504" s="80">
        <f t="shared" si="89"/>
        <v>499</v>
      </c>
      <c r="B504" s="96" t="s">
        <v>573</v>
      </c>
      <c r="C504" s="96" t="s">
        <v>508</v>
      </c>
      <c r="D504" s="107">
        <v>3</v>
      </c>
      <c r="E504" s="107">
        <v>24</v>
      </c>
      <c r="F504" s="107">
        <v>24</v>
      </c>
      <c r="G504" s="85">
        <f t="shared" si="83"/>
        <v>216</v>
      </c>
      <c r="H504" s="84"/>
      <c r="I504" s="90"/>
      <c r="J504" s="83" t="s">
        <v>21</v>
      </c>
      <c r="K504" s="96">
        <f t="shared" si="86"/>
        <v>48</v>
      </c>
      <c r="L504" s="96">
        <v>2691.36</v>
      </c>
      <c r="M504" s="96"/>
      <c r="N504" s="96">
        <v>1100.16</v>
      </c>
      <c r="O504" s="107">
        <v>3791.52</v>
      </c>
      <c r="P504" s="107"/>
    </row>
    <row r="505" s="73" customFormat="1" ht="25" customHeight="1" spans="1:16">
      <c r="A505" s="80">
        <f t="shared" si="89"/>
        <v>500</v>
      </c>
      <c r="B505" s="96" t="s">
        <v>574</v>
      </c>
      <c r="C505" s="96" t="s">
        <v>508</v>
      </c>
      <c r="D505" s="107">
        <v>2</v>
      </c>
      <c r="E505" s="107">
        <v>10</v>
      </c>
      <c r="F505" s="107">
        <v>10</v>
      </c>
      <c r="G505" s="85">
        <f t="shared" si="83"/>
        <v>90</v>
      </c>
      <c r="H505" s="84"/>
      <c r="I505" s="90"/>
      <c r="J505" s="83" t="s">
        <v>21</v>
      </c>
      <c r="K505" s="96">
        <f t="shared" si="86"/>
        <v>20</v>
      </c>
      <c r="L505" s="96">
        <v>1121.4</v>
      </c>
      <c r="M505" s="96"/>
      <c r="N505" s="96">
        <v>458.4</v>
      </c>
      <c r="O505" s="107">
        <v>1579.8</v>
      </c>
      <c r="P505" s="107"/>
    </row>
    <row r="506" s="73" customFormat="1" ht="25" customHeight="1" spans="1:16">
      <c r="A506" s="80">
        <f t="shared" si="89"/>
        <v>501</v>
      </c>
      <c r="B506" s="96" t="s">
        <v>575</v>
      </c>
      <c r="C506" s="96" t="s">
        <v>508</v>
      </c>
      <c r="D506" s="107">
        <v>2</v>
      </c>
      <c r="E506" s="107">
        <v>12</v>
      </c>
      <c r="F506" s="107">
        <v>12</v>
      </c>
      <c r="G506" s="85">
        <f t="shared" si="83"/>
        <v>108</v>
      </c>
      <c r="H506" s="84"/>
      <c r="I506" s="90"/>
      <c r="J506" s="83" t="s">
        <v>21</v>
      </c>
      <c r="K506" s="96">
        <f t="shared" si="86"/>
        <v>24</v>
      </c>
      <c r="L506" s="96">
        <v>1345.68</v>
      </c>
      <c r="M506" s="96"/>
      <c r="N506" s="96">
        <v>550.08</v>
      </c>
      <c r="O506" s="107">
        <v>1895.76</v>
      </c>
      <c r="P506" s="107"/>
    </row>
    <row r="507" s="73" customFormat="1" ht="25" customHeight="1" spans="1:16">
      <c r="A507" s="80">
        <f t="shared" si="89"/>
        <v>502</v>
      </c>
      <c r="B507" s="96" t="s">
        <v>576</v>
      </c>
      <c r="C507" s="96" t="s">
        <v>508</v>
      </c>
      <c r="D507" s="107">
        <v>5</v>
      </c>
      <c r="E507" s="107">
        <v>11</v>
      </c>
      <c r="F507" s="107">
        <v>11</v>
      </c>
      <c r="G507" s="85">
        <f t="shared" si="83"/>
        <v>99</v>
      </c>
      <c r="H507" s="84"/>
      <c r="I507" s="90"/>
      <c r="J507" s="83" t="s">
        <v>21</v>
      </c>
      <c r="K507" s="96">
        <f t="shared" si="86"/>
        <v>22</v>
      </c>
      <c r="L507" s="96">
        <v>1233.54</v>
      </c>
      <c r="M507" s="96"/>
      <c r="N507" s="96">
        <v>504.24</v>
      </c>
      <c r="O507" s="107">
        <v>1737.78</v>
      </c>
      <c r="P507" s="107"/>
    </row>
    <row r="508" s="73" customFormat="1" ht="25" customHeight="1" spans="1:16">
      <c r="A508" s="80">
        <f t="shared" si="89"/>
        <v>503</v>
      </c>
      <c r="B508" s="96" t="s">
        <v>577</v>
      </c>
      <c r="C508" s="96" t="s">
        <v>508</v>
      </c>
      <c r="D508" s="107">
        <v>1</v>
      </c>
      <c r="E508" s="107">
        <v>9</v>
      </c>
      <c r="F508" s="107">
        <v>9</v>
      </c>
      <c r="G508" s="85">
        <f t="shared" si="83"/>
        <v>81</v>
      </c>
      <c r="H508" s="84"/>
      <c r="I508" s="90"/>
      <c r="J508" s="83" t="s">
        <v>21</v>
      </c>
      <c r="K508" s="96">
        <f t="shared" si="86"/>
        <v>18</v>
      </c>
      <c r="L508" s="96">
        <v>1009.26</v>
      </c>
      <c r="M508" s="96"/>
      <c r="N508" s="96">
        <v>412.56</v>
      </c>
      <c r="O508" s="107">
        <v>1421.82</v>
      </c>
      <c r="P508" s="107"/>
    </row>
    <row r="509" s="73" customFormat="1" ht="25" customHeight="1" spans="1:16">
      <c r="A509" s="80">
        <f t="shared" si="89"/>
        <v>504</v>
      </c>
      <c r="B509" s="96" t="s">
        <v>578</v>
      </c>
      <c r="C509" s="96" t="s">
        <v>508</v>
      </c>
      <c r="D509" s="107">
        <v>3</v>
      </c>
      <c r="E509" s="107">
        <v>16</v>
      </c>
      <c r="F509" s="107">
        <v>16</v>
      </c>
      <c r="G509" s="85">
        <f t="shared" si="83"/>
        <v>144</v>
      </c>
      <c r="H509" s="84"/>
      <c r="I509" s="90"/>
      <c r="J509" s="83" t="s">
        <v>21</v>
      </c>
      <c r="K509" s="96">
        <f t="shared" si="86"/>
        <v>32</v>
      </c>
      <c r="L509" s="96">
        <v>1794.24</v>
      </c>
      <c r="M509" s="96"/>
      <c r="N509" s="96">
        <v>733.44</v>
      </c>
      <c r="O509" s="107">
        <v>2527.68</v>
      </c>
      <c r="P509" s="107"/>
    </row>
    <row r="510" s="73" customFormat="1" ht="25" customHeight="1" spans="1:16">
      <c r="A510" s="80">
        <f t="shared" si="89"/>
        <v>505</v>
      </c>
      <c r="B510" s="96" t="s">
        <v>579</v>
      </c>
      <c r="C510" s="96" t="s">
        <v>508</v>
      </c>
      <c r="D510" s="107">
        <v>1</v>
      </c>
      <c r="E510" s="107">
        <v>12</v>
      </c>
      <c r="F510" s="107">
        <v>12</v>
      </c>
      <c r="G510" s="85">
        <f t="shared" si="83"/>
        <v>108</v>
      </c>
      <c r="H510" s="84"/>
      <c r="I510" s="90"/>
      <c r="J510" s="83" t="s">
        <v>21</v>
      </c>
      <c r="K510" s="96">
        <f t="shared" si="86"/>
        <v>24</v>
      </c>
      <c r="L510" s="96">
        <v>1345.68</v>
      </c>
      <c r="M510" s="96"/>
      <c r="N510" s="96">
        <v>550.08</v>
      </c>
      <c r="O510" s="107">
        <v>1895.76</v>
      </c>
      <c r="P510" s="107"/>
    </row>
    <row r="511" ht="20" customHeight="1" spans="1:16">
      <c r="A511" s="133" t="s">
        <v>34</v>
      </c>
      <c r="B511" s="134"/>
      <c r="C511" s="134"/>
      <c r="D511" s="70">
        <f>SUM(D6:D510)</f>
        <v>1711</v>
      </c>
      <c r="E511" s="70">
        <f>SUM(E6:E510)</f>
        <v>6661</v>
      </c>
      <c r="F511" s="70">
        <f>SUM(F6:F510)</f>
        <v>6661</v>
      </c>
      <c r="G511" s="70">
        <f>SUM(G6:G510)</f>
        <v>59949</v>
      </c>
      <c r="H511" s="70"/>
      <c r="I511" s="70"/>
      <c r="J511" s="70"/>
      <c r="K511" s="70">
        <f>SUM(K6:K510)</f>
        <v>13322</v>
      </c>
      <c r="L511" s="70">
        <f>SUM(L6:L510)</f>
        <v>746964.540000001</v>
      </c>
      <c r="M511" s="70"/>
      <c r="N511" s="70">
        <f>SUM(N6:N510)</f>
        <v>305340.24</v>
      </c>
      <c r="O511" s="70">
        <f>SUM(O6:O510)</f>
        <v>1052304.78</v>
      </c>
      <c r="P511" s="70"/>
    </row>
  </sheetData>
  <autoFilter ref="A1:P511">
    <extLst/>
  </autoFilter>
  <mergeCells count="17">
    <mergeCell ref="A1:P1"/>
    <mergeCell ref="A2:E2"/>
    <mergeCell ref="N2:P2"/>
    <mergeCell ref="F3:I3"/>
    <mergeCell ref="F4:G4"/>
    <mergeCell ref="H4:I4"/>
    <mergeCell ref="A511:C511"/>
    <mergeCell ref="A3:A5"/>
    <mergeCell ref="B3:B5"/>
    <mergeCell ref="C3:C5"/>
    <mergeCell ref="D3:D5"/>
    <mergeCell ref="E3:E5"/>
    <mergeCell ref="N3:N5"/>
    <mergeCell ref="O3:O5"/>
    <mergeCell ref="P3:P5"/>
    <mergeCell ref="J3:K4"/>
    <mergeCell ref="L3:M4"/>
  </mergeCells>
  <conditionalFormatting sqref="B99:B142">
    <cfRule type="duplicateValues" dxfId="0" priority="1"/>
  </conditionalFormatting>
  <pageMargins left="0.751388888888889" right="0.751388888888889" top="1" bottom="1" header="0.5" footer="0.5"/>
  <pageSetup paperSize="9" scale="91" orientation="landscape" horizontalDpi="600"/>
  <headerFooter/>
  <rowBreaks count="18" manualBreakCount="18">
    <brk id="19" max="16383" man="1"/>
    <brk id="79" max="16383" man="1"/>
    <brk id="98" max="16383" man="1"/>
    <brk id="142" max="16383" man="1"/>
    <brk id="152" max="16383" man="1"/>
    <brk id="165" max="16383" man="1"/>
    <brk id="210" max="16383" man="1"/>
    <brk id="228" max="16383" man="1"/>
    <brk id="272" max="16383" man="1"/>
    <brk id="287" max="16383" man="1"/>
    <brk id="309" max="16383" man="1"/>
    <brk id="334" max="16383" man="1"/>
    <brk id="368" max="16383" man="1"/>
    <brk id="406" max="16383" man="1"/>
    <brk id="438" max="16383" man="1"/>
    <brk id="472" max="16383" man="1"/>
    <brk id="506" max="16383" man="1"/>
    <brk id="5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28"/>
  <sheetViews>
    <sheetView view="pageBreakPreview" zoomScaleNormal="100" topLeftCell="A220" workbookViewId="0">
      <selection activeCell="C248" sqref="C$1:C$1048576"/>
    </sheetView>
  </sheetViews>
  <sheetFormatPr defaultColWidth="9" defaultRowHeight="13.5"/>
  <cols>
    <col min="1" max="1" width="4.625" customWidth="1"/>
    <col min="2" max="2" width="7.25" customWidth="1"/>
    <col min="3" max="3" width="12" customWidth="1"/>
    <col min="4" max="9" width="5.625" customWidth="1"/>
    <col min="10" max="10" width="9.625" customWidth="1"/>
    <col min="11" max="11" width="6" customWidth="1"/>
    <col min="12" max="12" width="11.5" customWidth="1"/>
    <col min="13" max="13" width="5.625" customWidth="1"/>
    <col min="14" max="14" width="11.5" style="36" customWidth="1"/>
    <col min="15" max="15" width="12.625" style="36" customWidth="1"/>
    <col min="16" max="16" width="11.5" customWidth="1"/>
  </cols>
  <sheetData>
    <row r="1" s="4" customFormat="1" ht="30" customHeight="1" spans="1:1">
      <c r="A1" s="4" t="s">
        <v>580</v>
      </c>
    </row>
    <row r="2" ht="30" customHeight="1" spans="1:16">
      <c r="A2" s="5" t="s">
        <v>581</v>
      </c>
      <c r="B2" s="5"/>
      <c r="C2" s="5"/>
      <c r="D2" s="5"/>
      <c r="E2" s="5"/>
      <c r="P2" t="s">
        <v>2</v>
      </c>
    </row>
    <row r="3" ht="20" customHeight="1" spans="1:16">
      <c r="A3" s="37" t="s">
        <v>3</v>
      </c>
      <c r="B3" s="37" t="s">
        <v>39</v>
      </c>
      <c r="C3" s="37" t="s">
        <v>40</v>
      </c>
      <c r="D3" s="38" t="s">
        <v>41</v>
      </c>
      <c r="E3" s="38" t="s">
        <v>42</v>
      </c>
      <c r="F3" s="39" t="s">
        <v>8</v>
      </c>
      <c r="G3" s="39"/>
      <c r="H3" s="39"/>
      <c r="I3" s="44"/>
      <c r="J3" s="45" t="s">
        <v>9</v>
      </c>
      <c r="K3" s="46"/>
      <c r="L3" s="45" t="s">
        <v>10</v>
      </c>
      <c r="M3" s="46"/>
      <c r="N3" s="47" t="s">
        <v>11</v>
      </c>
      <c r="O3" s="47" t="s">
        <v>12</v>
      </c>
      <c r="P3" s="38" t="s">
        <v>43</v>
      </c>
    </row>
    <row r="4" ht="20" customHeight="1" spans="1:16">
      <c r="A4" s="37"/>
      <c r="B4" s="37"/>
      <c r="C4" s="37"/>
      <c r="D4" s="38"/>
      <c r="E4" s="38"/>
      <c r="F4" s="19" t="s">
        <v>14</v>
      </c>
      <c r="G4" s="19"/>
      <c r="H4" s="19" t="s">
        <v>15</v>
      </c>
      <c r="I4" s="19"/>
      <c r="J4" s="48"/>
      <c r="K4" s="49"/>
      <c r="L4" s="48"/>
      <c r="M4" s="49"/>
      <c r="N4" s="47"/>
      <c r="O4" s="47"/>
      <c r="P4" s="38"/>
    </row>
    <row r="5" ht="20" customHeight="1" spans="1:16">
      <c r="A5" s="37"/>
      <c r="B5" s="37"/>
      <c r="C5" s="37"/>
      <c r="D5" s="38"/>
      <c r="E5" s="38"/>
      <c r="F5" s="40" t="s">
        <v>16</v>
      </c>
      <c r="G5" s="18" t="s">
        <v>17</v>
      </c>
      <c r="H5" s="40" t="s">
        <v>16</v>
      </c>
      <c r="I5" s="18" t="s">
        <v>17</v>
      </c>
      <c r="J5" s="37" t="s">
        <v>18</v>
      </c>
      <c r="K5" s="37" t="s">
        <v>19</v>
      </c>
      <c r="L5" s="37" t="s">
        <v>14</v>
      </c>
      <c r="M5" s="37" t="s">
        <v>15</v>
      </c>
      <c r="N5" s="47"/>
      <c r="O5" s="47"/>
      <c r="P5" s="38"/>
    </row>
    <row r="6" customFormat="1" ht="27" customHeight="1" spans="1:16">
      <c r="A6" s="37">
        <f>ROW()-5</f>
        <v>1</v>
      </c>
      <c r="B6" s="41" t="s">
        <v>582</v>
      </c>
      <c r="C6" s="18" t="s">
        <v>23</v>
      </c>
      <c r="D6" s="29">
        <v>4</v>
      </c>
      <c r="E6" s="18">
        <v>4</v>
      </c>
      <c r="F6" s="18">
        <v>4</v>
      </c>
      <c r="G6" s="18">
        <f t="shared" ref="G6:G69" si="0">F6*9</f>
        <v>36</v>
      </c>
      <c r="H6" s="18"/>
      <c r="I6" s="18"/>
      <c r="J6" s="18" t="s">
        <v>21</v>
      </c>
      <c r="K6" s="37">
        <f t="shared" ref="K6:K69" si="1">F6*2</f>
        <v>8</v>
      </c>
      <c r="L6" s="50">
        <f t="shared" ref="L6:L69" si="2">G6*12.46</f>
        <v>448.56</v>
      </c>
      <c r="M6" s="37"/>
      <c r="N6" s="50">
        <f t="shared" ref="N6:N69" si="3">K6*22.92</f>
        <v>183.36</v>
      </c>
      <c r="O6" s="50">
        <f t="shared" ref="O6:O69" si="4">L6+N6</f>
        <v>631.92</v>
      </c>
      <c r="P6" s="18"/>
    </row>
    <row r="7" customFormat="1" ht="20" customHeight="1" spans="1:16">
      <c r="A7" s="37">
        <f>ROW()-5</f>
        <v>2</v>
      </c>
      <c r="B7" s="41" t="s">
        <v>583</v>
      </c>
      <c r="C7" s="18" t="s">
        <v>23</v>
      </c>
      <c r="D7" s="37">
        <v>3</v>
      </c>
      <c r="E7" s="18">
        <v>6</v>
      </c>
      <c r="F7" s="18">
        <v>6</v>
      </c>
      <c r="G7" s="18">
        <f t="shared" si="0"/>
        <v>54</v>
      </c>
      <c r="H7" s="18"/>
      <c r="I7" s="18"/>
      <c r="J7" s="18" t="s">
        <v>21</v>
      </c>
      <c r="K7" s="37">
        <f t="shared" si="1"/>
        <v>12</v>
      </c>
      <c r="L7" s="50">
        <f t="shared" si="2"/>
        <v>672.84</v>
      </c>
      <c r="M7" s="37"/>
      <c r="N7" s="50">
        <f t="shared" si="3"/>
        <v>275.04</v>
      </c>
      <c r="O7" s="50">
        <f t="shared" si="4"/>
        <v>947.88</v>
      </c>
      <c r="P7" s="18"/>
    </row>
    <row r="8" customFormat="1" ht="20" customHeight="1" spans="1:16">
      <c r="A8" s="37">
        <f t="shared" ref="A8:A17" si="5">ROW()-5</f>
        <v>3</v>
      </c>
      <c r="B8" s="41" t="s">
        <v>253</v>
      </c>
      <c r="C8" s="18" t="s">
        <v>23</v>
      </c>
      <c r="D8" s="37">
        <v>4</v>
      </c>
      <c r="E8" s="18">
        <v>4</v>
      </c>
      <c r="F8" s="18">
        <v>4</v>
      </c>
      <c r="G8" s="18">
        <f t="shared" si="0"/>
        <v>36</v>
      </c>
      <c r="H8" s="18"/>
      <c r="I8" s="18"/>
      <c r="J8" s="18" t="s">
        <v>21</v>
      </c>
      <c r="K8" s="37">
        <f t="shared" si="1"/>
        <v>8</v>
      </c>
      <c r="L8" s="50">
        <f t="shared" si="2"/>
        <v>448.56</v>
      </c>
      <c r="M8" s="37"/>
      <c r="N8" s="50">
        <f t="shared" si="3"/>
        <v>183.36</v>
      </c>
      <c r="O8" s="50">
        <f t="shared" si="4"/>
        <v>631.92</v>
      </c>
      <c r="P8" s="18"/>
    </row>
    <row r="9" customFormat="1" ht="20" customHeight="1" spans="1:16">
      <c r="A9" s="37">
        <f t="shared" si="5"/>
        <v>4</v>
      </c>
      <c r="B9" s="41" t="s">
        <v>584</v>
      </c>
      <c r="C9" s="18" t="s">
        <v>23</v>
      </c>
      <c r="D9" s="37">
        <v>1</v>
      </c>
      <c r="E9" s="18">
        <v>2</v>
      </c>
      <c r="F9" s="18">
        <v>2</v>
      </c>
      <c r="G9" s="18">
        <f t="shared" si="0"/>
        <v>18</v>
      </c>
      <c r="H9" s="18"/>
      <c r="I9" s="18"/>
      <c r="J9" s="18" t="s">
        <v>21</v>
      </c>
      <c r="K9" s="37">
        <f t="shared" si="1"/>
        <v>4</v>
      </c>
      <c r="L9" s="50">
        <f t="shared" si="2"/>
        <v>224.28</v>
      </c>
      <c r="M9" s="37"/>
      <c r="N9" s="50">
        <f t="shared" si="3"/>
        <v>91.68</v>
      </c>
      <c r="O9" s="50">
        <f t="shared" si="4"/>
        <v>315.96</v>
      </c>
      <c r="P9" s="18"/>
    </row>
    <row r="10" customFormat="1" ht="20" customHeight="1" spans="1:16">
      <c r="A10" s="37">
        <f t="shared" si="5"/>
        <v>5</v>
      </c>
      <c r="B10" s="41" t="s">
        <v>585</v>
      </c>
      <c r="C10" s="18" t="s">
        <v>23</v>
      </c>
      <c r="D10" s="37">
        <v>6</v>
      </c>
      <c r="E10" s="18">
        <v>5</v>
      </c>
      <c r="F10" s="18">
        <v>5</v>
      </c>
      <c r="G10" s="18">
        <f t="shared" si="0"/>
        <v>45</v>
      </c>
      <c r="H10" s="37"/>
      <c r="I10" s="37"/>
      <c r="J10" s="18" t="s">
        <v>21</v>
      </c>
      <c r="K10" s="37">
        <f t="shared" si="1"/>
        <v>10</v>
      </c>
      <c r="L10" s="50">
        <f t="shared" si="2"/>
        <v>560.7</v>
      </c>
      <c r="M10" s="37"/>
      <c r="N10" s="50">
        <f t="shared" si="3"/>
        <v>229.2</v>
      </c>
      <c r="O10" s="50">
        <f t="shared" si="4"/>
        <v>789.9</v>
      </c>
      <c r="P10" s="18"/>
    </row>
    <row r="11" customFormat="1" ht="20" customHeight="1" spans="1:16">
      <c r="A11" s="37">
        <f t="shared" si="5"/>
        <v>6</v>
      </c>
      <c r="B11" s="41" t="s">
        <v>586</v>
      </c>
      <c r="C11" s="18" t="s">
        <v>23</v>
      </c>
      <c r="D11" s="37">
        <v>4</v>
      </c>
      <c r="E11" s="18">
        <v>2</v>
      </c>
      <c r="F11" s="18">
        <v>2</v>
      </c>
      <c r="G11" s="18">
        <f t="shared" si="0"/>
        <v>18</v>
      </c>
      <c r="H11" s="18"/>
      <c r="I11" s="18"/>
      <c r="J11" s="18" t="s">
        <v>21</v>
      </c>
      <c r="K11" s="37">
        <f t="shared" si="1"/>
        <v>4</v>
      </c>
      <c r="L11" s="50">
        <f t="shared" si="2"/>
        <v>224.28</v>
      </c>
      <c r="M11" s="37"/>
      <c r="N11" s="50">
        <f t="shared" si="3"/>
        <v>91.68</v>
      </c>
      <c r="O11" s="50">
        <f t="shared" si="4"/>
        <v>315.96</v>
      </c>
      <c r="P11" s="18"/>
    </row>
    <row r="12" customFormat="1" ht="20" customHeight="1" spans="1:16">
      <c r="A12" s="37">
        <f t="shared" si="5"/>
        <v>7</v>
      </c>
      <c r="B12" s="41" t="s">
        <v>587</v>
      </c>
      <c r="C12" s="18" t="s">
        <v>23</v>
      </c>
      <c r="D12" s="37">
        <v>3</v>
      </c>
      <c r="E12" s="18">
        <v>6</v>
      </c>
      <c r="F12" s="18">
        <v>6</v>
      </c>
      <c r="G12" s="18">
        <f t="shared" si="0"/>
        <v>54</v>
      </c>
      <c r="H12" s="37"/>
      <c r="I12" s="37"/>
      <c r="J12" s="18" t="s">
        <v>21</v>
      </c>
      <c r="K12" s="37">
        <f t="shared" si="1"/>
        <v>12</v>
      </c>
      <c r="L12" s="50">
        <f t="shared" si="2"/>
        <v>672.84</v>
      </c>
      <c r="M12" s="37"/>
      <c r="N12" s="50">
        <f t="shared" si="3"/>
        <v>275.04</v>
      </c>
      <c r="O12" s="50">
        <f t="shared" si="4"/>
        <v>947.88</v>
      </c>
      <c r="P12" s="18"/>
    </row>
    <row r="13" customFormat="1" ht="20" customHeight="1" spans="1:16">
      <c r="A13" s="37">
        <f t="shared" si="5"/>
        <v>8</v>
      </c>
      <c r="B13" s="41" t="s">
        <v>588</v>
      </c>
      <c r="C13" s="18" t="s">
        <v>23</v>
      </c>
      <c r="D13" s="37">
        <v>1</v>
      </c>
      <c r="E13" s="18">
        <v>5</v>
      </c>
      <c r="F13" s="18">
        <v>5</v>
      </c>
      <c r="G13" s="18">
        <f t="shared" si="0"/>
        <v>45</v>
      </c>
      <c r="H13" s="37"/>
      <c r="I13" s="37"/>
      <c r="J13" s="18" t="s">
        <v>21</v>
      </c>
      <c r="K13" s="37">
        <f t="shared" si="1"/>
        <v>10</v>
      </c>
      <c r="L13" s="50">
        <f t="shared" si="2"/>
        <v>560.7</v>
      </c>
      <c r="M13" s="37"/>
      <c r="N13" s="50">
        <f t="shared" si="3"/>
        <v>229.2</v>
      </c>
      <c r="O13" s="50">
        <f t="shared" si="4"/>
        <v>789.9</v>
      </c>
      <c r="P13" s="18"/>
    </row>
    <row r="14" customFormat="1" ht="20" customHeight="1" spans="1:16">
      <c r="A14" s="37">
        <f t="shared" si="5"/>
        <v>9</v>
      </c>
      <c r="B14" s="41" t="s">
        <v>589</v>
      </c>
      <c r="C14" s="18" t="s">
        <v>23</v>
      </c>
      <c r="D14" s="37">
        <v>3</v>
      </c>
      <c r="E14" s="18">
        <v>3</v>
      </c>
      <c r="F14" s="18">
        <v>3</v>
      </c>
      <c r="G14" s="18">
        <f t="shared" si="0"/>
        <v>27</v>
      </c>
      <c r="H14" s="37"/>
      <c r="I14" s="37"/>
      <c r="J14" s="18" t="s">
        <v>21</v>
      </c>
      <c r="K14" s="37">
        <f t="shared" si="1"/>
        <v>6</v>
      </c>
      <c r="L14" s="50">
        <f t="shared" si="2"/>
        <v>336.42</v>
      </c>
      <c r="M14" s="37"/>
      <c r="N14" s="50">
        <f t="shared" si="3"/>
        <v>137.52</v>
      </c>
      <c r="O14" s="50">
        <f t="shared" si="4"/>
        <v>473.94</v>
      </c>
      <c r="P14" s="18"/>
    </row>
    <row r="15" customFormat="1" ht="20" customHeight="1" spans="1:16">
      <c r="A15" s="37">
        <f t="shared" si="5"/>
        <v>10</v>
      </c>
      <c r="B15" s="41" t="s">
        <v>590</v>
      </c>
      <c r="C15" s="18" t="s">
        <v>23</v>
      </c>
      <c r="D15" s="37">
        <v>4</v>
      </c>
      <c r="E15" s="18">
        <v>5</v>
      </c>
      <c r="F15" s="18">
        <v>5</v>
      </c>
      <c r="G15" s="18">
        <f t="shared" si="0"/>
        <v>45</v>
      </c>
      <c r="H15" s="18"/>
      <c r="I15" s="18"/>
      <c r="J15" s="18" t="s">
        <v>21</v>
      </c>
      <c r="K15" s="37">
        <f t="shared" si="1"/>
        <v>10</v>
      </c>
      <c r="L15" s="50">
        <f t="shared" si="2"/>
        <v>560.7</v>
      </c>
      <c r="M15" s="37"/>
      <c r="N15" s="50">
        <f t="shared" si="3"/>
        <v>229.2</v>
      </c>
      <c r="O15" s="50">
        <f t="shared" si="4"/>
        <v>789.9</v>
      </c>
      <c r="P15" s="18"/>
    </row>
    <row r="16" customFormat="1" ht="20" customHeight="1" spans="1:16">
      <c r="A16" s="37">
        <f t="shared" si="5"/>
        <v>11</v>
      </c>
      <c r="B16" s="41" t="s">
        <v>591</v>
      </c>
      <c r="C16" s="18" t="s">
        <v>23</v>
      </c>
      <c r="D16" s="37">
        <v>1</v>
      </c>
      <c r="E16" s="18">
        <v>1</v>
      </c>
      <c r="F16" s="18">
        <v>1</v>
      </c>
      <c r="G16" s="18">
        <f t="shared" si="0"/>
        <v>9</v>
      </c>
      <c r="H16" s="37"/>
      <c r="I16" s="37"/>
      <c r="J16" s="18" t="s">
        <v>21</v>
      </c>
      <c r="K16" s="37">
        <f t="shared" si="1"/>
        <v>2</v>
      </c>
      <c r="L16" s="50">
        <f t="shared" si="2"/>
        <v>112.14</v>
      </c>
      <c r="M16" s="37"/>
      <c r="N16" s="50">
        <f t="shared" si="3"/>
        <v>45.84</v>
      </c>
      <c r="O16" s="50">
        <f t="shared" si="4"/>
        <v>157.98</v>
      </c>
      <c r="P16" s="18"/>
    </row>
    <row r="17" customFormat="1" ht="20" customHeight="1" spans="1:16">
      <c r="A17" s="37">
        <f t="shared" si="5"/>
        <v>12</v>
      </c>
      <c r="B17" s="41" t="s">
        <v>592</v>
      </c>
      <c r="C17" s="18" t="s">
        <v>23</v>
      </c>
      <c r="D17" s="37">
        <v>5</v>
      </c>
      <c r="E17" s="18">
        <v>2</v>
      </c>
      <c r="F17" s="18">
        <v>2</v>
      </c>
      <c r="G17" s="18">
        <f t="shared" si="0"/>
        <v>18</v>
      </c>
      <c r="H17" s="37"/>
      <c r="I17" s="37"/>
      <c r="J17" s="18" t="s">
        <v>21</v>
      </c>
      <c r="K17" s="37">
        <f t="shared" si="1"/>
        <v>4</v>
      </c>
      <c r="L17" s="50">
        <f t="shared" si="2"/>
        <v>224.28</v>
      </c>
      <c r="M17" s="37"/>
      <c r="N17" s="50">
        <f t="shared" si="3"/>
        <v>91.68</v>
      </c>
      <c r="O17" s="50">
        <f t="shared" si="4"/>
        <v>315.96</v>
      </c>
      <c r="P17" s="18"/>
    </row>
    <row r="18" customFormat="1" ht="20" customHeight="1" spans="1:16">
      <c r="A18" s="37">
        <f t="shared" ref="A18:A27" si="6">ROW()-5</f>
        <v>13</v>
      </c>
      <c r="B18" s="41" t="s">
        <v>593</v>
      </c>
      <c r="C18" s="18" t="s">
        <v>23</v>
      </c>
      <c r="D18" s="37">
        <v>2</v>
      </c>
      <c r="E18" s="18">
        <v>2</v>
      </c>
      <c r="F18" s="18">
        <v>2</v>
      </c>
      <c r="G18" s="18">
        <f t="shared" si="0"/>
        <v>18</v>
      </c>
      <c r="H18" s="18"/>
      <c r="I18" s="18"/>
      <c r="J18" s="18" t="s">
        <v>21</v>
      </c>
      <c r="K18" s="37">
        <f t="shared" si="1"/>
        <v>4</v>
      </c>
      <c r="L18" s="50">
        <f t="shared" si="2"/>
        <v>224.28</v>
      </c>
      <c r="M18" s="37"/>
      <c r="N18" s="50">
        <f t="shared" si="3"/>
        <v>91.68</v>
      </c>
      <c r="O18" s="50">
        <f t="shared" si="4"/>
        <v>315.96</v>
      </c>
      <c r="P18" s="18"/>
    </row>
    <row r="19" customFormat="1" ht="20" customHeight="1" spans="1:16">
      <c r="A19" s="37">
        <f t="shared" si="6"/>
        <v>14</v>
      </c>
      <c r="B19" s="41" t="s">
        <v>594</v>
      </c>
      <c r="C19" s="18" t="s">
        <v>23</v>
      </c>
      <c r="D19" s="37">
        <v>4</v>
      </c>
      <c r="E19" s="18">
        <v>3</v>
      </c>
      <c r="F19" s="18">
        <v>3</v>
      </c>
      <c r="G19" s="18">
        <f t="shared" si="0"/>
        <v>27</v>
      </c>
      <c r="H19" s="37"/>
      <c r="I19" s="37"/>
      <c r="J19" s="18" t="s">
        <v>21</v>
      </c>
      <c r="K19" s="37">
        <f t="shared" si="1"/>
        <v>6</v>
      </c>
      <c r="L19" s="50">
        <f t="shared" si="2"/>
        <v>336.42</v>
      </c>
      <c r="M19" s="37"/>
      <c r="N19" s="50">
        <f t="shared" si="3"/>
        <v>137.52</v>
      </c>
      <c r="O19" s="50">
        <f t="shared" si="4"/>
        <v>473.94</v>
      </c>
      <c r="P19" s="18"/>
    </row>
    <row r="20" customFormat="1" ht="20" customHeight="1" spans="1:16">
      <c r="A20" s="37">
        <f t="shared" si="6"/>
        <v>15</v>
      </c>
      <c r="B20" s="41" t="s">
        <v>595</v>
      </c>
      <c r="C20" s="18" t="s">
        <v>23</v>
      </c>
      <c r="D20" s="37">
        <v>5</v>
      </c>
      <c r="E20" s="18">
        <v>6</v>
      </c>
      <c r="F20" s="18">
        <v>6</v>
      </c>
      <c r="G20" s="18">
        <f t="shared" si="0"/>
        <v>54</v>
      </c>
      <c r="H20" s="37"/>
      <c r="I20" s="37"/>
      <c r="J20" s="18" t="s">
        <v>21</v>
      </c>
      <c r="K20" s="37">
        <f t="shared" si="1"/>
        <v>12</v>
      </c>
      <c r="L20" s="50">
        <f t="shared" si="2"/>
        <v>672.84</v>
      </c>
      <c r="M20" s="37"/>
      <c r="N20" s="50">
        <f t="shared" si="3"/>
        <v>275.04</v>
      </c>
      <c r="O20" s="50">
        <f t="shared" si="4"/>
        <v>947.88</v>
      </c>
      <c r="P20" s="18"/>
    </row>
    <row r="21" customFormat="1" ht="20" customHeight="1" spans="1:16">
      <c r="A21" s="37">
        <f t="shared" si="6"/>
        <v>16</v>
      </c>
      <c r="B21" s="41" t="s">
        <v>596</v>
      </c>
      <c r="C21" s="18" t="s">
        <v>23</v>
      </c>
      <c r="D21" s="37">
        <v>3</v>
      </c>
      <c r="E21" s="18">
        <v>1</v>
      </c>
      <c r="F21" s="18">
        <v>1</v>
      </c>
      <c r="G21" s="18">
        <f t="shared" si="0"/>
        <v>9</v>
      </c>
      <c r="H21" s="37"/>
      <c r="I21" s="37"/>
      <c r="J21" s="18" t="s">
        <v>21</v>
      </c>
      <c r="K21" s="37">
        <f t="shared" si="1"/>
        <v>2</v>
      </c>
      <c r="L21" s="50">
        <f t="shared" si="2"/>
        <v>112.14</v>
      </c>
      <c r="M21" s="37"/>
      <c r="N21" s="50">
        <f t="shared" si="3"/>
        <v>45.84</v>
      </c>
      <c r="O21" s="50">
        <f t="shared" si="4"/>
        <v>157.98</v>
      </c>
      <c r="P21" s="18"/>
    </row>
    <row r="22" customFormat="1" ht="20" customHeight="1" spans="1:16">
      <c r="A22" s="37">
        <f t="shared" si="6"/>
        <v>17</v>
      </c>
      <c r="B22" s="41" t="s">
        <v>597</v>
      </c>
      <c r="C22" s="18" t="s">
        <v>23</v>
      </c>
      <c r="D22" s="37">
        <v>6</v>
      </c>
      <c r="E22" s="18">
        <v>6</v>
      </c>
      <c r="F22" s="18">
        <v>6</v>
      </c>
      <c r="G22" s="18">
        <f t="shared" si="0"/>
        <v>54</v>
      </c>
      <c r="H22" s="37"/>
      <c r="I22" s="37"/>
      <c r="J22" s="18" t="s">
        <v>21</v>
      </c>
      <c r="K22" s="37">
        <f t="shared" si="1"/>
        <v>12</v>
      </c>
      <c r="L22" s="50">
        <f t="shared" si="2"/>
        <v>672.84</v>
      </c>
      <c r="M22" s="37"/>
      <c r="N22" s="50">
        <f t="shared" si="3"/>
        <v>275.04</v>
      </c>
      <c r="O22" s="50">
        <f t="shared" si="4"/>
        <v>947.88</v>
      </c>
      <c r="P22" s="18"/>
    </row>
    <row r="23" customFormat="1" ht="20" customHeight="1" spans="1:16">
      <c r="A23" s="37">
        <f t="shared" si="6"/>
        <v>18</v>
      </c>
      <c r="B23" s="41" t="s">
        <v>598</v>
      </c>
      <c r="C23" s="18" t="s">
        <v>23</v>
      </c>
      <c r="D23" s="37">
        <v>2</v>
      </c>
      <c r="E23" s="18">
        <v>1</v>
      </c>
      <c r="F23" s="18">
        <v>1</v>
      </c>
      <c r="G23" s="18">
        <f t="shared" si="0"/>
        <v>9</v>
      </c>
      <c r="H23" s="37"/>
      <c r="I23" s="37"/>
      <c r="J23" s="18" t="s">
        <v>21</v>
      </c>
      <c r="K23" s="37">
        <f t="shared" si="1"/>
        <v>2</v>
      </c>
      <c r="L23" s="50">
        <f t="shared" si="2"/>
        <v>112.14</v>
      </c>
      <c r="M23" s="37"/>
      <c r="N23" s="50">
        <f t="shared" si="3"/>
        <v>45.84</v>
      </c>
      <c r="O23" s="50">
        <f t="shared" si="4"/>
        <v>157.98</v>
      </c>
      <c r="P23" s="18"/>
    </row>
    <row r="24" customFormat="1" ht="20" customHeight="1" spans="1:16">
      <c r="A24" s="37">
        <f t="shared" si="6"/>
        <v>19</v>
      </c>
      <c r="B24" s="41" t="s">
        <v>599</v>
      </c>
      <c r="C24" s="18" t="s">
        <v>23</v>
      </c>
      <c r="D24" s="37">
        <v>5</v>
      </c>
      <c r="E24" s="18">
        <v>1</v>
      </c>
      <c r="F24" s="18">
        <v>1</v>
      </c>
      <c r="G24" s="18">
        <f t="shared" si="0"/>
        <v>9</v>
      </c>
      <c r="H24" s="37"/>
      <c r="I24" s="37"/>
      <c r="J24" s="18" t="s">
        <v>21</v>
      </c>
      <c r="K24" s="37">
        <f t="shared" si="1"/>
        <v>2</v>
      </c>
      <c r="L24" s="50">
        <f t="shared" si="2"/>
        <v>112.14</v>
      </c>
      <c r="M24" s="37"/>
      <c r="N24" s="50">
        <f t="shared" si="3"/>
        <v>45.84</v>
      </c>
      <c r="O24" s="50">
        <f t="shared" si="4"/>
        <v>157.98</v>
      </c>
      <c r="P24" s="18"/>
    </row>
    <row r="25" customFormat="1" ht="20" customHeight="1" spans="1:16">
      <c r="A25" s="37">
        <f t="shared" si="6"/>
        <v>20</v>
      </c>
      <c r="B25" s="41" t="s">
        <v>600</v>
      </c>
      <c r="C25" s="18" t="s">
        <v>23</v>
      </c>
      <c r="D25" s="37">
        <v>5</v>
      </c>
      <c r="E25" s="18">
        <v>4</v>
      </c>
      <c r="F25" s="18">
        <v>4</v>
      </c>
      <c r="G25" s="18">
        <f t="shared" si="0"/>
        <v>36</v>
      </c>
      <c r="H25" s="37"/>
      <c r="I25" s="37"/>
      <c r="J25" s="18" t="s">
        <v>21</v>
      </c>
      <c r="K25" s="37">
        <f t="shared" si="1"/>
        <v>8</v>
      </c>
      <c r="L25" s="50">
        <f t="shared" si="2"/>
        <v>448.56</v>
      </c>
      <c r="M25" s="37"/>
      <c r="N25" s="50">
        <f t="shared" si="3"/>
        <v>183.36</v>
      </c>
      <c r="O25" s="50">
        <f t="shared" si="4"/>
        <v>631.92</v>
      </c>
      <c r="P25" s="18"/>
    </row>
    <row r="26" customFormat="1" ht="20" customHeight="1" spans="1:16">
      <c r="A26" s="37">
        <f t="shared" si="6"/>
        <v>21</v>
      </c>
      <c r="B26" s="41" t="s">
        <v>601</v>
      </c>
      <c r="C26" s="18" t="s">
        <v>23</v>
      </c>
      <c r="D26" s="37">
        <v>2</v>
      </c>
      <c r="E26" s="18">
        <v>5</v>
      </c>
      <c r="F26" s="18">
        <v>5</v>
      </c>
      <c r="G26" s="18">
        <f t="shared" si="0"/>
        <v>45</v>
      </c>
      <c r="H26" s="37"/>
      <c r="I26" s="37"/>
      <c r="J26" s="18" t="s">
        <v>21</v>
      </c>
      <c r="K26" s="37">
        <f t="shared" si="1"/>
        <v>10</v>
      </c>
      <c r="L26" s="50">
        <f t="shared" si="2"/>
        <v>560.7</v>
      </c>
      <c r="M26" s="37"/>
      <c r="N26" s="50">
        <f t="shared" si="3"/>
        <v>229.2</v>
      </c>
      <c r="O26" s="50">
        <f t="shared" si="4"/>
        <v>789.9</v>
      </c>
      <c r="P26" s="18"/>
    </row>
    <row r="27" customFormat="1" ht="20" customHeight="1" spans="1:16">
      <c r="A27" s="37">
        <f t="shared" si="6"/>
        <v>22</v>
      </c>
      <c r="B27" s="41" t="s">
        <v>602</v>
      </c>
      <c r="C27" s="18" t="s">
        <v>23</v>
      </c>
      <c r="D27" s="37">
        <v>3</v>
      </c>
      <c r="E27" s="18">
        <v>1</v>
      </c>
      <c r="F27" s="18">
        <v>1</v>
      </c>
      <c r="G27" s="18">
        <f t="shared" si="0"/>
        <v>9</v>
      </c>
      <c r="H27" s="37"/>
      <c r="I27" s="37"/>
      <c r="J27" s="18" t="s">
        <v>21</v>
      </c>
      <c r="K27" s="37">
        <f t="shared" si="1"/>
        <v>2</v>
      </c>
      <c r="L27" s="50">
        <f t="shared" si="2"/>
        <v>112.14</v>
      </c>
      <c r="M27" s="37"/>
      <c r="N27" s="50">
        <f t="shared" si="3"/>
        <v>45.84</v>
      </c>
      <c r="O27" s="50">
        <f t="shared" si="4"/>
        <v>157.98</v>
      </c>
      <c r="P27" s="18"/>
    </row>
    <row r="28" customFormat="1" ht="20" customHeight="1" spans="1:16">
      <c r="A28" s="37">
        <f t="shared" ref="A28:A37" si="7">ROW()-5</f>
        <v>23</v>
      </c>
      <c r="B28" s="41" t="s">
        <v>603</v>
      </c>
      <c r="C28" s="18" t="s">
        <v>23</v>
      </c>
      <c r="D28" s="37">
        <v>6</v>
      </c>
      <c r="E28" s="18">
        <v>4</v>
      </c>
      <c r="F28" s="18">
        <v>4</v>
      </c>
      <c r="G28" s="18">
        <f t="shared" si="0"/>
        <v>36</v>
      </c>
      <c r="H28" s="18"/>
      <c r="I28" s="18"/>
      <c r="J28" s="18" t="s">
        <v>21</v>
      </c>
      <c r="K28" s="37">
        <f t="shared" si="1"/>
        <v>8</v>
      </c>
      <c r="L28" s="50">
        <f t="shared" si="2"/>
        <v>448.56</v>
      </c>
      <c r="M28" s="37"/>
      <c r="N28" s="50">
        <f t="shared" si="3"/>
        <v>183.36</v>
      </c>
      <c r="O28" s="50">
        <f t="shared" si="4"/>
        <v>631.92</v>
      </c>
      <c r="P28" s="18"/>
    </row>
    <row r="29" customFormat="1" ht="20" customHeight="1" spans="1:16">
      <c r="A29" s="37">
        <f t="shared" si="7"/>
        <v>24</v>
      </c>
      <c r="B29" s="41" t="s">
        <v>604</v>
      </c>
      <c r="C29" s="18" t="s">
        <v>23</v>
      </c>
      <c r="D29" s="37">
        <v>3</v>
      </c>
      <c r="E29" s="18">
        <v>1</v>
      </c>
      <c r="F29" s="18">
        <v>1</v>
      </c>
      <c r="G29" s="18">
        <f t="shared" si="0"/>
        <v>9</v>
      </c>
      <c r="H29" s="37"/>
      <c r="I29" s="37"/>
      <c r="J29" s="18" t="s">
        <v>21</v>
      </c>
      <c r="K29" s="37">
        <f t="shared" si="1"/>
        <v>2</v>
      </c>
      <c r="L29" s="50">
        <f t="shared" si="2"/>
        <v>112.14</v>
      </c>
      <c r="M29" s="37"/>
      <c r="N29" s="50">
        <f t="shared" si="3"/>
        <v>45.84</v>
      </c>
      <c r="O29" s="50">
        <f t="shared" si="4"/>
        <v>157.98</v>
      </c>
      <c r="P29" s="18"/>
    </row>
    <row r="30" customFormat="1" ht="20" customHeight="1" spans="1:16">
      <c r="A30" s="37">
        <f t="shared" si="7"/>
        <v>25</v>
      </c>
      <c r="B30" s="41" t="s">
        <v>605</v>
      </c>
      <c r="C30" s="18" t="s">
        <v>23</v>
      </c>
      <c r="D30" s="37">
        <v>2</v>
      </c>
      <c r="E30" s="18">
        <v>4</v>
      </c>
      <c r="F30" s="18">
        <v>4</v>
      </c>
      <c r="G30" s="18">
        <f t="shared" si="0"/>
        <v>36</v>
      </c>
      <c r="H30" s="18"/>
      <c r="I30" s="18"/>
      <c r="J30" s="18" t="s">
        <v>21</v>
      </c>
      <c r="K30" s="37">
        <f t="shared" si="1"/>
        <v>8</v>
      </c>
      <c r="L30" s="50">
        <f t="shared" si="2"/>
        <v>448.56</v>
      </c>
      <c r="M30" s="37"/>
      <c r="N30" s="50">
        <f t="shared" si="3"/>
        <v>183.36</v>
      </c>
      <c r="O30" s="50">
        <f t="shared" si="4"/>
        <v>631.92</v>
      </c>
      <c r="P30" s="18"/>
    </row>
    <row r="31" customFormat="1" ht="20" customHeight="1" spans="1:16">
      <c r="A31" s="37">
        <f t="shared" si="7"/>
        <v>26</v>
      </c>
      <c r="B31" s="42" t="s">
        <v>606</v>
      </c>
      <c r="C31" s="18" t="s">
        <v>23</v>
      </c>
      <c r="D31" s="37">
        <v>2</v>
      </c>
      <c r="E31" s="18">
        <v>4</v>
      </c>
      <c r="F31" s="18">
        <v>4</v>
      </c>
      <c r="G31" s="18">
        <f t="shared" si="0"/>
        <v>36</v>
      </c>
      <c r="H31" s="18"/>
      <c r="I31" s="18"/>
      <c r="J31" s="18" t="s">
        <v>21</v>
      </c>
      <c r="K31" s="37">
        <f t="shared" si="1"/>
        <v>8</v>
      </c>
      <c r="L31" s="50">
        <f t="shared" si="2"/>
        <v>448.56</v>
      </c>
      <c r="M31" s="37"/>
      <c r="N31" s="50">
        <f t="shared" si="3"/>
        <v>183.36</v>
      </c>
      <c r="O31" s="50">
        <f t="shared" si="4"/>
        <v>631.92</v>
      </c>
      <c r="P31" s="18"/>
    </row>
    <row r="32" customFormat="1" ht="20" customHeight="1" spans="1:16">
      <c r="A32" s="37">
        <f t="shared" si="7"/>
        <v>27</v>
      </c>
      <c r="B32" s="41" t="s">
        <v>607</v>
      </c>
      <c r="C32" s="18" t="s">
        <v>23</v>
      </c>
      <c r="D32" s="37">
        <v>3</v>
      </c>
      <c r="E32" s="18">
        <v>4</v>
      </c>
      <c r="F32" s="18">
        <v>4</v>
      </c>
      <c r="G32" s="18">
        <f t="shared" si="0"/>
        <v>36</v>
      </c>
      <c r="H32" s="18"/>
      <c r="I32" s="18"/>
      <c r="J32" s="18" t="s">
        <v>21</v>
      </c>
      <c r="K32" s="37">
        <f t="shared" si="1"/>
        <v>8</v>
      </c>
      <c r="L32" s="50">
        <f t="shared" si="2"/>
        <v>448.56</v>
      </c>
      <c r="M32" s="37"/>
      <c r="N32" s="50">
        <f t="shared" si="3"/>
        <v>183.36</v>
      </c>
      <c r="O32" s="50">
        <f t="shared" si="4"/>
        <v>631.92</v>
      </c>
      <c r="P32" s="18"/>
    </row>
    <row r="33" customFormat="1" ht="20" customHeight="1" spans="1:16">
      <c r="A33" s="37">
        <f t="shared" si="7"/>
        <v>28</v>
      </c>
      <c r="B33" s="41" t="s">
        <v>608</v>
      </c>
      <c r="C33" s="18" t="s">
        <v>23</v>
      </c>
      <c r="D33" s="37">
        <v>4</v>
      </c>
      <c r="E33" s="18">
        <v>1</v>
      </c>
      <c r="F33" s="18">
        <v>1</v>
      </c>
      <c r="G33" s="18">
        <f t="shared" si="0"/>
        <v>9</v>
      </c>
      <c r="H33" s="37"/>
      <c r="I33" s="37"/>
      <c r="J33" s="18" t="s">
        <v>21</v>
      </c>
      <c r="K33" s="37">
        <f t="shared" si="1"/>
        <v>2</v>
      </c>
      <c r="L33" s="50">
        <f t="shared" si="2"/>
        <v>112.14</v>
      </c>
      <c r="M33" s="37"/>
      <c r="N33" s="50">
        <f t="shared" si="3"/>
        <v>45.84</v>
      </c>
      <c r="O33" s="50">
        <f t="shared" si="4"/>
        <v>157.98</v>
      </c>
      <c r="P33" s="18"/>
    </row>
    <row r="34" customFormat="1" ht="20" customHeight="1" spans="1:16">
      <c r="A34" s="37">
        <f t="shared" si="7"/>
        <v>29</v>
      </c>
      <c r="B34" s="41" t="s">
        <v>609</v>
      </c>
      <c r="C34" s="18" t="s">
        <v>23</v>
      </c>
      <c r="D34" s="37">
        <v>5</v>
      </c>
      <c r="E34" s="18">
        <v>5</v>
      </c>
      <c r="F34" s="18">
        <v>5</v>
      </c>
      <c r="G34" s="18">
        <f t="shared" si="0"/>
        <v>45</v>
      </c>
      <c r="H34" s="37"/>
      <c r="I34" s="37"/>
      <c r="J34" s="18" t="s">
        <v>21</v>
      </c>
      <c r="K34" s="37">
        <f t="shared" si="1"/>
        <v>10</v>
      </c>
      <c r="L34" s="50">
        <f t="shared" si="2"/>
        <v>560.7</v>
      </c>
      <c r="M34" s="37"/>
      <c r="N34" s="50">
        <f t="shared" si="3"/>
        <v>229.2</v>
      </c>
      <c r="O34" s="50">
        <f t="shared" si="4"/>
        <v>789.9</v>
      </c>
      <c r="P34" s="18"/>
    </row>
    <row r="35" customFormat="1" ht="20" customHeight="1" spans="1:16">
      <c r="A35" s="37">
        <f t="shared" si="7"/>
        <v>30</v>
      </c>
      <c r="B35" s="41" t="s">
        <v>610</v>
      </c>
      <c r="C35" s="18" t="s">
        <v>23</v>
      </c>
      <c r="D35" s="37">
        <v>4</v>
      </c>
      <c r="E35" s="18">
        <v>4</v>
      </c>
      <c r="F35" s="18">
        <v>4</v>
      </c>
      <c r="G35" s="18">
        <f t="shared" si="0"/>
        <v>36</v>
      </c>
      <c r="H35" s="37"/>
      <c r="I35" s="37"/>
      <c r="J35" s="18" t="s">
        <v>21</v>
      </c>
      <c r="K35" s="37">
        <f t="shared" si="1"/>
        <v>8</v>
      </c>
      <c r="L35" s="50">
        <f t="shared" si="2"/>
        <v>448.56</v>
      </c>
      <c r="M35" s="37"/>
      <c r="N35" s="50">
        <f t="shared" si="3"/>
        <v>183.36</v>
      </c>
      <c r="O35" s="50">
        <f t="shared" si="4"/>
        <v>631.92</v>
      </c>
      <c r="P35" s="18"/>
    </row>
    <row r="36" customFormat="1" ht="20" customHeight="1" spans="1:16">
      <c r="A36" s="37">
        <f t="shared" si="7"/>
        <v>31</v>
      </c>
      <c r="B36" s="41" t="s">
        <v>611</v>
      </c>
      <c r="C36" s="18" t="s">
        <v>23</v>
      </c>
      <c r="D36" s="37">
        <v>8</v>
      </c>
      <c r="E36" s="18">
        <v>4</v>
      </c>
      <c r="F36" s="18">
        <v>4</v>
      </c>
      <c r="G36" s="18">
        <f t="shared" si="0"/>
        <v>36</v>
      </c>
      <c r="H36" s="18"/>
      <c r="I36" s="18"/>
      <c r="J36" s="18" t="s">
        <v>21</v>
      </c>
      <c r="K36" s="37">
        <f t="shared" si="1"/>
        <v>8</v>
      </c>
      <c r="L36" s="50">
        <f t="shared" si="2"/>
        <v>448.56</v>
      </c>
      <c r="M36" s="37"/>
      <c r="N36" s="50">
        <f t="shared" si="3"/>
        <v>183.36</v>
      </c>
      <c r="O36" s="50">
        <f t="shared" si="4"/>
        <v>631.92</v>
      </c>
      <c r="P36" s="18"/>
    </row>
    <row r="37" customFormat="1" ht="20" customHeight="1" spans="1:16">
      <c r="A37" s="37">
        <f t="shared" si="7"/>
        <v>32</v>
      </c>
      <c r="B37" s="43" t="s">
        <v>612</v>
      </c>
      <c r="C37" s="18" t="s">
        <v>23</v>
      </c>
      <c r="D37" s="37">
        <v>3</v>
      </c>
      <c r="E37" s="18">
        <v>4</v>
      </c>
      <c r="F37" s="18">
        <v>4</v>
      </c>
      <c r="G37" s="18">
        <f t="shared" si="0"/>
        <v>36</v>
      </c>
      <c r="H37" s="18"/>
      <c r="I37" s="18"/>
      <c r="J37" s="18" t="s">
        <v>21</v>
      </c>
      <c r="K37" s="37">
        <f t="shared" si="1"/>
        <v>8</v>
      </c>
      <c r="L37" s="50">
        <f t="shared" si="2"/>
        <v>448.56</v>
      </c>
      <c r="M37" s="37"/>
      <c r="N37" s="50">
        <f t="shared" si="3"/>
        <v>183.36</v>
      </c>
      <c r="O37" s="50">
        <f t="shared" si="4"/>
        <v>631.92</v>
      </c>
      <c r="P37" s="18"/>
    </row>
    <row r="38" customFormat="1" ht="20" customHeight="1" spans="1:16">
      <c r="A38" s="37">
        <f t="shared" ref="A38:A47" si="8">ROW()-5</f>
        <v>33</v>
      </c>
      <c r="B38" s="41" t="s">
        <v>613</v>
      </c>
      <c r="C38" s="18" t="s">
        <v>23</v>
      </c>
      <c r="D38" s="37">
        <v>5</v>
      </c>
      <c r="E38" s="18">
        <v>4</v>
      </c>
      <c r="F38" s="18">
        <v>4</v>
      </c>
      <c r="G38" s="18">
        <f t="shared" si="0"/>
        <v>36</v>
      </c>
      <c r="H38" s="37"/>
      <c r="I38" s="37"/>
      <c r="J38" s="18" t="s">
        <v>21</v>
      </c>
      <c r="K38" s="37">
        <f t="shared" si="1"/>
        <v>8</v>
      </c>
      <c r="L38" s="50">
        <f t="shared" si="2"/>
        <v>448.56</v>
      </c>
      <c r="M38" s="37"/>
      <c r="N38" s="50">
        <f t="shared" si="3"/>
        <v>183.36</v>
      </c>
      <c r="O38" s="50">
        <f t="shared" si="4"/>
        <v>631.92</v>
      </c>
      <c r="P38" s="18"/>
    </row>
    <row r="39" customFormat="1" ht="20" customHeight="1" spans="1:16">
      <c r="A39" s="37">
        <f t="shared" si="8"/>
        <v>34</v>
      </c>
      <c r="B39" s="41" t="s">
        <v>614</v>
      </c>
      <c r="C39" s="18" t="s">
        <v>23</v>
      </c>
      <c r="D39" s="37">
        <v>2</v>
      </c>
      <c r="E39" s="18">
        <v>4</v>
      </c>
      <c r="F39" s="18">
        <v>4</v>
      </c>
      <c r="G39" s="18">
        <f t="shared" si="0"/>
        <v>36</v>
      </c>
      <c r="H39" s="18"/>
      <c r="I39" s="18"/>
      <c r="J39" s="18" t="s">
        <v>21</v>
      </c>
      <c r="K39" s="37">
        <f t="shared" si="1"/>
        <v>8</v>
      </c>
      <c r="L39" s="50">
        <f t="shared" si="2"/>
        <v>448.56</v>
      </c>
      <c r="M39" s="37"/>
      <c r="N39" s="50">
        <f t="shared" si="3"/>
        <v>183.36</v>
      </c>
      <c r="O39" s="50">
        <f t="shared" si="4"/>
        <v>631.92</v>
      </c>
      <c r="P39" s="18"/>
    </row>
    <row r="40" customFormat="1" ht="20" customHeight="1" spans="1:16">
      <c r="A40" s="37">
        <f t="shared" si="8"/>
        <v>35</v>
      </c>
      <c r="B40" s="41" t="s">
        <v>615</v>
      </c>
      <c r="C40" s="18" t="s">
        <v>23</v>
      </c>
      <c r="D40" s="37">
        <v>4</v>
      </c>
      <c r="E40" s="18">
        <v>3</v>
      </c>
      <c r="F40" s="18">
        <v>3</v>
      </c>
      <c r="G40" s="18">
        <f t="shared" si="0"/>
        <v>27</v>
      </c>
      <c r="H40" s="37"/>
      <c r="I40" s="37"/>
      <c r="J40" s="18" t="s">
        <v>21</v>
      </c>
      <c r="K40" s="37">
        <f t="shared" si="1"/>
        <v>6</v>
      </c>
      <c r="L40" s="50">
        <f t="shared" si="2"/>
        <v>336.42</v>
      </c>
      <c r="M40" s="37"/>
      <c r="N40" s="50">
        <f t="shared" si="3"/>
        <v>137.52</v>
      </c>
      <c r="O40" s="50">
        <f t="shared" si="4"/>
        <v>473.94</v>
      </c>
      <c r="P40" s="18"/>
    </row>
    <row r="41" customFormat="1" ht="20" customHeight="1" spans="1:16">
      <c r="A41" s="37">
        <f t="shared" si="8"/>
        <v>36</v>
      </c>
      <c r="B41" s="41" t="s">
        <v>616</v>
      </c>
      <c r="C41" s="18" t="s">
        <v>23</v>
      </c>
      <c r="D41" s="37">
        <v>1</v>
      </c>
      <c r="E41" s="18">
        <v>1</v>
      </c>
      <c r="F41" s="18">
        <v>1</v>
      </c>
      <c r="G41" s="18">
        <f t="shared" si="0"/>
        <v>9</v>
      </c>
      <c r="H41" s="37"/>
      <c r="I41" s="37"/>
      <c r="J41" s="18" t="s">
        <v>21</v>
      </c>
      <c r="K41" s="37">
        <f t="shared" si="1"/>
        <v>2</v>
      </c>
      <c r="L41" s="50">
        <f t="shared" si="2"/>
        <v>112.14</v>
      </c>
      <c r="M41" s="37"/>
      <c r="N41" s="50">
        <f t="shared" si="3"/>
        <v>45.84</v>
      </c>
      <c r="O41" s="50">
        <f t="shared" si="4"/>
        <v>157.98</v>
      </c>
      <c r="P41" s="18"/>
    </row>
    <row r="42" customFormat="1" ht="20" customHeight="1" spans="1:16">
      <c r="A42" s="37">
        <f t="shared" si="8"/>
        <v>37</v>
      </c>
      <c r="B42" s="41" t="s">
        <v>617</v>
      </c>
      <c r="C42" s="18" t="s">
        <v>23</v>
      </c>
      <c r="D42" s="37">
        <v>6</v>
      </c>
      <c r="E42" s="18">
        <v>4</v>
      </c>
      <c r="F42" s="18">
        <v>4</v>
      </c>
      <c r="G42" s="18">
        <f t="shared" si="0"/>
        <v>36</v>
      </c>
      <c r="H42" s="37"/>
      <c r="I42" s="37"/>
      <c r="J42" s="18" t="s">
        <v>21</v>
      </c>
      <c r="K42" s="37">
        <f t="shared" si="1"/>
        <v>8</v>
      </c>
      <c r="L42" s="50">
        <f t="shared" si="2"/>
        <v>448.56</v>
      </c>
      <c r="M42" s="37"/>
      <c r="N42" s="50">
        <f t="shared" si="3"/>
        <v>183.36</v>
      </c>
      <c r="O42" s="50">
        <f t="shared" si="4"/>
        <v>631.92</v>
      </c>
      <c r="P42" s="18"/>
    </row>
    <row r="43" customFormat="1" ht="20" customHeight="1" spans="1:16">
      <c r="A43" s="37">
        <f t="shared" si="8"/>
        <v>38</v>
      </c>
      <c r="B43" s="41" t="s">
        <v>618</v>
      </c>
      <c r="C43" s="18" t="s">
        <v>23</v>
      </c>
      <c r="D43" s="37">
        <v>2</v>
      </c>
      <c r="E43" s="18">
        <v>4</v>
      </c>
      <c r="F43" s="18">
        <v>4</v>
      </c>
      <c r="G43" s="18">
        <f t="shared" si="0"/>
        <v>36</v>
      </c>
      <c r="H43" s="18"/>
      <c r="I43" s="18"/>
      <c r="J43" s="18" t="s">
        <v>21</v>
      </c>
      <c r="K43" s="37">
        <f t="shared" si="1"/>
        <v>8</v>
      </c>
      <c r="L43" s="50">
        <f t="shared" si="2"/>
        <v>448.56</v>
      </c>
      <c r="M43" s="37"/>
      <c r="N43" s="50">
        <f t="shared" si="3"/>
        <v>183.36</v>
      </c>
      <c r="O43" s="50">
        <f t="shared" si="4"/>
        <v>631.92</v>
      </c>
      <c r="P43" s="18"/>
    </row>
    <row r="44" customFormat="1" ht="20" customHeight="1" spans="1:16">
      <c r="A44" s="37">
        <f t="shared" si="8"/>
        <v>39</v>
      </c>
      <c r="B44" s="41" t="s">
        <v>619</v>
      </c>
      <c r="C44" s="18" t="s">
        <v>23</v>
      </c>
      <c r="D44" s="37">
        <v>6</v>
      </c>
      <c r="E44" s="18">
        <v>7</v>
      </c>
      <c r="F44" s="18">
        <v>7</v>
      </c>
      <c r="G44" s="18">
        <f t="shared" si="0"/>
        <v>63</v>
      </c>
      <c r="H44" s="37"/>
      <c r="I44" s="37"/>
      <c r="J44" s="18" t="s">
        <v>21</v>
      </c>
      <c r="K44" s="37">
        <f t="shared" si="1"/>
        <v>14</v>
      </c>
      <c r="L44" s="50">
        <f t="shared" si="2"/>
        <v>784.98</v>
      </c>
      <c r="M44" s="37"/>
      <c r="N44" s="50">
        <f t="shared" si="3"/>
        <v>320.88</v>
      </c>
      <c r="O44" s="50">
        <f t="shared" si="4"/>
        <v>1105.86</v>
      </c>
      <c r="P44" s="18"/>
    </row>
    <row r="45" customFormat="1" ht="20" customHeight="1" spans="1:16">
      <c r="A45" s="37">
        <f t="shared" si="8"/>
        <v>40</v>
      </c>
      <c r="B45" s="41" t="s">
        <v>620</v>
      </c>
      <c r="C45" s="18" t="s">
        <v>23</v>
      </c>
      <c r="D45" s="37">
        <v>3</v>
      </c>
      <c r="E45" s="18">
        <v>3</v>
      </c>
      <c r="F45" s="18">
        <v>3</v>
      </c>
      <c r="G45" s="18">
        <f t="shared" si="0"/>
        <v>27</v>
      </c>
      <c r="H45" s="37"/>
      <c r="I45" s="37"/>
      <c r="J45" s="18" t="s">
        <v>21</v>
      </c>
      <c r="K45" s="37">
        <f t="shared" si="1"/>
        <v>6</v>
      </c>
      <c r="L45" s="50">
        <f t="shared" si="2"/>
        <v>336.42</v>
      </c>
      <c r="M45" s="37"/>
      <c r="N45" s="50">
        <f t="shared" si="3"/>
        <v>137.52</v>
      </c>
      <c r="O45" s="50">
        <f t="shared" si="4"/>
        <v>473.94</v>
      </c>
      <c r="P45" s="18"/>
    </row>
    <row r="46" customFormat="1" ht="20" customHeight="1" spans="1:16">
      <c r="A46" s="37">
        <f t="shared" si="8"/>
        <v>41</v>
      </c>
      <c r="B46" s="41" t="s">
        <v>621</v>
      </c>
      <c r="C46" s="18" t="s">
        <v>23</v>
      </c>
      <c r="D46" s="37">
        <v>6</v>
      </c>
      <c r="E46" s="18">
        <v>4</v>
      </c>
      <c r="F46" s="18">
        <v>4</v>
      </c>
      <c r="G46" s="18">
        <f t="shared" si="0"/>
        <v>36</v>
      </c>
      <c r="H46" s="18"/>
      <c r="I46" s="18"/>
      <c r="J46" s="18" t="s">
        <v>21</v>
      </c>
      <c r="K46" s="37">
        <f t="shared" si="1"/>
        <v>8</v>
      </c>
      <c r="L46" s="50">
        <f t="shared" si="2"/>
        <v>448.56</v>
      </c>
      <c r="M46" s="37"/>
      <c r="N46" s="50">
        <f t="shared" si="3"/>
        <v>183.36</v>
      </c>
      <c r="O46" s="50">
        <f t="shared" si="4"/>
        <v>631.92</v>
      </c>
      <c r="P46" s="18"/>
    </row>
    <row r="47" customFormat="1" ht="20" customHeight="1" spans="1:16">
      <c r="A47" s="37">
        <f t="shared" si="8"/>
        <v>42</v>
      </c>
      <c r="B47" s="41" t="s">
        <v>622</v>
      </c>
      <c r="C47" s="18" t="s">
        <v>23</v>
      </c>
      <c r="D47" s="37">
        <v>2</v>
      </c>
      <c r="E47" s="18">
        <v>5</v>
      </c>
      <c r="F47" s="18">
        <v>5</v>
      </c>
      <c r="G47" s="18">
        <f t="shared" si="0"/>
        <v>45</v>
      </c>
      <c r="H47" s="37"/>
      <c r="I47" s="37"/>
      <c r="J47" s="18" t="s">
        <v>21</v>
      </c>
      <c r="K47" s="37">
        <f t="shared" si="1"/>
        <v>10</v>
      </c>
      <c r="L47" s="50">
        <f t="shared" si="2"/>
        <v>560.7</v>
      </c>
      <c r="M47" s="37"/>
      <c r="N47" s="50">
        <f t="shared" si="3"/>
        <v>229.2</v>
      </c>
      <c r="O47" s="50">
        <f t="shared" si="4"/>
        <v>789.9</v>
      </c>
      <c r="P47" s="18"/>
    </row>
    <row r="48" customFormat="1" ht="20" customHeight="1" spans="1:16">
      <c r="A48" s="37">
        <f t="shared" ref="A48:A57" si="9">ROW()-5</f>
        <v>43</v>
      </c>
      <c r="B48" s="41" t="s">
        <v>623</v>
      </c>
      <c r="C48" s="18" t="s">
        <v>23</v>
      </c>
      <c r="D48" s="37">
        <v>2</v>
      </c>
      <c r="E48" s="18">
        <v>5</v>
      </c>
      <c r="F48" s="18">
        <v>5</v>
      </c>
      <c r="G48" s="18">
        <f t="shared" si="0"/>
        <v>45</v>
      </c>
      <c r="H48" s="37"/>
      <c r="I48" s="37"/>
      <c r="J48" s="18" t="s">
        <v>21</v>
      </c>
      <c r="K48" s="37">
        <f t="shared" si="1"/>
        <v>10</v>
      </c>
      <c r="L48" s="50">
        <f t="shared" si="2"/>
        <v>560.7</v>
      </c>
      <c r="M48" s="37"/>
      <c r="N48" s="50">
        <f t="shared" si="3"/>
        <v>229.2</v>
      </c>
      <c r="O48" s="50">
        <f t="shared" si="4"/>
        <v>789.9</v>
      </c>
      <c r="P48" s="18"/>
    </row>
    <row r="49" customFormat="1" ht="20" customHeight="1" spans="1:16">
      <c r="A49" s="37">
        <f t="shared" si="9"/>
        <v>44</v>
      </c>
      <c r="B49" s="41" t="s">
        <v>624</v>
      </c>
      <c r="C49" s="18" t="s">
        <v>23</v>
      </c>
      <c r="D49" s="37">
        <v>1</v>
      </c>
      <c r="E49" s="18">
        <v>4</v>
      </c>
      <c r="F49" s="18">
        <v>4</v>
      </c>
      <c r="G49" s="18">
        <f t="shared" si="0"/>
        <v>36</v>
      </c>
      <c r="H49" s="18"/>
      <c r="I49" s="18"/>
      <c r="J49" s="18" t="s">
        <v>21</v>
      </c>
      <c r="K49" s="37">
        <f t="shared" si="1"/>
        <v>8</v>
      </c>
      <c r="L49" s="50">
        <f t="shared" si="2"/>
        <v>448.56</v>
      </c>
      <c r="M49" s="37"/>
      <c r="N49" s="50">
        <f t="shared" si="3"/>
        <v>183.36</v>
      </c>
      <c r="O49" s="50">
        <f t="shared" si="4"/>
        <v>631.92</v>
      </c>
      <c r="P49" s="18"/>
    </row>
    <row r="50" customFormat="1" ht="20" customHeight="1" spans="1:16">
      <c r="A50" s="37">
        <f t="shared" si="9"/>
        <v>45</v>
      </c>
      <c r="B50" s="41" t="s">
        <v>625</v>
      </c>
      <c r="C50" s="18" t="s">
        <v>23</v>
      </c>
      <c r="D50" s="37">
        <v>4</v>
      </c>
      <c r="E50" s="18">
        <v>1</v>
      </c>
      <c r="F50" s="18">
        <v>1</v>
      </c>
      <c r="G50" s="18">
        <f t="shared" si="0"/>
        <v>9</v>
      </c>
      <c r="H50" s="37"/>
      <c r="I50" s="37"/>
      <c r="J50" s="18" t="s">
        <v>21</v>
      </c>
      <c r="K50" s="37">
        <f t="shared" si="1"/>
        <v>2</v>
      </c>
      <c r="L50" s="50">
        <f t="shared" si="2"/>
        <v>112.14</v>
      </c>
      <c r="M50" s="37"/>
      <c r="N50" s="50">
        <f t="shared" si="3"/>
        <v>45.84</v>
      </c>
      <c r="O50" s="50">
        <f t="shared" si="4"/>
        <v>157.98</v>
      </c>
      <c r="P50" s="18"/>
    </row>
    <row r="51" customFormat="1" ht="20" customHeight="1" spans="1:16">
      <c r="A51" s="37">
        <f t="shared" si="9"/>
        <v>46</v>
      </c>
      <c r="B51" s="41" t="s">
        <v>626</v>
      </c>
      <c r="C51" s="18" t="s">
        <v>23</v>
      </c>
      <c r="D51" s="37">
        <v>4</v>
      </c>
      <c r="E51" s="18">
        <v>7</v>
      </c>
      <c r="F51" s="18">
        <v>7</v>
      </c>
      <c r="G51" s="18">
        <f t="shared" si="0"/>
        <v>63</v>
      </c>
      <c r="H51" s="37"/>
      <c r="I51" s="37"/>
      <c r="J51" s="18" t="s">
        <v>21</v>
      </c>
      <c r="K51" s="37">
        <f t="shared" si="1"/>
        <v>14</v>
      </c>
      <c r="L51" s="50">
        <f t="shared" si="2"/>
        <v>784.98</v>
      </c>
      <c r="M51" s="37"/>
      <c r="N51" s="50">
        <f t="shared" si="3"/>
        <v>320.88</v>
      </c>
      <c r="O51" s="50">
        <f t="shared" si="4"/>
        <v>1105.86</v>
      </c>
      <c r="P51" s="18"/>
    </row>
    <row r="52" customFormat="1" ht="20" customHeight="1" spans="1:16">
      <c r="A52" s="37">
        <f t="shared" si="9"/>
        <v>47</v>
      </c>
      <c r="B52" s="41" t="s">
        <v>627</v>
      </c>
      <c r="C52" s="18" t="s">
        <v>23</v>
      </c>
      <c r="D52" s="37">
        <v>6</v>
      </c>
      <c r="E52" s="18">
        <v>3</v>
      </c>
      <c r="F52" s="18">
        <v>3</v>
      </c>
      <c r="G52" s="18">
        <f t="shared" si="0"/>
        <v>27</v>
      </c>
      <c r="H52" s="18"/>
      <c r="I52" s="18"/>
      <c r="J52" s="18" t="s">
        <v>21</v>
      </c>
      <c r="K52" s="37">
        <f t="shared" si="1"/>
        <v>6</v>
      </c>
      <c r="L52" s="50">
        <f t="shared" si="2"/>
        <v>336.42</v>
      </c>
      <c r="M52" s="37"/>
      <c r="N52" s="50">
        <f t="shared" si="3"/>
        <v>137.52</v>
      </c>
      <c r="O52" s="50">
        <f t="shared" si="4"/>
        <v>473.94</v>
      </c>
      <c r="P52" s="18"/>
    </row>
    <row r="53" customFormat="1" ht="20" customHeight="1" spans="1:16">
      <c r="A53" s="37">
        <f t="shared" si="9"/>
        <v>48</v>
      </c>
      <c r="B53" s="41" t="s">
        <v>628</v>
      </c>
      <c r="C53" s="18" t="s">
        <v>23</v>
      </c>
      <c r="D53" s="37">
        <v>3</v>
      </c>
      <c r="E53" s="18">
        <v>2</v>
      </c>
      <c r="F53" s="18">
        <v>2</v>
      </c>
      <c r="G53" s="18">
        <f t="shared" si="0"/>
        <v>18</v>
      </c>
      <c r="H53" s="18"/>
      <c r="I53" s="18"/>
      <c r="J53" s="18" t="s">
        <v>21</v>
      </c>
      <c r="K53" s="37">
        <f t="shared" si="1"/>
        <v>4</v>
      </c>
      <c r="L53" s="50">
        <f t="shared" si="2"/>
        <v>224.28</v>
      </c>
      <c r="M53" s="37"/>
      <c r="N53" s="50">
        <f t="shared" si="3"/>
        <v>91.68</v>
      </c>
      <c r="O53" s="50">
        <f t="shared" si="4"/>
        <v>315.96</v>
      </c>
      <c r="P53" s="18"/>
    </row>
    <row r="54" customFormat="1" ht="20" customHeight="1" spans="1:16">
      <c r="A54" s="37">
        <f t="shared" si="9"/>
        <v>49</v>
      </c>
      <c r="B54" s="41" t="s">
        <v>629</v>
      </c>
      <c r="C54" s="18" t="s">
        <v>23</v>
      </c>
      <c r="D54" s="37">
        <v>5</v>
      </c>
      <c r="E54" s="18">
        <v>3</v>
      </c>
      <c r="F54" s="18">
        <v>3</v>
      </c>
      <c r="G54" s="18">
        <f t="shared" si="0"/>
        <v>27</v>
      </c>
      <c r="H54" s="37"/>
      <c r="I54" s="37"/>
      <c r="J54" s="18" t="s">
        <v>21</v>
      </c>
      <c r="K54" s="37">
        <f t="shared" si="1"/>
        <v>6</v>
      </c>
      <c r="L54" s="50">
        <f t="shared" si="2"/>
        <v>336.42</v>
      </c>
      <c r="M54" s="37"/>
      <c r="N54" s="50">
        <f t="shared" si="3"/>
        <v>137.52</v>
      </c>
      <c r="O54" s="50">
        <f t="shared" si="4"/>
        <v>473.94</v>
      </c>
      <c r="P54" s="18"/>
    </row>
    <row r="55" customFormat="1" ht="20" customHeight="1" spans="1:16">
      <c r="A55" s="37">
        <f t="shared" si="9"/>
        <v>50</v>
      </c>
      <c r="B55" s="41" t="s">
        <v>630</v>
      </c>
      <c r="C55" s="18" t="s">
        <v>23</v>
      </c>
      <c r="D55" s="37">
        <v>3</v>
      </c>
      <c r="E55" s="18">
        <v>1</v>
      </c>
      <c r="F55" s="18">
        <v>1</v>
      </c>
      <c r="G55" s="18">
        <f t="shared" si="0"/>
        <v>9</v>
      </c>
      <c r="H55" s="37"/>
      <c r="I55" s="37"/>
      <c r="J55" s="18" t="s">
        <v>21</v>
      </c>
      <c r="K55" s="37">
        <f t="shared" si="1"/>
        <v>2</v>
      </c>
      <c r="L55" s="50">
        <f t="shared" si="2"/>
        <v>112.14</v>
      </c>
      <c r="M55" s="37"/>
      <c r="N55" s="50">
        <f t="shared" si="3"/>
        <v>45.84</v>
      </c>
      <c r="O55" s="50">
        <f t="shared" si="4"/>
        <v>157.98</v>
      </c>
      <c r="P55" s="18"/>
    </row>
    <row r="56" customFormat="1" ht="20" customHeight="1" spans="1:16">
      <c r="A56" s="37">
        <f t="shared" si="9"/>
        <v>51</v>
      </c>
      <c r="B56" s="41" t="s">
        <v>631</v>
      </c>
      <c r="C56" s="18" t="s">
        <v>23</v>
      </c>
      <c r="D56" s="37">
        <v>3</v>
      </c>
      <c r="E56" s="18">
        <v>2</v>
      </c>
      <c r="F56" s="18">
        <v>2</v>
      </c>
      <c r="G56" s="18">
        <f t="shared" si="0"/>
        <v>18</v>
      </c>
      <c r="H56" s="18"/>
      <c r="I56" s="18"/>
      <c r="J56" s="18" t="s">
        <v>21</v>
      </c>
      <c r="K56" s="37">
        <f t="shared" si="1"/>
        <v>4</v>
      </c>
      <c r="L56" s="50">
        <f t="shared" si="2"/>
        <v>224.28</v>
      </c>
      <c r="M56" s="37"/>
      <c r="N56" s="50">
        <f t="shared" si="3"/>
        <v>91.68</v>
      </c>
      <c r="O56" s="50">
        <f t="shared" si="4"/>
        <v>315.96</v>
      </c>
      <c r="P56" s="18"/>
    </row>
    <row r="57" customFormat="1" ht="20" customHeight="1" spans="1:16">
      <c r="A57" s="37">
        <f t="shared" si="9"/>
        <v>52</v>
      </c>
      <c r="B57" s="41" t="s">
        <v>632</v>
      </c>
      <c r="C57" s="18" t="s">
        <v>23</v>
      </c>
      <c r="D57" s="37">
        <v>4</v>
      </c>
      <c r="E57" s="18">
        <v>5</v>
      </c>
      <c r="F57" s="18">
        <v>5</v>
      </c>
      <c r="G57" s="18">
        <f t="shared" si="0"/>
        <v>45</v>
      </c>
      <c r="H57" s="37"/>
      <c r="I57" s="37"/>
      <c r="J57" s="18" t="s">
        <v>21</v>
      </c>
      <c r="K57" s="37">
        <f t="shared" si="1"/>
        <v>10</v>
      </c>
      <c r="L57" s="50">
        <f t="shared" si="2"/>
        <v>560.7</v>
      </c>
      <c r="M57" s="37"/>
      <c r="N57" s="50">
        <f t="shared" si="3"/>
        <v>229.2</v>
      </c>
      <c r="O57" s="50">
        <f t="shared" si="4"/>
        <v>789.9</v>
      </c>
      <c r="P57" s="18"/>
    </row>
    <row r="58" customFormat="1" ht="20" customHeight="1" spans="1:16">
      <c r="A58" s="37">
        <f t="shared" ref="A58:A67" si="10">ROW()-5</f>
        <v>53</v>
      </c>
      <c r="B58" s="41" t="s">
        <v>633</v>
      </c>
      <c r="C58" s="18" t="s">
        <v>23</v>
      </c>
      <c r="D58" s="37">
        <v>5</v>
      </c>
      <c r="E58" s="18">
        <v>6</v>
      </c>
      <c r="F58" s="18">
        <v>6</v>
      </c>
      <c r="G58" s="18">
        <f t="shared" si="0"/>
        <v>54</v>
      </c>
      <c r="H58" s="37"/>
      <c r="I58" s="37"/>
      <c r="J58" s="18" t="s">
        <v>21</v>
      </c>
      <c r="K58" s="37">
        <f t="shared" si="1"/>
        <v>12</v>
      </c>
      <c r="L58" s="50">
        <f t="shared" si="2"/>
        <v>672.84</v>
      </c>
      <c r="M58" s="37"/>
      <c r="N58" s="50">
        <f t="shared" si="3"/>
        <v>275.04</v>
      </c>
      <c r="O58" s="50">
        <f t="shared" si="4"/>
        <v>947.88</v>
      </c>
      <c r="P58" s="18"/>
    </row>
    <row r="59" customFormat="1" ht="20" customHeight="1" spans="1:16">
      <c r="A59" s="37">
        <f t="shared" si="10"/>
        <v>54</v>
      </c>
      <c r="B59" s="41" t="s">
        <v>634</v>
      </c>
      <c r="C59" s="18" t="s">
        <v>23</v>
      </c>
      <c r="D59" s="37">
        <v>4</v>
      </c>
      <c r="E59" s="18">
        <v>4</v>
      </c>
      <c r="F59" s="18">
        <v>4</v>
      </c>
      <c r="G59" s="18">
        <f t="shared" si="0"/>
        <v>36</v>
      </c>
      <c r="H59" s="18"/>
      <c r="I59" s="18"/>
      <c r="J59" s="18" t="s">
        <v>21</v>
      </c>
      <c r="K59" s="37">
        <f t="shared" si="1"/>
        <v>8</v>
      </c>
      <c r="L59" s="50">
        <f t="shared" si="2"/>
        <v>448.56</v>
      </c>
      <c r="M59" s="37"/>
      <c r="N59" s="50">
        <f t="shared" si="3"/>
        <v>183.36</v>
      </c>
      <c r="O59" s="50">
        <f t="shared" si="4"/>
        <v>631.92</v>
      </c>
      <c r="P59" s="18"/>
    </row>
    <row r="60" customFormat="1" ht="20" customHeight="1" spans="1:16">
      <c r="A60" s="37">
        <f t="shared" si="10"/>
        <v>55</v>
      </c>
      <c r="B60" s="41" t="s">
        <v>635</v>
      </c>
      <c r="C60" s="18" t="s">
        <v>23</v>
      </c>
      <c r="D60" s="37">
        <v>6</v>
      </c>
      <c r="E60" s="18">
        <v>3</v>
      </c>
      <c r="F60" s="18">
        <v>3</v>
      </c>
      <c r="G60" s="18">
        <f t="shared" si="0"/>
        <v>27</v>
      </c>
      <c r="H60" s="37"/>
      <c r="I60" s="37"/>
      <c r="J60" s="18" t="s">
        <v>21</v>
      </c>
      <c r="K60" s="37">
        <f t="shared" si="1"/>
        <v>6</v>
      </c>
      <c r="L60" s="50">
        <f t="shared" si="2"/>
        <v>336.42</v>
      </c>
      <c r="M60" s="37"/>
      <c r="N60" s="50">
        <f t="shared" si="3"/>
        <v>137.52</v>
      </c>
      <c r="O60" s="50">
        <f t="shared" si="4"/>
        <v>473.94</v>
      </c>
      <c r="P60" s="18"/>
    </row>
    <row r="61" customFormat="1" ht="20" customHeight="1" spans="1:16">
      <c r="A61" s="37">
        <f t="shared" si="10"/>
        <v>56</v>
      </c>
      <c r="B61" s="41" t="s">
        <v>636</v>
      </c>
      <c r="C61" s="18" t="s">
        <v>23</v>
      </c>
      <c r="D61" s="37">
        <v>2</v>
      </c>
      <c r="E61" s="18">
        <v>1</v>
      </c>
      <c r="F61" s="18">
        <v>1</v>
      </c>
      <c r="G61" s="18">
        <f t="shared" si="0"/>
        <v>9</v>
      </c>
      <c r="H61" s="37"/>
      <c r="I61" s="37"/>
      <c r="J61" s="18" t="s">
        <v>21</v>
      </c>
      <c r="K61" s="37">
        <f t="shared" si="1"/>
        <v>2</v>
      </c>
      <c r="L61" s="50">
        <f t="shared" si="2"/>
        <v>112.14</v>
      </c>
      <c r="M61" s="37"/>
      <c r="N61" s="50">
        <f t="shared" si="3"/>
        <v>45.84</v>
      </c>
      <c r="O61" s="50">
        <f t="shared" si="4"/>
        <v>157.98</v>
      </c>
      <c r="P61" s="18"/>
    </row>
    <row r="62" customFormat="1" ht="20" customHeight="1" spans="1:16">
      <c r="A62" s="37">
        <f t="shared" si="10"/>
        <v>57</v>
      </c>
      <c r="B62" s="41" t="s">
        <v>637</v>
      </c>
      <c r="C62" s="18" t="s">
        <v>23</v>
      </c>
      <c r="D62" s="37">
        <v>3</v>
      </c>
      <c r="E62" s="18">
        <v>3</v>
      </c>
      <c r="F62" s="18">
        <v>3</v>
      </c>
      <c r="G62" s="18">
        <f t="shared" si="0"/>
        <v>27</v>
      </c>
      <c r="H62" s="18"/>
      <c r="I62" s="18"/>
      <c r="J62" s="18" t="s">
        <v>21</v>
      </c>
      <c r="K62" s="37">
        <f t="shared" si="1"/>
        <v>6</v>
      </c>
      <c r="L62" s="50">
        <f t="shared" si="2"/>
        <v>336.42</v>
      </c>
      <c r="M62" s="37"/>
      <c r="N62" s="50">
        <f t="shared" si="3"/>
        <v>137.52</v>
      </c>
      <c r="O62" s="50">
        <f t="shared" si="4"/>
        <v>473.94</v>
      </c>
      <c r="P62" s="18"/>
    </row>
    <row r="63" customFormat="1" ht="20" customHeight="1" spans="1:16">
      <c r="A63" s="37">
        <f t="shared" si="10"/>
        <v>58</v>
      </c>
      <c r="B63" s="41" t="s">
        <v>638</v>
      </c>
      <c r="C63" s="18" t="s">
        <v>23</v>
      </c>
      <c r="D63" s="37">
        <v>2</v>
      </c>
      <c r="E63" s="18">
        <v>3</v>
      </c>
      <c r="F63" s="18">
        <v>3</v>
      </c>
      <c r="G63" s="18">
        <f t="shared" si="0"/>
        <v>27</v>
      </c>
      <c r="H63" s="37"/>
      <c r="I63" s="37"/>
      <c r="J63" s="18" t="s">
        <v>21</v>
      </c>
      <c r="K63" s="37">
        <f t="shared" si="1"/>
        <v>6</v>
      </c>
      <c r="L63" s="50">
        <f t="shared" si="2"/>
        <v>336.42</v>
      </c>
      <c r="M63" s="37"/>
      <c r="N63" s="50">
        <f t="shared" si="3"/>
        <v>137.52</v>
      </c>
      <c r="O63" s="50">
        <f t="shared" si="4"/>
        <v>473.94</v>
      </c>
      <c r="P63" s="18"/>
    </row>
    <row r="64" customFormat="1" ht="20" customHeight="1" spans="1:16">
      <c r="A64" s="37">
        <f t="shared" si="10"/>
        <v>59</v>
      </c>
      <c r="B64" s="41" t="s">
        <v>639</v>
      </c>
      <c r="C64" s="18" t="s">
        <v>23</v>
      </c>
      <c r="D64" s="37">
        <v>4</v>
      </c>
      <c r="E64" s="18">
        <v>4</v>
      </c>
      <c r="F64" s="18">
        <v>4</v>
      </c>
      <c r="G64" s="18">
        <f t="shared" si="0"/>
        <v>36</v>
      </c>
      <c r="H64" s="37"/>
      <c r="I64" s="37"/>
      <c r="J64" s="18" t="s">
        <v>21</v>
      </c>
      <c r="K64" s="37">
        <f t="shared" si="1"/>
        <v>8</v>
      </c>
      <c r="L64" s="50">
        <f t="shared" si="2"/>
        <v>448.56</v>
      </c>
      <c r="M64" s="37"/>
      <c r="N64" s="50">
        <f t="shared" si="3"/>
        <v>183.36</v>
      </c>
      <c r="O64" s="50">
        <f t="shared" si="4"/>
        <v>631.92</v>
      </c>
      <c r="P64" s="18"/>
    </row>
    <row r="65" customFormat="1" ht="20" customHeight="1" spans="1:16">
      <c r="A65" s="37">
        <f t="shared" si="10"/>
        <v>60</v>
      </c>
      <c r="B65" s="41" t="s">
        <v>640</v>
      </c>
      <c r="C65" s="18" t="s">
        <v>23</v>
      </c>
      <c r="D65" s="37">
        <v>2</v>
      </c>
      <c r="E65" s="18">
        <v>4</v>
      </c>
      <c r="F65" s="18">
        <v>4</v>
      </c>
      <c r="G65" s="18">
        <f t="shared" si="0"/>
        <v>36</v>
      </c>
      <c r="H65" s="18"/>
      <c r="I65" s="18"/>
      <c r="J65" s="18" t="s">
        <v>21</v>
      </c>
      <c r="K65" s="37">
        <f t="shared" si="1"/>
        <v>8</v>
      </c>
      <c r="L65" s="50">
        <f t="shared" si="2"/>
        <v>448.56</v>
      </c>
      <c r="M65" s="37"/>
      <c r="N65" s="50">
        <f t="shared" si="3"/>
        <v>183.36</v>
      </c>
      <c r="O65" s="50">
        <f t="shared" si="4"/>
        <v>631.92</v>
      </c>
      <c r="P65" s="18"/>
    </row>
    <row r="66" customFormat="1" ht="20" customHeight="1" spans="1:16">
      <c r="A66" s="37">
        <f t="shared" si="10"/>
        <v>61</v>
      </c>
      <c r="B66" s="41" t="s">
        <v>641</v>
      </c>
      <c r="C66" s="18" t="s">
        <v>23</v>
      </c>
      <c r="D66" s="37">
        <v>6</v>
      </c>
      <c r="E66" s="18">
        <v>1</v>
      </c>
      <c r="F66" s="18">
        <v>1</v>
      </c>
      <c r="G66" s="18">
        <f t="shared" si="0"/>
        <v>9</v>
      </c>
      <c r="H66" s="37"/>
      <c r="I66" s="37"/>
      <c r="J66" s="18" t="s">
        <v>21</v>
      </c>
      <c r="K66" s="37">
        <f t="shared" si="1"/>
        <v>2</v>
      </c>
      <c r="L66" s="50">
        <f t="shared" si="2"/>
        <v>112.14</v>
      </c>
      <c r="M66" s="37"/>
      <c r="N66" s="50">
        <f t="shared" si="3"/>
        <v>45.84</v>
      </c>
      <c r="O66" s="50">
        <f t="shared" si="4"/>
        <v>157.98</v>
      </c>
      <c r="P66" s="18"/>
    </row>
    <row r="67" customFormat="1" ht="20" customHeight="1" spans="1:16">
      <c r="A67" s="37">
        <f t="shared" si="10"/>
        <v>62</v>
      </c>
      <c r="B67" s="41" t="s">
        <v>642</v>
      </c>
      <c r="C67" s="18" t="s">
        <v>23</v>
      </c>
      <c r="D67" s="37">
        <v>4</v>
      </c>
      <c r="E67" s="18">
        <v>4</v>
      </c>
      <c r="F67" s="18">
        <v>4</v>
      </c>
      <c r="G67" s="18">
        <f t="shared" si="0"/>
        <v>36</v>
      </c>
      <c r="H67" s="18"/>
      <c r="I67" s="18"/>
      <c r="J67" s="18" t="s">
        <v>21</v>
      </c>
      <c r="K67" s="37">
        <f t="shared" si="1"/>
        <v>8</v>
      </c>
      <c r="L67" s="50">
        <f t="shared" si="2"/>
        <v>448.56</v>
      </c>
      <c r="M67" s="37"/>
      <c r="N67" s="50">
        <f t="shared" si="3"/>
        <v>183.36</v>
      </c>
      <c r="O67" s="50">
        <f t="shared" si="4"/>
        <v>631.92</v>
      </c>
      <c r="P67" s="18"/>
    </row>
    <row r="68" customFormat="1" ht="20" customHeight="1" spans="1:16">
      <c r="A68" s="37">
        <f t="shared" ref="A68:A77" si="11">ROW()-5</f>
        <v>63</v>
      </c>
      <c r="B68" s="41" t="s">
        <v>643</v>
      </c>
      <c r="C68" s="18" t="s">
        <v>23</v>
      </c>
      <c r="D68" s="37">
        <v>1</v>
      </c>
      <c r="E68" s="18">
        <v>4</v>
      </c>
      <c r="F68" s="18">
        <v>4</v>
      </c>
      <c r="G68" s="18">
        <f t="shared" si="0"/>
        <v>36</v>
      </c>
      <c r="H68" s="18"/>
      <c r="I68" s="18"/>
      <c r="J68" s="18" t="s">
        <v>21</v>
      </c>
      <c r="K68" s="37">
        <f t="shared" si="1"/>
        <v>8</v>
      </c>
      <c r="L68" s="50">
        <f t="shared" si="2"/>
        <v>448.56</v>
      </c>
      <c r="M68" s="37"/>
      <c r="N68" s="50">
        <f t="shared" si="3"/>
        <v>183.36</v>
      </c>
      <c r="O68" s="50">
        <f t="shared" si="4"/>
        <v>631.92</v>
      </c>
      <c r="P68" s="18"/>
    </row>
    <row r="69" customFormat="1" ht="20" customHeight="1" spans="1:16">
      <c r="A69" s="37">
        <f t="shared" si="11"/>
        <v>64</v>
      </c>
      <c r="B69" s="41" t="s">
        <v>644</v>
      </c>
      <c r="C69" s="18" t="s">
        <v>23</v>
      </c>
      <c r="D69" s="37">
        <v>8</v>
      </c>
      <c r="E69" s="18">
        <v>3</v>
      </c>
      <c r="F69" s="18">
        <v>3</v>
      </c>
      <c r="G69" s="18">
        <f t="shared" si="0"/>
        <v>27</v>
      </c>
      <c r="H69" s="37"/>
      <c r="I69" s="37"/>
      <c r="J69" s="18" t="s">
        <v>21</v>
      </c>
      <c r="K69" s="37">
        <f t="shared" si="1"/>
        <v>6</v>
      </c>
      <c r="L69" s="50">
        <f t="shared" si="2"/>
        <v>336.42</v>
      </c>
      <c r="M69" s="37"/>
      <c r="N69" s="50">
        <f t="shared" si="3"/>
        <v>137.52</v>
      </c>
      <c r="O69" s="50">
        <f t="shared" si="4"/>
        <v>473.94</v>
      </c>
      <c r="P69" s="18"/>
    </row>
    <row r="70" customFormat="1" ht="20" customHeight="1" spans="1:16">
      <c r="A70" s="37">
        <f t="shared" si="11"/>
        <v>65</v>
      </c>
      <c r="B70" s="41" t="s">
        <v>645</v>
      </c>
      <c r="C70" s="18" t="s">
        <v>23</v>
      </c>
      <c r="D70" s="37">
        <v>4</v>
      </c>
      <c r="E70" s="18">
        <v>9</v>
      </c>
      <c r="F70" s="18">
        <v>9</v>
      </c>
      <c r="G70" s="18">
        <f t="shared" ref="G70:G104" si="12">F70*9</f>
        <v>81</v>
      </c>
      <c r="H70" s="37"/>
      <c r="I70" s="37"/>
      <c r="J70" s="18" t="s">
        <v>21</v>
      </c>
      <c r="K70" s="37">
        <f t="shared" ref="K70:K104" si="13">F70*2</f>
        <v>18</v>
      </c>
      <c r="L70" s="50">
        <f t="shared" ref="L70:L104" si="14">G70*12.46</f>
        <v>1009.26</v>
      </c>
      <c r="M70" s="37"/>
      <c r="N70" s="50">
        <f t="shared" ref="N70:N104" si="15">K70*22.92</f>
        <v>412.56</v>
      </c>
      <c r="O70" s="50">
        <f t="shared" ref="O70:O104" si="16">L70+N70</f>
        <v>1421.82</v>
      </c>
      <c r="P70" s="18"/>
    </row>
    <row r="71" customFormat="1" ht="20" customHeight="1" spans="1:16">
      <c r="A71" s="37">
        <f t="shared" si="11"/>
        <v>66</v>
      </c>
      <c r="B71" s="41" t="s">
        <v>646</v>
      </c>
      <c r="C71" s="18" t="s">
        <v>23</v>
      </c>
      <c r="D71" s="37">
        <v>3</v>
      </c>
      <c r="E71" s="18">
        <v>4</v>
      </c>
      <c r="F71" s="18">
        <v>4</v>
      </c>
      <c r="G71" s="18">
        <f t="shared" si="12"/>
        <v>36</v>
      </c>
      <c r="H71" s="18"/>
      <c r="I71" s="18"/>
      <c r="J71" s="18" t="s">
        <v>21</v>
      </c>
      <c r="K71" s="37">
        <f t="shared" si="13"/>
        <v>8</v>
      </c>
      <c r="L71" s="50">
        <f t="shared" si="14"/>
        <v>448.56</v>
      </c>
      <c r="M71" s="37"/>
      <c r="N71" s="50">
        <f t="shared" si="15"/>
        <v>183.36</v>
      </c>
      <c r="O71" s="50">
        <f t="shared" si="16"/>
        <v>631.92</v>
      </c>
      <c r="P71" s="18"/>
    </row>
    <row r="72" customFormat="1" ht="20" customHeight="1" spans="1:16">
      <c r="A72" s="37">
        <f t="shared" si="11"/>
        <v>67</v>
      </c>
      <c r="B72" s="41" t="s">
        <v>647</v>
      </c>
      <c r="C72" s="18" t="s">
        <v>23</v>
      </c>
      <c r="D72" s="37">
        <v>3</v>
      </c>
      <c r="E72" s="18">
        <v>3</v>
      </c>
      <c r="F72" s="18">
        <v>3</v>
      </c>
      <c r="G72" s="18">
        <f t="shared" si="12"/>
        <v>27</v>
      </c>
      <c r="H72" s="18"/>
      <c r="I72" s="18"/>
      <c r="J72" s="18" t="s">
        <v>21</v>
      </c>
      <c r="K72" s="37">
        <f t="shared" si="13"/>
        <v>6</v>
      </c>
      <c r="L72" s="50">
        <f t="shared" si="14"/>
        <v>336.42</v>
      </c>
      <c r="M72" s="37"/>
      <c r="N72" s="50">
        <f t="shared" si="15"/>
        <v>137.52</v>
      </c>
      <c r="O72" s="50">
        <f t="shared" si="16"/>
        <v>473.94</v>
      </c>
      <c r="P72" s="18"/>
    </row>
    <row r="73" customFormat="1" ht="20" customHeight="1" spans="1:16">
      <c r="A73" s="37">
        <f t="shared" si="11"/>
        <v>68</v>
      </c>
      <c r="B73" s="41" t="s">
        <v>648</v>
      </c>
      <c r="C73" s="18" t="s">
        <v>23</v>
      </c>
      <c r="D73" s="37">
        <v>3</v>
      </c>
      <c r="E73" s="18">
        <v>4</v>
      </c>
      <c r="F73" s="18">
        <v>4</v>
      </c>
      <c r="G73" s="18">
        <f t="shared" si="12"/>
        <v>36</v>
      </c>
      <c r="H73" s="18"/>
      <c r="I73" s="18"/>
      <c r="J73" s="18" t="s">
        <v>21</v>
      </c>
      <c r="K73" s="37">
        <f t="shared" si="13"/>
        <v>8</v>
      </c>
      <c r="L73" s="50">
        <f t="shared" si="14"/>
        <v>448.56</v>
      </c>
      <c r="M73" s="37"/>
      <c r="N73" s="50">
        <f t="shared" si="15"/>
        <v>183.36</v>
      </c>
      <c r="O73" s="50">
        <f t="shared" si="16"/>
        <v>631.92</v>
      </c>
      <c r="P73" s="18"/>
    </row>
    <row r="74" customFormat="1" ht="20" customHeight="1" spans="1:16">
      <c r="A74" s="37">
        <f t="shared" si="11"/>
        <v>69</v>
      </c>
      <c r="B74" s="18" t="s">
        <v>649</v>
      </c>
      <c r="C74" s="18" t="s">
        <v>23</v>
      </c>
      <c r="D74" s="18">
        <v>2</v>
      </c>
      <c r="E74" s="18">
        <v>1</v>
      </c>
      <c r="F74" s="18">
        <v>1</v>
      </c>
      <c r="G74" s="18">
        <f t="shared" si="12"/>
        <v>9</v>
      </c>
      <c r="H74" s="37"/>
      <c r="I74" s="37"/>
      <c r="J74" s="18" t="s">
        <v>21</v>
      </c>
      <c r="K74" s="37">
        <f t="shared" si="13"/>
        <v>2</v>
      </c>
      <c r="L74" s="50">
        <f t="shared" si="14"/>
        <v>112.14</v>
      </c>
      <c r="M74" s="37"/>
      <c r="N74" s="50">
        <f t="shared" si="15"/>
        <v>45.84</v>
      </c>
      <c r="O74" s="50">
        <f t="shared" si="16"/>
        <v>157.98</v>
      </c>
      <c r="P74" s="18"/>
    </row>
    <row r="75" customFormat="1" ht="20" customHeight="1" spans="1:16">
      <c r="A75" s="37">
        <f t="shared" si="11"/>
        <v>70</v>
      </c>
      <c r="B75" s="18" t="s">
        <v>650</v>
      </c>
      <c r="C75" s="18" t="s">
        <v>23</v>
      </c>
      <c r="D75" s="18">
        <v>5</v>
      </c>
      <c r="E75" s="18">
        <v>4</v>
      </c>
      <c r="F75" s="18">
        <v>4</v>
      </c>
      <c r="G75" s="18">
        <f t="shared" si="12"/>
        <v>36</v>
      </c>
      <c r="H75" s="37"/>
      <c r="I75" s="37"/>
      <c r="J75" s="18" t="s">
        <v>21</v>
      </c>
      <c r="K75" s="37">
        <f t="shared" si="13"/>
        <v>8</v>
      </c>
      <c r="L75" s="50">
        <f t="shared" si="14"/>
        <v>448.56</v>
      </c>
      <c r="M75" s="37"/>
      <c r="N75" s="50">
        <f t="shared" si="15"/>
        <v>183.36</v>
      </c>
      <c r="O75" s="50">
        <f t="shared" si="16"/>
        <v>631.92</v>
      </c>
      <c r="P75" s="18"/>
    </row>
    <row r="76" customFormat="1" ht="20" customHeight="1" spans="1:16">
      <c r="A76" s="37">
        <f t="shared" si="11"/>
        <v>71</v>
      </c>
      <c r="B76" s="18" t="s">
        <v>651</v>
      </c>
      <c r="C76" s="18" t="s">
        <v>23</v>
      </c>
      <c r="D76" s="18">
        <v>4</v>
      </c>
      <c r="E76" s="18">
        <v>1</v>
      </c>
      <c r="F76" s="18">
        <v>1</v>
      </c>
      <c r="G76" s="18">
        <f t="shared" si="12"/>
        <v>9</v>
      </c>
      <c r="H76" s="37"/>
      <c r="I76" s="37"/>
      <c r="J76" s="18" t="s">
        <v>21</v>
      </c>
      <c r="K76" s="37">
        <f t="shared" si="13"/>
        <v>2</v>
      </c>
      <c r="L76" s="50">
        <f t="shared" si="14"/>
        <v>112.14</v>
      </c>
      <c r="M76" s="37"/>
      <c r="N76" s="50">
        <f t="shared" si="15"/>
        <v>45.84</v>
      </c>
      <c r="O76" s="50">
        <f t="shared" si="16"/>
        <v>157.98</v>
      </c>
      <c r="P76" s="18"/>
    </row>
    <row r="77" customFormat="1" ht="20" customHeight="1" spans="1:16">
      <c r="A77" s="37">
        <f t="shared" si="11"/>
        <v>72</v>
      </c>
      <c r="B77" s="18" t="s">
        <v>652</v>
      </c>
      <c r="C77" s="18" t="s">
        <v>23</v>
      </c>
      <c r="D77" s="18">
        <v>5</v>
      </c>
      <c r="E77" s="18">
        <v>1</v>
      </c>
      <c r="F77" s="18">
        <v>1</v>
      </c>
      <c r="G77" s="18">
        <f t="shared" si="12"/>
        <v>9</v>
      </c>
      <c r="H77" s="37"/>
      <c r="I77" s="37"/>
      <c r="J77" s="18" t="s">
        <v>21</v>
      </c>
      <c r="K77" s="37">
        <f t="shared" si="13"/>
        <v>2</v>
      </c>
      <c r="L77" s="50">
        <f t="shared" si="14"/>
        <v>112.14</v>
      </c>
      <c r="M77" s="37"/>
      <c r="N77" s="50">
        <f t="shared" si="15"/>
        <v>45.84</v>
      </c>
      <c r="O77" s="50">
        <f t="shared" si="16"/>
        <v>157.98</v>
      </c>
      <c r="P77" s="18"/>
    </row>
    <row r="78" customFormat="1" ht="20" customHeight="1" spans="1:16">
      <c r="A78" s="37">
        <f t="shared" ref="A78:A87" si="17">ROW()-5</f>
        <v>73</v>
      </c>
      <c r="B78" s="18" t="s">
        <v>653</v>
      </c>
      <c r="C78" s="18" t="s">
        <v>23</v>
      </c>
      <c r="D78" s="18">
        <v>3</v>
      </c>
      <c r="E78" s="18">
        <v>10</v>
      </c>
      <c r="F78" s="18">
        <v>10</v>
      </c>
      <c r="G78" s="18">
        <f t="shared" si="12"/>
        <v>90</v>
      </c>
      <c r="H78" s="37"/>
      <c r="I78" s="37"/>
      <c r="J78" s="18" t="s">
        <v>21</v>
      </c>
      <c r="K78" s="37">
        <f t="shared" si="13"/>
        <v>20</v>
      </c>
      <c r="L78" s="50">
        <f t="shared" si="14"/>
        <v>1121.4</v>
      </c>
      <c r="M78" s="37"/>
      <c r="N78" s="50">
        <f t="shared" si="15"/>
        <v>458.4</v>
      </c>
      <c r="O78" s="50">
        <f t="shared" si="16"/>
        <v>1579.8</v>
      </c>
      <c r="P78" s="18"/>
    </row>
    <row r="79" customFormat="1" ht="20" customHeight="1" spans="1:16">
      <c r="A79" s="37">
        <f t="shared" si="17"/>
        <v>74</v>
      </c>
      <c r="B79" s="18" t="s">
        <v>654</v>
      </c>
      <c r="C79" s="18" t="s">
        <v>23</v>
      </c>
      <c r="D79" s="18">
        <v>5</v>
      </c>
      <c r="E79" s="18">
        <v>3</v>
      </c>
      <c r="F79" s="18">
        <v>3</v>
      </c>
      <c r="G79" s="18">
        <f t="shared" si="12"/>
        <v>27</v>
      </c>
      <c r="H79" s="37"/>
      <c r="I79" s="37"/>
      <c r="J79" s="18" t="s">
        <v>21</v>
      </c>
      <c r="K79" s="37">
        <f t="shared" si="13"/>
        <v>6</v>
      </c>
      <c r="L79" s="50">
        <f t="shared" si="14"/>
        <v>336.42</v>
      </c>
      <c r="M79" s="37"/>
      <c r="N79" s="50">
        <f t="shared" si="15"/>
        <v>137.52</v>
      </c>
      <c r="O79" s="50">
        <f t="shared" si="16"/>
        <v>473.94</v>
      </c>
      <c r="P79" s="18"/>
    </row>
    <row r="80" customFormat="1" ht="20" customHeight="1" spans="1:16">
      <c r="A80" s="37">
        <f t="shared" si="17"/>
        <v>75</v>
      </c>
      <c r="B80" s="18" t="s">
        <v>655</v>
      </c>
      <c r="C80" s="18" t="s">
        <v>23</v>
      </c>
      <c r="D80" s="18">
        <v>5</v>
      </c>
      <c r="E80" s="18">
        <v>3</v>
      </c>
      <c r="F80" s="18">
        <v>3</v>
      </c>
      <c r="G80" s="18">
        <f t="shared" si="12"/>
        <v>27</v>
      </c>
      <c r="H80" s="37"/>
      <c r="I80" s="37"/>
      <c r="J80" s="18" t="s">
        <v>21</v>
      </c>
      <c r="K80" s="37">
        <f t="shared" si="13"/>
        <v>6</v>
      </c>
      <c r="L80" s="50">
        <f t="shared" si="14"/>
        <v>336.42</v>
      </c>
      <c r="M80" s="37"/>
      <c r="N80" s="50">
        <f t="shared" si="15"/>
        <v>137.52</v>
      </c>
      <c r="O80" s="50">
        <f t="shared" si="16"/>
        <v>473.94</v>
      </c>
      <c r="P80" s="18"/>
    </row>
    <row r="81" customFormat="1" ht="20" customHeight="1" spans="1:16">
      <c r="A81" s="37">
        <f t="shared" si="17"/>
        <v>76</v>
      </c>
      <c r="B81" s="18" t="s">
        <v>656</v>
      </c>
      <c r="C81" s="18" t="s">
        <v>23</v>
      </c>
      <c r="D81" s="18">
        <v>6</v>
      </c>
      <c r="E81" s="18">
        <v>5</v>
      </c>
      <c r="F81" s="18">
        <v>5</v>
      </c>
      <c r="G81" s="18">
        <f t="shared" si="12"/>
        <v>45</v>
      </c>
      <c r="H81" s="37"/>
      <c r="I81" s="37"/>
      <c r="J81" s="18" t="s">
        <v>21</v>
      </c>
      <c r="K81" s="37">
        <f t="shared" si="13"/>
        <v>10</v>
      </c>
      <c r="L81" s="50">
        <f t="shared" si="14"/>
        <v>560.7</v>
      </c>
      <c r="M81" s="37"/>
      <c r="N81" s="50">
        <f t="shared" si="15"/>
        <v>229.2</v>
      </c>
      <c r="O81" s="50">
        <f t="shared" si="16"/>
        <v>789.9</v>
      </c>
      <c r="P81" s="18"/>
    </row>
    <row r="82" customFormat="1" ht="20" customHeight="1" spans="1:16">
      <c r="A82" s="37">
        <f t="shared" si="17"/>
        <v>77</v>
      </c>
      <c r="B82" s="18" t="s">
        <v>657</v>
      </c>
      <c r="C82" s="18" t="s">
        <v>23</v>
      </c>
      <c r="D82" s="18">
        <v>5</v>
      </c>
      <c r="E82" s="18">
        <v>2</v>
      </c>
      <c r="F82" s="18">
        <v>2</v>
      </c>
      <c r="G82" s="18">
        <f t="shared" si="12"/>
        <v>18</v>
      </c>
      <c r="H82" s="18"/>
      <c r="I82" s="18"/>
      <c r="J82" s="18" t="s">
        <v>21</v>
      </c>
      <c r="K82" s="37">
        <f t="shared" si="13"/>
        <v>4</v>
      </c>
      <c r="L82" s="50">
        <f t="shared" si="14"/>
        <v>224.28</v>
      </c>
      <c r="M82" s="37"/>
      <c r="N82" s="50">
        <f t="shared" si="15"/>
        <v>91.68</v>
      </c>
      <c r="O82" s="50">
        <f t="shared" si="16"/>
        <v>315.96</v>
      </c>
      <c r="P82" s="18"/>
    </row>
    <row r="83" customFormat="1" ht="20" customHeight="1" spans="1:16">
      <c r="A83" s="37">
        <f t="shared" si="17"/>
        <v>78</v>
      </c>
      <c r="B83" s="18" t="s">
        <v>658</v>
      </c>
      <c r="C83" s="18" t="s">
        <v>23</v>
      </c>
      <c r="D83" s="18">
        <v>4</v>
      </c>
      <c r="E83" s="18">
        <v>2</v>
      </c>
      <c r="F83" s="18">
        <v>2</v>
      </c>
      <c r="G83" s="18">
        <f t="shared" si="12"/>
        <v>18</v>
      </c>
      <c r="H83" s="18"/>
      <c r="I83" s="18"/>
      <c r="J83" s="18" t="s">
        <v>21</v>
      </c>
      <c r="K83" s="37">
        <f t="shared" si="13"/>
        <v>4</v>
      </c>
      <c r="L83" s="50">
        <f t="shared" si="14"/>
        <v>224.28</v>
      </c>
      <c r="M83" s="37"/>
      <c r="N83" s="50">
        <f t="shared" si="15"/>
        <v>91.68</v>
      </c>
      <c r="O83" s="50">
        <f t="shared" si="16"/>
        <v>315.96</v>
      </c>
      <c r="P83" s="18"/>
    </row>
    <row r="84" customFormat="1" ht="20" customHeight="1" spans="1:16">
      <c r="A84" s="37">
        <f t="shared" si="17"/>
        <v>79</v>
      </c>
      <c r="B84" s="18" t="s">
        <v>659</v>
      </c>
      <c r="C84" s="18" t="s">
        <v>23</v>
      </c>
      <c r="D84" s="18">
        <v>4</v>
      </c>
      <c r="E84" s="18">
        <v>1</v>
      </c>
      <c r="F84" s="18">
        <v>1</v>
      </c>
      <c r="G84" s="18">
        <f t="shared" si="12"/>
        <v>9</v>
      </c>
      <c r="H84" s="37"/>
      <c r="I84" s="37"/>
      <c r="J84" s="18" t="s">
        <v>21</v>
      </c>
      <c r="K84" s="37">
        <f t="shared" si="13"/>
        <v>2</v>
      </c>
      <c r="L84" s="50">
        <f t="shared" si="14"/>
        <v>112.14</v>
      </c>
      <c r="M84" s="37"/>
      <c r="N84" s="50">
        <f t="shared" si="15"/>
        <v>45.84</v>
      </c>
      <c r="O84" s="50">
        <f t="shared" si="16"/>
        <v>157.98</v>
      </c>
      <c r="P84" s="18"/>
    </row>
    <row r="85" customFormat="1" ht="20" customHeight="1" spans="1:16">
      <c r="A85" s="37">
        <f t="shared" si="17"/>
        <v>80</v>
      </c>
      <c r="B85" s="18" t="s">
        <v>660</v>
      </c>
      <c r="C85" s="18" t="s">
        <v>23</v>
      </c>
      <c r="D85" s="18">
        <v>3</v>
      </c>
      <c r="E85" s="18">
        <v>2</v>
      </c>
      <c r="F85" s="18">
        <v>2</v>
      </c>
      <c r="G85" s="18">
        <f t="shared" si="12"/>
        <v>18</v>
      </c>
      <c r="H85" s="18"/>
      <c r="I85" s="18"/>
      <c r="J85" s="18" t="s">
        <v>21</v>
      </c>
      <c r="K85" s="37">
        <f t="shared" si="13"/>
        <v>4</v>
      </c>
      <c r="L85" s="50">
        <f t="shared" si="14"/>
        <v>224.28</v>
      </c>
      <c r="M85" s="37"/>
      <c r="N85" s="50">
        <f t="shared" si="15"/>
        <v>91.68</v>
      </c>
      <c r="O85" s="50">
        <f t="shared" si="16"/>
        <v>315.96</v>
      </c>
      <c r="P85" s="18"/>
    </row>
    <row r="86" customFormat="1" ht="20" customHeight="1" spans="1:16">
      <c r="A86" s="37">
        <f t="shared" si="17"/>
        <v>81</v>
      </c>
      <c r="B86" s="18" t="s">
        <v>661</v>
      </c>
      <c r="C86" s="18" t="s">
        <v>23</v>
      </c>
      <c r="D86" s="18">
        <v>2</v>
      </c>
      <c r="E86" s="18">
        <v>4</v>
      </c>
      <c r="F86" s="18">
        <v>4</v>
      </c>
      <c r="G86" s="18">
        <f t="shared" si="12"/>
        <v>36</v>
      </c>
      <c r="H86" s="18"/>
      <c r="I86" s="18"/>
      <c r="J86" s="18" t="s">
        <v>21</v>
      </c>
      <c r="K86" s="37">
        <f t="shared" si="13"/>
        <v>8</v>
      </c>
      <c r="L86" s="50">
        <f t="shared" si="14"/>
        <v>448.56</v>
      </c>
      <c r="M86" s="37"/>
      <c r="N86" s="50">
        <f t="shared" si="15"/>
        <v>183.36</v>
      </c>
      <c r="O86" s="50">
        <f t="shared" si="16"/>
        <v>631.92</v>
      </c>
      <c r="P86" s="18"/>
    </row>
    <row r="87" customFormat="1" ht="20" customHeight="1" spans="1:16">
      <c r="A87" s="37">
        <f t="shared" si="17"/>
        <v>82</v>
      </c>
      <c r="B87" s="18" t="s">
        <v>662</v>
      </c>
      <c r="C87" s="18" t="s">
        <v>23</v>
      </c>
      <c r="D87" s="18">
        <v>1</v>
      </c>
      <c r="E87" s="18">
        <v>5</v>
      </c>
      <c r="F87" s="18">
        <v>5</v>
      </c>
      <c r="G87" s="18">
        <f t="shared" si="12"/>
        <v>45</v>
      </c>
      <c r="H87" s="18"/>
      <c r="I87" s="18"/>
      <c r="J87" s="18" t="s">
        <v>21</v>
      </c>
      <c r="K87" s="37">
        <f t="shared" si="13"/>
        <v>10</v>
      </c>
      <c r="L87" s="50">
        <f t="shared" si="14"/>
        <v>560.7</v>
      </c>
      <c r="M87" s="37"/>
      <c r="N87" s="50">
        <f t="shared" si="15"/>
        <v>229.2</v>
      </c>
      <c r="O87" s="50">
        <f t="shared" si="16"/>
        <v>789.9</v>
      </c>
      <c r="P87" s="18"/>
    </row>
    <row r="88" customFormat="1" ht="20" customHeight="1" spans="1:16">
      <c r="A88" s="37">
        <f t="shared" ref="A88:A97" si="18">ROW()-5</f>
        <v>83</v>
      </c>
      <c r="B88" s="18" t="s">
        <v>663</v>
      </c>
      <c r="C88" s="18" t="s">
        <v>23</v>
      </c>
      <c r="D88" s="18">
        <v>3</v>
      </c>
      <c r="E88" s="18">
        <v>6</v>
      </c>
      <c r="F88" s="18">
        <v>6</v>
      </c>
      <c r="G88" s="18">
        <f t="shared" si="12"/>
        <v>54</v>
      </c>
      <c r="H88" s="37"/>
      <c r="I88" s="37"/>
      <c r="J88" s="18" t="s">
        <v>21</v>
      </c>
      <c r="K88" s="37">
        <f t="shared" si="13"/>
        <v>12</v>
      </c>
      <c r="L88" s="50">
        <f t="shared" si="14"/>
        <v>672.84</v>
      </c>
      <c r="M88" s="37"/>
      <c r="N88" s="50">
        <f t="shared" si="15"/>
        <v>275.04</v>
      </c>
      <c r="O88" s="50">
        <f t="shared" si="16"/>
        <v>947.88</v>
      </c>
      <c r="P88" s="18"/>
    </row>
    <row r="89" customFormat="1" ht="20" customHeight="1" spans="1:16">
      <c r="A89" s="37">
        <f t="shared" si="18"/>
        <v>84</v>
      </c>
      <c r="B89" s="18" t="s">
        <v>664</v>
      </c>
      <c r="C89" s="18" t="s">
        <v>23</v>
      </c>
      <c r="D89" s="18">
        <v>6</v>
      </c>
      <c r="E89" s="18">
        <v>3</v>
      </c>
      <c r="F89" s="18">
        <v>3</v>
      </c>
      <c r="G89" s="18">
        <f t="shared" si="12"/>
        <v>27</v>
      </c>
      <c r="H89" s="37"/>
      <c r="I89" s="37"/>
      <c r="J89" s="18" t="s">
        <v>21</v>
      </c>
      <c r="K89" s="37">
        <f t="shared" si="13"/>
        <v>6</v>
      </c>
      <c r="L89" s="50">
        <f t="shared" si="14"/>
        <v>336.42</v>
      </c>
      <c r="M89" s="37"/>
      <c r="N89" s="50">
        <f t="shared" si="15"/>
        <v>137.52</v>
      </c>
      <c r="O89" s="50">
        <f t="shared" si="16"/>
        <v>473.94</v>
      </c>
      <c r="P89" s="18"/>
    </row>
    <row r="90" customFormat="1" ht="20" customHeight="1" spans="1:16">
      <c r="A90" s="37">
        <f t="shared" si="18"/>
        <v>85</v>
      </c>
      <c r="B90" s="18" t="s">
        <v>665</v>
      </c>
      <c r="C90" s="18" t="s">
        <v>23</v>
      </c>
      <c r="D90" s="18">
        <v>3</v>
      </c>
      <c r="E90" s="18">
        <v>5</v>
      </c>
      <c r="F90" s="18">
        <v>5</v>
      </c>
      <c r="G90" s="18">
        <f t="shared" si="12"/>
        <v>45</v>
      </c>
      <c r="H90" s="18"/>
      <c r="I90" s="18"/>
      <c r="J90" s="18" t="s">
        <v>21</v>
      </c>
      <c r="K90" s="37">
        <f t="shared" si="13"/>
        <v>10</v>
      </c>
      <c r="L90" s="50">
        <f t="shared" si="14"/>
        <v>560.7</v>
      </c>
      <c r="M90" s="37"/>
      <c r="N90" s="50">
        <f t="shared" si="15"/>
        <v>229.2</v>
      </c>
      <c r="O90" s="50">
        <f t="shared" si="16"/>
        <v>789.9</v>
      </c>
      <c r="P90" s="18"/>
    </row>
    <row r="91" customFormat="1" ht="20" customHeight="1" spans="1:16">
      <c r="A91" s="37">
        <f t="shared" si="18"/>
        <v>86</v>
      </c>
      <c r="B91" s="18" t="s">
        <v>666</v>
      </c>
      <c r="C91" s="18" t="s">
        <v>23</v>
      </c>
      <c r="D91" s="18">
        <v>3</v>
      </c>
      <c r="E91" s="18">
        <v>3</v>
      </c>
      <c r="F91" s="18">
        <v>3</v>
      </c>
      <c r="G91" s="18">
        <f t="shared" si="12"/>
        <v>27</v>
      </c>
      <c r="H91" s="37"/>
      <c r="I91" s="37"/>
      <c r="J91" s="18" t="s">
        <v>21</v>
      </c>
      <c r="K91" s="37">
        <f t="shared" si="13"/>
        <v>6</v>
      </c>
      <c r="L91" s="50">
        <f t="shared" si="14"/>
        <v>336.42</v>
      </c>
      <c r="M91" s="37"/>
      <c r="N91" s="50">
        <f t="shared" si="15"/>
        <v>137.52</v>
      </c>
      <c r="O91" s="50">
        <f t="shared" si="16"/>
        <v>473.94</v>
      </c>
      <c r="P91" s="18"/>
    </row>
    <row r="92" customFormat="1" ht="20" customHeight="1" spans="1:16">
      <c r="A92" s="37">
        <f t="shared" si="18"/>
        <v>87</v>
      </c>
      <c r="B92" s="18" t="s">
        <v>667</v>
      </c>
      <c r="C92" s="18" t="s">
        <v>23</v>
      </c>
      <c r="D92" s="18">
        <v>3</v>
      </c>
      <c r="E92" s="18">
        <v>2</v>
      </c>
      <c r="F92" s="18">
        <v>2</v>
      </c>
      <c r="G92" s="18">
        <f t="shared" si="12"/>
        <v>18</v>
      </c>
      <c r="H92" s="18"/>
      <c r="I92" s="18"/>
      <c r="J92" s="18" t="s">
        <v>21</v>
      </c>
      <c r="K92" s="37">
        <f t="shared" si="13"/>
        <v>4</v>
      </c>
      <c r="L92" s="50">
        <f t="shared" si="14"/>
        <v>224.28</v>
      </c>
      <c r="M92" s="37"/>
      <c r="N92" s="50">
        <f t="shared" si="15"/>
        <v>91.68</v>
      </c>
      <c r="O92" s="50">
        <f t="shared" si="16"/>
        <v>315.96</v>
      </c>
      <c r="P92" s="18"/>
    </row>
    <row r="93" customFormat="1" ht="20" customHeight="1" spans="1:16">
      <c r="A93" s="37">
        <f t="shared" si="18"/>
        <v>88</v>
      </c>
      <c r="B93" s="18" t="s">
        <v>668</v>
      </c>
      <c r="C93" s="18" t="s">
        <v>23</v>
      </c>
      <c r="D93" s="18">
        <v>1</v>
      </c>
      <c r="E93" s="18">
        <v>2</v>
      </c>
      <c r="F93" s="18">
        <v>2</v>
      </c>
      <c r="G93" s="18">
        <f t="shared" si="12"/>
        <v>18</v>
      </c>
      <c r="H93" s="18"/>
      <c r="I93" s="18"/>
      <c r="J93" s="18" t="s">
        <v>21</v>
      </c>
      <c r="K93" s="37">
        <f t="shared" si="13"/>
        <v>4</v>
      </c>
      <c r="L93" s="50">
        <f t="shared" si="14"/>
        <v>224.28</v>
      </c>
      <c r="M93" s="37"/>
      <c r="N93" s="50">
        <f t="shared" si="15"/>
        <v>91.68</v>
      </c>
      <c r="O93" s="50">
        <f t="shared" si="16"/>
        <v>315.96</v>
      </c>
      <c r="P93" s="18"/>
    </row>
    <row r="94" customFormat="1" ht="20" customHeight="1" spans="1:16">
      <c r="A94" s="37">
        <f t="shared" si="18"/>
        <v>89</v>
      </c>
      <c r="B94" s="18" t="s">
        <v>669</v>
      </c>
      <c r="C94" s="18" t="s">
        <v>23</v>
      </c>
      <c r="D94" s="18">
        <v>3</v>
      </c>
      <c r="E94" s="18">
        <v>5</v>
      </c>
      <c r="F94" s="18">
        <v>5</v>
      </c>
      <c r="G94" s="18">
        <f t="shared" si="12"/>
        <v>45</v>
      </c>
      <c r="H94" s="18"/>
      <c r="I94" s="18"/>
      <c r="J94" s="18" t="s">
        <v>21</v>
      </c>
      <c r="K94" s="37">
        <f t="shared" si="13"/>
        <v>10</v>
      </c>
      <c r="L94" s="50">
        <f t="shared" si="14"/>
        <v>560.7</v>
      </c>
      <c r="M94" s="37"/>
      <c r="N94" s="50">
        <f t="shared" si="15"/>
        <v>229.2</v>
      </c>
      <c r="O94" s="50">
        <f t="shared" si="16"/>
        <v>789.9</v>
      </c>
      <c r="P94" s="18"/>
    </row>
    <row r="95" customFormat="1" ht="20" customHeight="1" spans="1:16">
      <c r="A95" s="37">
        <f t="shared" si="18"/>
        <v>90</v>
      </c>
      <c r="B95" s="18" t="s">
        <v>670</v>
      </c>
      <c r="C95" s="18" t="s">
        <v>23</v>
      </c>
      <c r="D95" s="18">
        <v>5</v>
      </c>
      <c r="E95" s="18">
        <v>4</v>
      </c>
      <c r="F95" s="18">
        <v>4</v>
      </c>
      <c r="G95" s="18">
        <f t="shared" si="12"/>
        <v>36</v>
      </c>
      <c r="H95" s="18"/>
      <c r="I95" s="18"/>
      <c r="J95" s="18" t="s">
        <v>21</v>
      </c>
      <c r="K95" s="37">
        <f t="shared" si="13"/>
        <v>8</v>
      </c>
      <c r="L95" s="50">
        <f t="shared" si="14"/>
        <v>448.56</v>
      </c>
      <c r="M95" s="37"/>
      <c r="N95" s="50">
        <f t="shared" si="15"/>
        <v>183.36</v>
      </c>
      <c r="O95" s="50">
        <f t="shared" si="16"/>
        <v>631.92</v>
      </c>
      <c r="P95" s="18"/>
    </row>
    <row r="96" customFormat="1" ht="20" customHeight="1" spans="1:16">
      <c r="A96" s="37">
        <f t="shared" si="18"/>
        <v>91</v>
      </c>
      <c r="B96" s="18" t="s">
        <v>671</v>
      </c>
      <c r="C96" s="18" t="s">
        <v>23</v>
      </c>
      <c r="D96" s="18">
        <v>6</v>
      </c>
      <c r="E96" s="18">
        <v>1</v>
      </c>
      <c r="F96" s="18">
        <v>1</v>
      </c>
      <c r="G96" s="18">
        <f t="shared" si="12"/>
        <v>9</v>
      </c>
      <c r="H96" s="37"/>
      <c r="I96" s="37"/>
      <c r="J96" s="18" t="s">
        <v>21</v>
      </c>
      <c r="K96" s="37">
        <f t="shared" si="13"/>
        <v>2</v>
      </c>
      <c r="L96" s="50">
        <f t="shared" si="14"/>
        <v>112.14</v>
      </c>
      <c r="M96" s="37"/>
      <c r="N96" s="50">
        <f t="shared" si="15"/>
        <v>45.84</v>
      </c>
      <c r="O96" s="50">
        <f t="shared" si="16"/>
        <v>157.98</v>
      </c>
      <c r="P96" s="18"/>
    </row>
    <row r="97" customFormat="1" ht="20" customHeight="1" spans="1:16">
      <c r="A97" s="37">
        <f t="shared" si="18"/>
        <v>92</v>
      </c>
      <c r="B97" s="18" t="s">
        <v>672</v>
      </c>
      <c r="C97" s="18" t="s">
        <v>23</v>
      </c>
      <c r="D97" s="18">
        <v>2</v>
      </c>
      <c r="E97" s="18">
        <v>1</v>
      </c>
      <c r="F97" s="18">
        <v>1</v>
      </c>
      <c r="G97" s="18">
        <f t="shared" si="12"/>
        <v>9</v>
      </c>
      <c r="H97" s="37"/>
      <c r="I97" s="37"/>
      <c r="J97" s="18" t="s">
        <v>21</v>
      </c>
      <c r="K97" s="37">
        <f t="shared" si="13"/>
        <v>2</v>
      </c>
      <c r="L97" s="50">
        <f t="shared" si="14"/>
        <v>112.14</v>
      </c>
      <c r="M97" s="37"/>
      <c r="N97" s="50">
        <f t="shared" si="15"/>
        <v>45.84</v>
      </c>
      <c r="O97" s="50">
        <f t="shared" si="16"/>
        <v>157.98</v>
      </c>
      <c r="P97" s="18"/>
    </row>
    <row r="98" customFormat="1" ht="20" customHeight="1" spans="1:16">
      <c r="A98" s="37">
        <f t="shared" ref="A98:A107" si="19">ROW()-5</f>
        <v>93</v>
      </c>
      <c r="B98" s="18" t="s">
        <v>673</v>
      </c>
      <c r="C98" s="18" t="s">
        <v>23</v>
      </c>
      <c r="D98" s="18">
        <v>4</v>
      </c>
      <c r="E98" s="18">
        <v>2</v>
      </c>
      <c r="F98" s="18">
        <v>2</v>
      </c>
      <c r="G98" s="18">
        <f t="shared" si="12"/>
        <v>18</v>
      </c>
      <c r="H98" s="18"/>
      <c r="I98" s="18"/>
      <c r="J98" s="18" t="s">
        <v>21</v>
      </c>
      <c r="K98" s="37">
        <f t="shared" si="13"/>
        <v>4</v>
      </c>
      <c r="L98" s="50">
        <f t="shared" si="14"/>
        <v>224.28</v>
      </c>
      <c r="M98" s="37"/>
      <c r="N98" s="50">
        <f t="shared" si="15"/>
        <v>91.68</v>
      </c>
      <c r="O98" s="50">
        <f t="shared" si="16"/>
        <v>315.96</v>
      </c>
      <c r="P98" s="18"/>
    </row>
    <row r="99" customFormat="1" ht="20" customHeight="1" spans="1:16">
      <c r="A99" s="37">
        <f t="shared" si="19"/>
        <v>94</v>
      </c>
      <c r="B99" s="18" t="s">
        <v>674</v>
      </c>
      <c r="C99" s="18" t="s">
        <v>23</v>
      </c>
      <c r="D99" s="18">
        <v>4</v>
      </c>
      <c r="E99" s="18">
        <v>1</v>
      </c>
      <c r="F99" s="18">
        <v>1</v>
      </c>
      <c r="G99" s="18">
        <f t="shared" si="12"/>
        <v>9</v>
      </c>
      <c r="H99" s="37"/>
      <c r="I99" s="37"/>
      <c r="J99" s="18" t="s">
        <v>21</v>
      </c>
      <c r="K99" s="37">
        <f t="shared" si="13"/>
        <v>2</v>
      </c>
      <c r="L99" s="50">
        <f t="shared" si="14"/>
        <v>112.14</v>
      </c>
      <c r="M99" s="37"/>
      <c r="N99" s="50">
        <f t="shared" si="15"/>
        <v>45.84</v>
      </c>
      <c r="O99" s="50">
        <f t="shared" si="16"/>
        <v>157.98</v>
      </c>
      <c r="P99" s="18"/>
    </row>
    <row r="100" customFormat="1" ht="20" customHeight="1" spans="1:16">
      <c r="A100" s="37">
        <f t="shared" si="19"/>
        <v>95</v>
      </c>
      <c r="B100" s="18" t="s">
        <v>675</v>
      </c>
      <c r="C100" s="18" t="s">
        <v>23</v>
      </c>
      <c r="D100" s="18">
        <v>2</v>
      </c>
      <c r="E100" s="18">
        <v>2</v>
      </c>
      <c r="F100" s="18">
        <v>2</v>
      </c>
      <c r="G100" s="18">
        <f t="shared" si="12"/>
        <v>18</v>
      </c>
      <c r="H100" s="18"/>
      <c r="I100" s="18"/>
      <c r="J100" s="18" t="s">
        <v>21</v>
      </c>
      <c r="K100" s="37">
        <f t="shared" si="13"/>
        <v>4</v>
      </c>
      <c r="L100" s="50">
        <f t="shared" si="14"/>
        <v>224.28</v>
      </c>
      <c r="M100" s="37"/>
      <c r="N100" s="50">
        <f t="shared" si="15"/>
        <v>91.68</v>
      </c>
      <c r="O100" s="50">
        <f t="shared" si="16"/>
        <v>315.96</v>
      </c>
      <c r="P100" s="18"/>
    </row>
    <row r="101" customFormat="1" ht="20" customHeight="1" spans="1:16">
      <c r="A101" s="37">
        <f t="shared" si="19"/>
        <v>96</v>
      </c>
      <c r="B101" s="18" t="s">
        <v>676</v>
      </c>
      <c r="C101" s="18" t="s">
        <v>23</v>
      </c>
      <c r="D101" s="18">
        <v>4</v>
      </c>
      <c r="E101" s="18">
        <v>3</v>
      </c>
      <c r="F101" s="18">
        <v>3</v>
      </c>
      <c r="G101" s="18">
        <f t="shared" si="12"/>
        <v>27</v>
      </c>
      <c r="H101" s="37"/>
      <c r="I101" s="37"/>
      <c r="J101" s="18" t="s">
        <v>21</v>
      </c>
      <c r="K101" s="37">
        <f t="shared" si="13"/>
        <v>6</v>
      </c>
      <c r="L101" s="50">
        <f t="shared" si="14"/>
        <v>336.42</v>
      </c>
      <c r="M101" s="37"/>
      <c r="N101" s="50">
        <f t="shared" si="15"/>
        <v>137.52</v>
      </c>
      <c r="O101" s="50">
        <f t="shared" si="16"/>
        <v>473.94</v>
      </c>
      <c r="P101" s="18"/>
    </row>
    <row r="102" customFormat="1" ht="20" customHeight="1" spans="1:16">
      <c r="A102" s="37">
        <f t="shared" si="19"/>
        <v>97</v>
      </c>
      <c r="B102" s="18" t="s">
        <v>677</v>
      </c>
      <c r="C102" s="18" t="s">
        <v>23</v>
      </c>
      <c r="D102" s="18">
        <v>3</v>
      </c>
      <c r="E102" s="18">
        <v>1</v>
      </c>
      <c r="F102" s="18">
        <v>1</v>
      </c>
      <c r="G102" s="18">
        <f t="shared" si="12"/>
        <v>9</v>
      </c>
      <c r="H102" s="37"/>
      <c r="I102" s="37"/>
      <c r="J102" s="18" t="s">
        <v>21</v>
      </c>
      <c r="K102" s="37">
        <f t="shared" si="13"/>
        <v>2</v>
      </c>
      <c r="L102" s="50">
        <f t="shared" si="14"/>
        <v>112.14</v>
      </c>
      <c r="M102" s="37"/>
      <c r="N102" s="50">
        <f t="shared" si="15"/>
        <v>45.84</v>
      </c>
      <c r="O102" s="50">
        <f t="shared" si="16"/>
        <v>157.98</v>
      </c>
      <c r="P102" s="18"/>
    </row>
    <row r="103" customFormat="1" ht="20" customHeight="1" spans="1:16">
      <c r="A103" s="37">
        <f t="shared" si="19"/>
        <v>98</v>
      </c>
      <c r="B103" s="18" t="s">
        <v>678</v>
      </c>
      <c r="C103" s="18" t="s">
        <v>23</v>
      </c>
      <c r="D103" s="18">
        <v>2</v>
      </c>
      <c r="E103" s="18">
        <v>1</v>
      </c>
      <c r="F103" s="18">
        <v>1</v>
      </c>
      <c r="G103" s="18">
        <f t="shared" si="12"/>
        <v>9</v>
      </c>
      <c r="H103" s="37"/>
      <c r="I103" s="37"/>
      <c r="J103" s="18" t="s">
        <v>21</v>
      </c>
      <c r="K103" s="37">
        <f t="shared" si="13"/>
        <v>2</v>
      </c>
      <c r="L103" s="50">
        <f t="shared" si="14"/>
        <v>112.14</v>
      </c>
      <c r="M103" s="37"/>
      <c r="N103" s="50">
        <f t="shared" si="15"/>
        <v>45.84</v>
      </c>
      <c r="O103" s="50">
        <f t="shared" si="16"/>
        <v>157.98</v>
      </c>
      <c r="P103" s="18"/>
    </row>
    <row r="104" customFormat="1" ht="20" customHeight="1" spans="1:16">
      <c r="A104" s="37">
        <f t="shared" si="19"/>
        <v>99</v>
      </c>
      <c r="B104" s="18" t="s">
        <v>679</v>
      </c>
      <c r="C104" s="18" t="s">
        <v>23</v>
      </c>
      <c r="D104" s="18">
        <v>4</v>
      </c>
      <c r="E104" s="18">
        <v>4</v>
      </c>
      <c r="F104" s="18">
        <v>4</v>
      </c>
      <c r="G104" s="18">
        <f t="shared" si="12"/>
        <v>36</v>
      </c>
      <c r="H104" s="18"/>
      <c r="I104" s="18"/>
      <c r="J104" s="18" t="s">
        <v>21</v>
      </c>
      <c r="K104" s="37">
        <f t="shared" si="13"/>
        <v>8</v>
      </c>
      <c r="L104" s="50">
        <f t="shared" si="14"/>
        <v>448.56</v>
      </c>
      <c r="M104" s="37"/>
      <c r="N104" s="50">
        <f t="shared" si="15"/>
        <v>183.36</v>
      </c>
      <c r="O104" s="50">
        <f t="shared" si="16"/>
        <v>631.92</v>
      </c>
      <c r="P104" s="18"/>
    </row>
    <row r="105" s="32" customFormat="1" ht="20" customHeight="1" spans="1:16">
      <c r="A105" s="37">
        <f t="shared" si="19"/>
        <v>100</v>
      </c>
      <c r="B105" s="42" t="s">
        <v>680</v>
      </c>
      <c r="C105" s="42" t="s">
        <v>59</v>
      </c>
      <c r="D105" s="42">
        <v>2</v>
      </c>
      <c r="E105" s="42">
        <v>3</v>
      </c>
      <c r="F105" s="42">
        <v>3</v>
      </c>
      <c r="G105" s="51">
        <f t="shared" ref="G105:G168" si="20">F105*9</f>
        <v>27</v>
      </c>
      <c r="H105" s="51"/>
      <c r="I105" s="51"/>
      <c r="J105" s="18" t="s">
        <v>21</v>
      </c>
      <c r="K105" s="52">
        <f t="shared" ref="K105:K168" si="21">E105*2</f>
        <v>6</v>
      </c>
      <c r="L105" s="53">
        <f t="shared" ref="L105:L168" si="22">G105*12.46</f>
        <v>336.42</v>
      </c>
      <c r="M105" s="52"/>
      <c r="N105" s="53">
        <f t="shared" ref="N105:N168" si="23">K105*22.92</f>
        <v>137.52</v>
      </c>
      <c r="O105" s="53">
        <f t="shared" ref="O105:O168" si="24">L105+N105</f>
        <v>473.94</v>
      </c>
      <c r="P105" s="42"/>
    </row>
    <row r="106" s="32" customFormat="1" ht="20" customHeight="1" spans="1:16">
      <c r="A106" s="37">
        <f t="shared" si="19"/>
        <v>101</v>
      </c>
      <c r="B106" s="42" t="s">
        <v>681</v>
      </c>
      <c r="C106" s="42" t="s">
        <v>59</v>
      </c>
      <c r="D106" s="42">
        <v>6</v>
      </c>
      <c r="E106" s="42">
        <v>5</v>
      </c>
      <c r="F106" s="42">
        <v>5</v>
      </c>
      <c r="G106" s="51">
        <f t="shared" si="20"/>
        <v>45</v>
      </c>
      <c r="H106" s="42"/>
      <c r="I106" s="42"/>
      <c r="J106" s="18" t="s">
        <v>21</v>
      </c>
      <c r="K106" s="52">
        <f t="shared" si="21"/>
        <v>10</v>
      </c>
      <c r="L106" s="53">
        <f t="shared" si="22"/>
        <v>560.7</v>
      </c>
      <c r="M106" s="52"/>
      <c r="N106" s="53">
        <f t="shared" si="23"/>
        <v>229.2</v>
      </c>
      <c r="O106" s="53">
        <f t="shared" si="24"/>
        <v>789.9</v>
      </c>
      <c r="P106" s="42"/>
    </row>
    <row r="107" s="32" customFormat="1" ht="20" customHeight="1" spans="1:16">
      <c r="A107" s="37">
        <f t="shared" si="19"/>
        <v>102</v>
      </c>
      <c r="B107" s="42" t="s">
        <v>682</v>
      </c>
      <c r="C107" s="42" t="s">
        <v>59</v>
      </c>
      <c r="D107" s="42">
        <v>6</v>
      </c>
      <c r="E107" s="42">
        <v>13</v>
      </c>
      <c r="F107" s="42">
        <v>13</v>
      </c>
      <c r="G107" s="51">
        <f t="shared" si="20"/>
        <v>117</v>
      </c>
      <c r="H107" s="42"/>
      <c r="I107" s="42"/>
      <c r="J107" s="18" t="s">
        <v>21</v>
      </c>
      <c r="K107" s="52">
        <f t="shared" si="21"/>
        <v>26</v>
      </c>
      <c r="L107" s="53">
        <f t="shared" si="22"/>
        <v>1457.82</v>
      </c>
      <c r="M107" s="52"/>
      <c r="N107" s="53">
        <f t="shared" si="23"/>
        <v>595.92</v>
      </c>
      <c r="O107" s="53">
        <f t="shared" si="24"/>
        <v>2053.74</v>
      </c>
      <c r="P107" s="42"/>
    </row>
    <row r="108" s="32" customFormat="1" ht="20" customHeight="1" spans="1:16">
      <c r="A108" s="37">
        <f t="shared" ref="A108:A117" si="25">ROW()-5</f>
        <v>103</v>
      </c>
      <c r="B108" s="42" t="s">
        <v>683</v>
      </c>
      <c r="C108" s="42" t="s">
        <v>59</v>
      </c>
      <c r="D108" s="42">
        <v>5</v>
      </c>
      <c r="E108" s="42">
        <v>4</v>
      </c>
      <c r="F108" s="42">
        <v>4</v>
      </c>
      <c r="G108" s="51">
        <f t="shared" si="20"/>
        <v>36</v>
      </c>
      <c r="H108" s="42"/>
      <c r="I108" s="42"/>
      <c r="J108" s="18" t="s">
        <v>21</v>
      </c>
      <c r="K108" s="52">
        <f t="shared" si="21"/>
        <v>8</v>
      </c>
      <c r="L108" s="53">
        <f t="shared" si="22"/>
        <v>448.56</v>
      </c>
      <c r="M108" s="52"/>
      <c r="N108" s="53">
        <f t="shared" si="23"/>
        <v>183.36</v>
      </c>
      <c r="O108" s="53">
        <f t="shared" si="24"/>
        <v>631.92</v>
      </c>
      <c r="P108" s="42"/>
    </row>
    <row r="109" s="32" customFormat="1" ht="20" customHeight="1" spans="1:16">
      <c r="A109" s="37">
        <f t="shared" si="25"/>
        <v>104</v>
      </c>
      <c r="B109" s="42" t="s">
        <v>684</v>
      </c>
      <c r="C109" s="42" t="s">
        <v>59</v>
      </c>
      <c r="D109" s="42">
        <v>6</v>
      </c>
      <c r="E109" s="42">
        <v>6</v>
      </c>
      <c r="F109" s="42">
        <v>6</v>
      </c>
      <c r="G109" s="51">
        <f t="shared" si="20"/>
        <v>54</v>
      </c>
      <c r="H109" s="42"/>
      <c r="I109" s="42"/>
      <c r="J109" s="18" t="s">
        <v>21</v>
      </c>
      <c r="K109" s="52">
        <f t="shared" si="21"/>
        <v>12</v>
      </c>
      <c r="L109" s="53">
        <f t="shared" si="22"/>
        <v>672.84</v>
      </c>
      <c r="M109" s="52"/>
      <c r="N109" s="53">
        <f t="shared" si="23"/>
        <v>275.04</v>
      </c>
      <c r="O109" s="53">
        <f t="shared" si="24"/>
        <v>947.88</v>
      </c>
      <c r="P109" s="42"/>
    </row>
    <row r="110" s="32" customFormat="1" ht="20" customHeight="1" spans="1:16">
      <c r="A110" s="37">
        <f t="shared" si="25"/>
        <v>105</v>
      </c>
      <c r="B110" s="42" t="s">
        <v>685</v>
      </c>
      <c r="C110" s="42" t="s">
        <v>59</v>
      </c>
      <c r="D110" s="42">
        <v>6</v>
      </c>
      <c r="E110" s="42">
        <v>4</v>
      </c>
      <c r="F110" s="42">
        <v>4</v>
      </c>
      <c r="G110" s="51">
        <f t="shared" si="20"/>
        <v>36</v>
      </c>
      <c r="H110" s="42"/>
      <c r="I110" s="42"/>
      <c r="J110" s="18" t="s">
        <v>21</v>
      </c>
      <c r="K110" s="52">
        <f t="shared" si="21"/>
        <v>8</v>
      </c>
      <c r="L110" s="53">
        <f t="shared" si="22"/>
        <v>448.56</v>
      </c>
      <c r="M110" s="52"/>
      <c r="N110" s="53">
        <f t="shared" si="23"/>
        <v>183.36</v>
      </c>
      <c r="O110" s="53">
        <f t="shared" si="24"/>
        <v>631.92</v>
      </c>
      <c r="P110" s="42"/>
    </row>
    <row r="111" s="32" customFormat="1" ht="20" customHeight="1" spans="1:16">
      <c r="A111" s="37">
        <f t="shared" si="25"/>
        <v>106</v>
      </c>
      <c r="B111" s="42" t="s">
        <v>686</v>
      </c>
      <c r="C111" s="42" t="s">
        <v>59</v>
      </c>
      <c r="D111" s="42">
        <v>7</v>
      </c>
      <c r="E111" s="42">
        <v>7</v>
      </c>
      <c r="F111" s="42">
        <v>7</v>
      </c>
      <c r="G111" s="51">
        <f t="shared" si="20"/>
        <v>63</v>
      </c>
      <c r="H111" s="52"/>
      <c r="I111" s="52"/>
      <c r="J111" s="18" t="s">
        <v>21</v>
      </c>
      <c r="K111" s="52">
        <f t="shared" si="21"/>
        <v>14</v>
      </c>
      <c r="L111" s="53">
        <f t="shared" si="22"/>
        <v>784.98</v>
      </c>
      <c r="M111" s="52"/>
      <c r="N111" s="53">
        <f t="shared" si="23"/>
        <v>320.88</v>
      </c>
      <c r="O111" s="53">
        <f t="shared" si="24"/>
        <v>1105.86</v>
      </c>
      <c r="P111" s="42"/>
    </row>
    <row r="112" s="32" customFormat="1" ht="20" customHeight="1" spans="1:16">
      <c r="A112" s="37">
        <f t="shared" si="25"/>
        <v>107</v>
      </c>
      <c r="B112" s="42" t="s">
        <v>687</v>
      </c>
      <c r="C112" s="42" t="s">
        <v>59</v>
      </c>
      <c r="D112" s="42">
        <v>7</v>
      </c>
      <c r="E112" s="42">
        <v>8</v>
      </c>
      <c r="F112" s="42">
        <v>8</v>
      </c>
      <c r="G112" s="51">
        <f t="shared" si="20"/>
        <v>72</v>
      </c>
      <c r="H112" s="52"/>
      <c r="I112" s="52"/>
      <c r="J112" s="18" t="s">
        <v>21</v>
      </c>
      <c r="K112" s="52">
        <f t="shared" si="21"/>
        <v>16</v>
      </c>
      <c r="L112" s="53">
        <f t="shared" si="22"/>
        <v>897.12</v>
      </c>
      <c r="M112" s="52"/>
      <c r="N112" s="53">
        <f t="shared" si="23"/>
        <v>366.72</v>
      </c>
      <c r="O112" s="53">
        <f t="shared" si="24"/>
        <v>1263.84</v>
      </c>
      <c r="P112" s="42"/>
    </row>
    <row r="113" s="32" customFormat="1" ht="20" customHeight="1" spans="1:16">
      <c r="A113" s="37">
        <f t="shared" si="25"/>
        <v>108</v>
      </c>
      <c r="B113" s="42" t="s">
        <v>114</v>
      </c>
      <c r="C113" s="42" t="s">
        <v>59</v>
      </c>
      <c r="D113" s="42">
        <v>4</v>
      </c>
      <c r="E113" s="42">
        <v>11</v>
      </c>
      <c r="F113" s="42">
        <v>11</v>
      </c>
      <c r="G113" s="51">
        <f t="shared" si="20"/>
        <v>99</v>
      </c>
      <c r="H113" s="52"/>
      <c r="I113" s="52"/>
      <c r="J113" s="18" t="s">
        <v>21</v>
      </c>
      <c r="K113" s="52">
        <f t="shared" si="21"/>
        <v>22</v>
      </c>
      <c r="L113" s="53">
        <f t="shared" si="22"/>
        <v>1233.54</v>
      </c>
      <c r="M113" s="52"/>
      <c r="N113" s="53">
        <f t="shared" si="23"/>
        <v>504.24</v>
      </c>
      <c r="O113" s="53">
        <f t="shared" si="24"/>
        <v>1737.78</v>
      </c>
      <c r="P113" s="42"/>
    </row>
    <row r="114" s="32" customFormat="1" ht="20" customHeight="1" spans="1:16">
      <c r="A114" s="37">
        <f t="shared" si="25"/>
        <v>109</v>
      </c>
      <c r="B114" s="42" t="s">
        <v>688</v>
      </c>
      <c r="C114" s="42" t="s">
        <v>59</v>
      </c>
      <c r="D114" s="42">
        <v>2</v>
      </c>
      <c r="E114" s="42">
        <v>2</v>
      </c>
      <c r="F114" s="42">
        <v>2</v>
      </c>
      <c r="G114" s="51">
        <f t="shared" si="20"/>
        <v>18</v>
      </c>
      <c r="H114" s="52"/>
      <c r="I114" s="52"/>
      <c r="J114" s="18" t="s">
        <v>21</v>
      </c>
      <c r="K114" s="52">
        <f t="shared" si="21"/>
        <v>4</v>
      </c>
      <c r="L114" s="53">
        <f t="shared" si="22"/>
        <v>224.28</v>
      </c>
      <c r="M114" s="52"/>
      <c r="N114" s="53">
        <f t="shared" si="23"/>
        <v>91.68</v>
      </c>
      <c r="O114" s="53">
        <f t="shared" si="24"/>
        <v>315.96</v>
      </c>
      <c r="P114" s="42"/>
    </row>
    <row r="115" s="32" customFormat="1" ht="20" customHeight="1" spans="1:16">
      <c r="A115" s="37">
        <f t="shared" si="25"/>
        <v>110</v>
      </c>
      <c r="B115" s="42" t="s">
        <v>689</v>
      </c>
      <c r="C115" s="42" t="s">
        <v>59</v>
      </c>
      <c r="D115" s="42">
        <v>6</v>
      </c>
      <c r="E115" s="42">
        <v>11</v>
      </c>
      <c r="F115" s="42">
        <v>11</v>
      </c>
      <c r="G115" s="51">
        <f t="shared" si="20"/>
        <v>99</v>
      </c>
      <c r="H115" s="52"/>
      <c r="I115" s="52"/>
      <c r="J115" s="18" t="s">
        <v>21</v>
      </c>
      <c r="K115" s="52">
        <f t="shared" si="21"/>
        <v>22</v>
      </c>
      <c r="L115" s="53">
        <f t="shared" si="22"/>
        <v>1233.54</v>
      </c>
      <c r="M115" s="52"/>
      <c r="N115" s="53">
        <f t="shared" si="23"/>
        <v>504.24</v>
      </c>
      <c r="O115" s="53">
        <f t="shared" si="24"/>
        <v>1737.78</v>
      </c>
      <c r="P115" s="42"/>
    </row>
    <row r="116" s="32" customFormat="1" ht="20" customHeight="1" spans="1:16">
      <c r="A116" s="37">
        <f t="shared" si="25"/>
        <v>111</v>
      </c>
      <c r="B116" s="42" t="s">
        <v>690</v>
      </c>
      <c r="C116" s="42" t="s">
        <v>59</v>
      </c>
      <c r="D116" s="42">
        <v>4</v>
      </c>
      <c r="E116" s="42">
        <v>7</v>
      </c>
      <c r="F116" s="42">
        <v>7</v>
      </c>
      <c r="G116" s="51">
        <f t="shared" si="20"/>
        <v>63</v>
      </c>
      <c r="H116" s="52"/>
      <c r="I116" s="52"/>
      <c r="J116" s="18" t="s">
        <v>21</v>
      </c>
      <c r="K116" s="52">
        <f t="shared" si="21"/>
        <v>14</v>
      </c>
      <c r="L116" s="53">
        <f t="shared" si="22"/>
        <v>784.98</v>
      </c>
      <c r="M116" s="52"/>
      <c r="N116" s="53">
        <f t="shared" si="23"/>
        <v>320.88</v>
      </c>
      <c r="O116" s="53">
        <f t="shared" si="24"/>
        <v>1105.86</v>
      </c>
      <c r="P116" s="42"/>
    </row>
    <row r="117" s="32" customFormat="1" ht="20" customHeight="1" spans="1:16">
      <c r="A117" s="37">
        <f t="shared" si="25"/>
        <v>112</v>
      </c>
      <c r="B117" s="42" t="s">
        <v>691</v>
      </c>
      <c r="C117" s="42" t="s">
        <v>59</v>
      </c>
      <c r="D117" s="42">
        <v>4</v>
      </c>
      <c r="E117" s="42">
        <v>16</v>
      </c>
      <c r="F117" s="42">
        <v>16</v>
      </c>
      <c r="G117" s="51">
        <f t="shared" si="20"/>
        <v>144</v>
      </c>
      <c r="H117" s="52"/>
      <c r="I117" s="52"/>
      <c r="J117" s="18" t="s">
        <v>21</v>
      </c>
      <c r="K117" s="52">
        <f t="shared" si="21"/>
        <v>32</v>
      </c>
      <c r="L117" s="53">
        <f t="shared" si="22"/>
        <v>1794.24</v>
      </c>
      <c r="M117" s="52"/>
      <c r="N117" s="53">
        <f t="shared" si="23"/>
        <v>733.44</v>
      </c>
      <c r="O117" s="53">
        <f t="shared" si="24"/>
        <v>2527.68</v>
      </c>
      <c r="P117" s="42"/>
    </row>
    <row r="118" s="32" customFormat="1" ht="20" customHeight="1" spans="1:16">
      <c r="A118" s="37">
        <f t="shared" ref="A118:A127" si="26">ROW()-5</f>
        <v>113</v>
      </c>
      <c r="B118" s="42" t="s">
        <v>692</v>
      </c>
      <c r="C118" s="42" t="s">
        <v>59</v>
      </c>
      <c r="D118" s="42">
        <v>5</v>
      </c>
      <c r="E118" s="42">
        <v>7</v>
      </c>
      <c r="F118" s="42">
        <v>7</v>
      </c>
      <c r="G118" s="51">
        <f t="shared" si="20"/>
        <v>63</v>
      </c>
      <c r="H118" s="52"/>
      <c r="I118" s="52"/>
      <c r="J118" s="18" t="s">
        <v>21</v>
      </c>
      <c r="K118" s="52">
        <f t="shared" si="21"/>
        <v>14</v>
      </c>
      <c r="L118" s="53">
        <f t="shared" si="22"/>
        <v>784.98</v>
      </c>
      <c r="M118" s="52"/>
      <c r="N118" s="53">
        <f t="shared" si="23"/>
        <v>320.88</v>
      </c>
      <c r="O118" s="53">
        <f t="shared" si="24"/>
        <v>1105.86</v>
      </c>
      <c r="P118" s="42"/>
    </row>
    <row r="119" s="32" customFormat="1" ht="20" customHeight="1" spans="1:16">
      <c r="A119" s="37">
        <f t="shared" si="26"/>
        <v>114</v>
      </c>
      <c r="B119" s="42" t="s">
        <v>693</v>
      </c>
      <c r="C119" s="42" t="s">
        <v>59</v>
      </c>
      <c r="D119" s="42">
        <v>6</v>
      </c>
      <c r="E119" s="42">
        <v>3</v>
      </c>
      <c r="F119" s="42">
        <v>3</v>
      </c>
      <c r="G119" s="51">
        <f t="shared" si="20"/>
        <v>27</v>
      </c>
      <c r="H119" s="52"/>
      <c r="I119" s="52"/>
      <c r="J119" s="18" t="s">
        <v>21</v>
      </c>
      <c r="K119" s="52">
        <f t="shared" si="21"/>
        <v>6</v>
      </c>
      <c r="L119" s="53">
        <f t="shared" si="22"/>
        <v>336.42</v>
      </c>
      <c r="M119" s="52"/>
      <c r="N119" s="53">
        <f t="shared" si="23"/>
        <v>137.52</v>
      </c>
      <c r="O119" s="53">
        <f t="shared" si="24"/>
        <v>473.94</v>
      </c>
      <c r="P119" s="42"/>
    </row>
    <row r="120" s="32" customFormat="1" ht="20" customHeight="1" spans="1:16">
      <c r="A120" s="37">
        <f t="shared" si="26"/>
        <v>115</v>
      </c>
      <c r="B120" s="42" t="s">
        <v>694</v>
      </c>
      <c r="C120" s="42" t="s">
        <v>59</v>
      </c>
      <c r="D120" s="42">
        <v>4</v>
      </c>
      <c r="E120" s="42">
        <v>4</v>
      </c>
      <c r="F120" s="42">
        <v>4</v>
      </c>
      <c r="G120" s="51">
        <f t="shared" si="20"/>
        <v>36</v>
      </c>
      <c r="H120" s="52"/>
      <c r="I120" s="52"/>
      <c r="J120" s="18" t="s">
        <v>21</v>
      </c>
      <c r="K120" s="52">
        <f t="shared" si="21"/>
        <v>8</v>
      </c>
      <c r="L120" s="53">
        <f t="shared" si="22"/>
        <v>448.56</v>
      </c>
      <c r="M120" s="52"/>
      <c r="N120" s="53">
        <f t="shared" si="23"/>
        <v>183.36</v>
      </c>
      <c r="O120" s="53">
        <f t="shared" si="24"/>
        <v>631.92</v>
      </c>
      <c r="P120" s="42"/>
    </row>
    <row r="121" s="32" customFormat="1" ht="20" customHeight="1" spans="1:16">
      <c r="A121" s="37">
        <f t="shared" si="26"/>
        <v>116</v>
      </c>
      <c r="B121" s="42" t="s">
        <v>695</v>
      </c>
      <c r="C121" s="42" t="s">
        <v>59</v>
      </c>
      <c r="D121" s="42">
        <v>2</v>
      </c>
      <c r="E121" s="42">
        <v>4</v>
      </c>
      <c r="F121" s="42">
        <v>4</v>
      </c>
      <c r="G121" s="51">
        <f t="shared" si="20"/>
        <v>36</v>
      </c>
      <c r="H121" s="52"/>
      <c r="I121" s="52"/>
      <c r="J121" s="18" t="s">
        <v>21</v>
      </c>
      <c r="K121" s="52">
        <f t="shared" si="21"/>
        <v>8</v>
      </c>
      <c r="L121" s="53">
        <f t="shared" si="22"/>
        <v>448.56</v>
      </c>
      <c r="M121" s="52"/>
      <c r="N121" s="53">
        <f t="shared" si="23"/>
        <v>183.36</v>
      </c>
      <c r="O121" s="53">
        <f t="shared" si="24"/>
        <v>631.92</v>
      </c>
      <c r="P121" s="42"/>
    </row>
    <row r="122" s="32" customFormat="1" ht="20" customHeight="1" spans="1:16">
      <c r="A122" s="37">
        <f t="shared" si="26"/>
        <v>117</v>
      </c>
      <c r="B122" s="42" t="s">
        <v>696</v>
      </c>
      <c r="C122" s="42" t="s">
        <v>59</v>
      </c>
      <c r="D122" s="42">
        <v>6</v>
      </c>
      <c r="E122" s="42">
        <v>9</v>
      </c>
      <c r="F122" s="42">
        <v>9</v>
      </c>
      <c r="G122" s="51">
        <f t="shared" si="20"/>
        <v>81</v>
      </c>
      <c r="H122" s="52"/>
      <c r="I122" s="52"/>
      <c r="J122" s="18" t="s">
        <v>21</v>
      </c>
      <c r="K122" s="52">
        <f t="shared" si="21"/>
        <v>18</v>
      </c>
      <c r="L122" s="53">
        <f t="shared" si="22"/>
        <v>1009.26</v>
      </c>
      <c r="M122" s="52"/>
      <c r="N122" s="53">
        <f t="shared" si="23"/>
        <v>412.56</v>
      </c>
      <c r="O122" s="53">
        <f t="shared" si="24"/>
        <v>1421.82</v>
      </c>
      <c r="P122" s="42"/>
    </row>
    <row r="123" s="32" customFormat="1" ht="20" customHeight="1" spans="1:16">
      <c r="A123" s="37">
        <f t="shared" si="26"/>
        <v>118</v>
      </c>
      <c r="B123" s="42" t="s">
        <v>697</v>
      </c>
      <c r="C123" s="42" t="s">
        <v>59</v>
      </c>
      <c r="D123" s="42">
        <v>4</v>
      </c>
      <c r="E123" s="42">
        <v>5</v>
      </c>
      <c r="F123" s="42">
        <v>5</v>
      </c>
      <c r="G123" s="51">
        <f t="shared" si="20"/>
        <v>45</v>
      </c>
      <c r="H123" s="52"/>
      <c r="I123" s="52"/>
      <c r="J123" s="18" t="s">
        <v>21</v>
      </c>
      <c r="K123" s="52">
        <f t="shared" si="21"/>
        <v>10</v>
      </c>
      <c r="L123" s="53">
        <f t="shared" si="22"/>
        <v>560.7</v>
      </c>
      <c r="M123" s="52"/>
      <c r="N123" s="53">
        <f t="shared" si="23"/>
        <v>229.2</v>
      </c>
      <c r="O123" s="53">
        <f t="shared" si="24"/>
        <v>789.9</v>
      </c>
      <c r="P123" s="42"/>
    </row>
    <row r="124" s="32" customFormat="1" ht="20" customHeight="1" spans="1:16">
      <c r="A124" s="37">
        <f t="shared" si="26"/>
        <v>119</v>
      </c>
      <c r="B124" s="42" t="s">
        <v>698</v>
      </c>
      <c r="C124" s="42" t="s">
        <v>59</v>
      </c>
      <c r="D124" s="42">
        <v>2</v>
      </c>
      <c r="E124" s="42">
        <v>1</v>
      </c>
      <c r="F124" s="42">
        <v>1</v>
      </c>
      <c r="G124" s="51">
        <f t="shared" si="20"/>
        <v>9</v>
      </c>
      <c r="H124" s="52"/>
      <c r="I124" s="52"/>
      <c r="J124" s="18" t="s">
        <v>21</v>
      </c>
      <c r="K124" s="52">
        <f t="shared" si="21"/>
        <v>2</v>
      </c>
      <c r="L124" s="53">
        <f t="shared" si="22"/>
        <v>112.14</v>
      </c>
      <c r="M124" s="52"/>
      <c r="N124" s="53">
        <f t="shared" si="23"/>
        <v>45.84</v>
      </c>
      <c r="O124" s="53">
        <f t="shared" si="24"/>
        <v>157.98</v>
      </c>
      <c r="P124" s="42"/>
    </row>
    <row r="125" s="32" customFormat="1" ht="20" customHeight="1" spans="1:16">
      <c r="A125" s="37">
        <f t="shared" si="26"/>
        <v>120</v>
      </c>
      <c r="B125" s="42" t="s">
        <v>699</v>
      </c>
      <c r="C125" s="42" t="s">
        <v>59</v>
      </c>
      <c r="D125" s="42">
        <v>4</v>
      </c>
      <c r="E125" s="42">
        <v>15</v>
      </c>
      <c r="F125" s="42">
        <v>15</v>
      </c>
      <c r="G125" s="51">
        <f t="shared" si="20"/>
        <v>135</v>
      </c>
      <c r="H125" s="52"/>
      <c r="I125" s="52"/>
      <c r="J125" s="18" t="s">
        <v>21</v>
      </c>
      <c r="K125" s="52">
        <f t="shared" si="21"/>
        <v>30</v>
      </c>
      <c r="L125" s="53">
        <f t="shared" si="22"/>
        <v>1682.1</v>
      </c>
      <c r="M125" s="52"/>
      <c r="N125" s="53">
        <f t="shared" si="23"/>
        <v>687.6</v>
      </c>
      <c r="O125" s="53">
        <f t="shared" si="24"/>
        <v>2369.7</v>
      </c>
      <c r="P125" s="42"/>
    </row>
    <row r="126" s="32" customFormat="1" ht="20" customHeight="1" spans="1:16">
      <c r="A126" s="37">
        <f t="shared" si="26"/>
        <v>121</v>
      </c>
      <c r="B126" s="42" t="s">
        <v>700</v>
      </c>
      <c r="C126" s="42" t="s">
        <v>59</v>
      </c>
      <c r="D126" s="42">
        <v>6</v>
      </c>
      <c r="E126" s="42">
        <v>8</v>
      </c>
      <c r="F126" s="42">
        <v>8</v>
      </c>
      <c r="G126" s="51">
        <f t="shared" si="20"/>
        <v>72</v>
      </c>
      <c r="H126" s="52"/>
      <c r="I126" s="52"/>
      <c r="J126" s="18" t="s">
        <v>21</v>
      </c>
      <c r="K126" s="52">
        <f t="shared" si="21"/>
        <v>16</v>
      </c>
      <c r="L126" s="53">
        <f t="shared" si="22"/>
        <v>897.12</v>
      </c>
      <c r="M126" s="52"/>
      <c r="N126" s="53">
        <f t="shared" si="23"/>
        <v>366.72</v>
      </c>
      <c r="O126" s="53">
        <f t="shared" si="24"/>
        <v>1263.84</v>
      </c>
      <c r="P126" s="42"/>
    </row>
    <row r="127" s="32" customFormat="1" ht="20" customHeight="1" spans="1:16">
      <c r="A127" s="37">
        <f t="shared" si="26"/>
        <v>122</v>
      </c>
      <c r="B127" s="42" t="s">
        <v>701</v>
      </c>
      <c r="C127" s="42" t="s">
        <v>59</v>
      </c>
      <c r="D127" s="42">
        <v>6</v>
      </c>
      <c r="E127" s="42">
        <v>7</v>
      </c>
      <c r="F127" s="42">
        <v>7</v>
      </c>
      <c r="G127" s="51">
        <f t="shared" si="20"/>
        <v>63</v>
      </c>
      <c r="H127" s="52"/>
      <c r="I127" s="52"/>
      <c r="J127" s="18" t="s">
        <v>21</v>
      </c>
      <c r="K127" s="52">
        <f t="shared" si="21"/>
        <v>14</v>
      </c>
      <c r="L127" s="53">
        <f t="shared" si="22"/>
        <v>784.98</v>
      </c>
      <c r="M127" s="52"/>
      <c r="N127" s="53">
        <f t="shared" si="23"/>
        <v>320.88</v>
      </c>
      <c r="O127" s="53">
        <f t="shared" si="24"/>
        <v>1105.86</v>
      </c>
      <c r="P127" s="42"/>
    </row>
    <row r="128" s="32" customFormat="1" ht="20" customHeight="1" spans="1:16">
      <c r="A128" s="37">
        <f t="shared" ref="A128:A137" si="27">ROW()-5</f>
        <v>123</v>
      </c>
      <c r="B128" s="42" t="s">
        <v>702</v>
      </c>
      <c r="C128" s="42" t="s">
        <v>59</v>
      </c>
      <c r="D128" s="42">
        <v>3</v>
      </c>
      <c r="E128" s="42">
        <v>2</v>
      </c>
      <c r="F128" s="42">
        <v>2</v>
      </c>
      <c r="G128" s="51">
        <f t="shared" si="20"/>
        <v>18</v>
      </c>
      <c r="H128" s="52"/>
      <c r="I128" s="52"/>
      <c r="J128" s="18" t="s">
        <v>21</v>
      </c>
      <c r="K128" s="52">
        <f t="shared" si="21"/>
        <v>4</v>
      </c>
      <c r="L128" s="53">
        <f t="shared" si="22"/>
        <v>224.28</v>
      </c>
      <c r="M128" s="52"/>
      <c r="N128" s="53">
        <f t="shared" si="23"/>
        <v>91.68</v>
      </c>
      <c r="O128" s="53">
        <f t="shared" si="24"/>
        <v>315.96</v>
      </c>
      <c r="P128" s="42"/>
    </row>
    <row r="129" s="32" customFormat="1" ht="20" customHeight="1" spans="1:16">
      <c r="A129" s="37">
        <f t="shared" si="27"/>
        <v>124</v>
      </c>
      <c r="B129" s="42" t="s">
        <v>703</v>
      </c>
      <c r="C129" s="42" t="s">
        <v>59</v>
      </c>
      <c r="D129" s="42">
        <v>5</v>
      </c>
      <c r="E129" s="42">
        <v>6</v>
      </c>
      <c r="F129" s="42">
        <v>6</v>
      </c>
      <c r="G129" s="51">
        <f t="shared" si="20"/>
        <v>54</v>
      </c>
      <c r="H129" s="52"/>
      <c r="I129" s="52"/>
      <c r="J129" s="18" t="s">
        <v>21</v>
      </c>
      <c r="K129" s="52">
        <f t="shared" si="21"/>
        <v>12</v>
      </c>
      <c r="L129" s="53">
        <f t="shared" si="22"/>
        <v>672.84</v>
      </c>
      <c r="M129" s="52"/>
      <c r="N129" s="53">
        <f t="shared" si="23"/>
        <v>275.04</v>
      </c>
      <c r="O129" s="53">
        <f t="shared" si="24"/>
        <v>947.88</v>
      </c>
      <c r="P129" s="42"/>
    </row>
    <row r="130" s="32" customFormat="1" ht="20" customHeight="1" spans="1:16">
      <c r="A130" s="37">
        <f t="shared" si="27"/>
        <v>125</v>
      </c>
      <c r="B130" s="42" t="s">
        <v>704</v>
      </c>
      <c r="C130" s="42" t="s">
        <v>59</v>
      </c>
      <c r="D130" s="42">
        <v>6</v>
      </c>
      <c r="E130" s="42">
        <v>8</v>
      </c>
      <c r="F130" s="42">
        <v>8</v>
      </c>
      <c r="G130" s="51">
        <f t="shared" si="20"/>
        <v>72</v>
      </c>
      <c r="H130" s="52"/>
      <c r="I130" s="52"/>
      <c r="J130" s="18" t="s">
        <v>21</v>
      </c>
      <c r="K130" s="52">
        <f t="shared" si="21"/>
        <v>16</v>
      </c>
      <c r="L130" s="53">
        <f t="shared" si="22"/>
        <v>897.12</v>
      </c>
      <c r="M130" s="52"/>
      <c r="N130" s="53">
        <f t="shared" si="23"/>
        <v>366.72</v>
      </c>
      <c r="O130" s="53">
        <f t="shared" si="24"/>
        <v>1263.84</v>
      </c>
      <c r="P130" s="42"/>
    </row>
    <row r="131" s="32" customFormat="1" ht="20" customHeight="1" spans="1:16">
      <c r="A131" s="37">
        <f t="shared" si="27"/>
        <v>126</v>
      </c>
      <c r="B131" s="42" t="s">
        <v>705</v>
      </c>
      <c r="C131" s="42" t="s">
        <v>59</v>
      </c>
      <c r="D131" s="42">
        <v>6</v>
      </c>
      <c r="E131" s="42">
        <v>4</v>
      </c>
      <c r="F131" s="42">
        <v>4</v>
      </c>
      <c r="G131" s="51">
        <f t="shared" si="20"/>
        <v>36</v>
      </c>
      <c r="H131" s="52"/>
      <c r="I131" s="52"/>
      <c r="J131" s="18" t="s">
        <v>21</v>
      </c>
      <c r="K131" s="52">
        <f t="shared" si="21"/>
        <v>8</v>
      </c>
      <c r="L131" s="53">
        <f t="shared" si="22"/>
        <v>448.56</v>
      </c>
      <c r="M131" s="52"/>
      <c r="N131" s="53">
        <f t="shared" si="23"/>
        <v>183.36</v>
      </c>
      <c r="O131" s="53">
        <f t="shared" si="24"/>
        <v>631.92</v>
      </c>
      <c r="P131" s="42"/>
    </row>
    <row r="132" s="32" customFormat="1" ht="20" customHeight="1" spans="1:16">
      <c r="A132" s="37">
        <f t="shared" si="27"/>
        <v>127</v>
      </c>
      <c r="B132" s="42" t="s">
        <v>706</v>
      </c>
      <c r="C132" s="42" t="s">
        <v>59</v>
      </c>
      <c r="D132" s="42">
        <v>2</v>
      </c>
      <c r="E132" s="42">
        <v>3</v>
      </c>
      <c r="F132" s="42">
        <v>3</v>
      </c>
      <c r="G132" s="51">
        <f t="shared" si="20"/>
        <v>27</v>
      </c>
      <c r="H132" s="52"/>
      <c r="I132" s="52"/>
      <c r="J132" s="18" t="s">
        <v>21</v>
      </c>
      <c r="K132" s="52">
        <f t="shared" si="21"/>
        <v>6</v>
      </c>
      <c r="L132" s="53">
        <f t="shared" si="22"/>
        <v>336.42</v>
      </c>
      <c r="M132" s="52"/>
      <c r="N132" s="53">
        <f t="shared" si="23"/>
        <v>137.52</v>
      </c>
      <c r="O132" s="53">
        <f t="shared" si="24"/>
        <v>473.94</v>
      </c>
      <c r="P132" s="42"/>
    </row>
    <row r="133" s="32" customFormat="1" ht="20" customHeight="1" spans="1:16">
      <c r="A133" s="37">
        <f t="shared" si="27"/>
        <v>128</v>
      </c>
      <c r="B133" s="42" t="s">
        <v>707</v>
      </c>
      <c r="C133" s="42" t="s">
        <v>59</v>
      </c>
      <c r="D133" s="42">
        <v>2</v>
      </c>
      <c r="E133" s="42">
        <v>4</v>
      </c>
      <c r="F133" s="42">
        <v>4</v>
      </c>
      <c r="G133" s="51">
        <f t="shared" si="20"/>
        <v>36</v>
      </c>
      <c r="H133" s="52"/>
      <c r="I133" s="52"/>
      <c r="J133" s="18" t="s">
        <v>21</v>
      </c>
      <c r="K133" s="52">
        <f t="shared" si="21"/>
        <v>8</v>
      </c>
      <c r="L133" s="53">
        <f t="shared" si="22"/>
        <v>448.56</v>
      </c>
      <c r="M133" s="52"/>
      <c r="N133" s="53">
        <f t="shared" si="23"/>
        <v>183.36</v>
      </c>
      <c r="O133" s="53">
        <f t="shared" si="24"/>
        <v>631.92</v>
      </c>
      <c r="P133" s="42"/>
    </row>
    <row r="134" s="32" customFormat="1" ht="20" customHeight="1" spans="1:16">
      <c r="A134" s="37">
        <f t="shared" si="27"/>
        <v>129</v>
      </c>
      <c r="B134" s="42" t="s">
        <v>708</v>
      </c>
      <c r="C134" s="42" t="s">
        <v>59</v>
      </c>
      <c r="D134" s="42">
        <v>6</v>
      </c>
      <c r="E134" s="42">
        <v>5</v>
      </c>
      <c r="F134" s="42">
        <v>5</v>
      </c>
      <c r="G134" s="51">
        <f t="shared" si="20"/>
        <v>45</v>
      </c>
      <c r="H134" s="52"/>
      <c r="I134" s="52"/>
      <c r="J134" s="18" t="s">
        <v>21</v>
      </c>
      <c r="K134" s="52">
        <f t="shared" si="21"/>
        <v>10</v>
      </c>
      <c r="L134" s="53">
        <f t="shared" si="22"/>
        <v>560.7</v>
      </c>
      <c r="M134" s="52"/>
      <c r="N134" s="53">
        <f t="shared" si="23"/>
        <v>229.2</v>
      </c>
      <c r="O134" s="53">
        <f t="shared" si="24"/>
        <v>789.9</v>
      </c>
      <c r="P134" s="42"/>
    </row>
    <row r="135" s="32" customFormat="1" ht="20" customHeight="1" spans="1:16">
      <c r="A135" s="37">
        <f t="shared" si="27"/>
        <v>130</v>
      </c>
      <c r="B135" s="42" t="s">
        <v>709</v>
      </c>
      <c r="C135" s="42" t="s">
        <v>59</v>
      </c>
      <c r="D135" s="42">
        <v>5</v>
      </c>
      <c r="E135" s="42">
        <v>5</v>
      </c>
      <c r="F135" s="42">
        <v>5</v>
      </c>
      <c r="G135" s="51">
        <f t="shared" si="20"/>
        <v>45</v>
      </c>
      <c r="H135" s="52"/>
      <c r="I135" s="52"/>
      <c r="J135" s="18" t="s">
        <v>21</v>
      </c>
      <c r="K135" s="52">
        <f t="shared" si="21"/>
        <v>10</v>
      </c>
      <c r="L135" s="53">
        <f t="shared" si="22"/>
        <v>560.7</v>
      </c>
      <c r="M135" s="52"/>
      <c r="N135" s="53">
        <f t="shared" si="23"/>
        <v>229.2</v>
      </c>
      <c r="O135" s="53">
        <f t="shared" si="24"/>
        <v>789.9</v>
      </c>
      <c r="P135" s="42"/>
    </row>
    <row r="136" s="32" customFormat="1" ht="20" customHeight="1" spans="1:16">
      <c r="A136" s="37">
        <f t="shared" si="27"/>
        <v>131</v>
      </c>
      <c r="B136" s="42" t="s">
        <v>710</v>
      </c>
      <c r="C136" s="42" t="s">
        <v>59</v>
      </c>
      <c r="D136" s="42">
        <v>4</v>
      </c>
      <c r="E136" s="42">
        <v>5</v>
      </c>
      <c r="F136" s="42">
        <v>5</v>
      </c>
      <c r="G136" s="51">
        <f t="shared" si="20"/>
        <v>45</v>
      </c>
      <c r="H136" s="52"/>
      <c r="I136" s="52"/>
      <c r="J136" s="18" t="s">
        <v>21</v>
      </c>
      <c r="K136" s="52">
        <f t="shared" si="21"/>
        <v>10</v>
      </c>
      <c r="L136" s="53">
        <f t="shared" si="22"/>
        <v>560.7</v>
      </c>
      <c r="M136" s="52"/>
      <c r="N136" s="53">
        <f t="shared" si="23"/>
        <v>229.2</v>
      </c>
      <c r="O136" s="53">
        <f t="shared" si="24"/>
        <v>789.9</v>
      </c>
      <c r="P136" s="42"/>
    </row>
    <row r="137" s="32" customFormat="1" ht="20" customHeight="1" spans="1:16">
      <c r="A137" s="37">
        <f t="shared" si="27"/>
        <v>132</v>
      </c>
      <c r="B137" s="42" t="s">
        <v>711</v>
      </c>
      <c r="C137" s="42" t="s">
        <v>59</v>
      </c>
      <c r="D137" s="42">
        <v>5</v>
      </c>
      <c r="E137" s="42">
        <v>10</v>
      </c>
      <c r="F137" s="42">
        <v>10</v>
      </c>
      <c r="G137" s="51">
        <f t="shared" si="20"/>
        <v>90</v>
      </c>
      <c r="H137" s="52"/>
      <c r="I137" s="52"/>
      <c r="J137" s="18" t="s">
        <v>21</v>
      </c>
      <c r="K137" s="52">
        <f t="shared" si="21"/>
        <v>20</v>
      </c>
      <c r="L137" s="53">
        <f t="shared" si="22"/>
        <v>1121.4</v>
      </c>
      <c r="M137" s="52"/>
      <c r="N137" s="53">
        <f t="shared" si="23"/>
        <v>458.4</v>
      </c>
      <c r="O137" s="53">
        <f t="shared" si="24"/>
        <v>1579.8</v>
      </c>
      <c r="P137" s="42"/>
    </row>
    <row r="138" s="32" customFormat="1" ht="20" customHeight="1" spans="1:16">
      <c r="A138" s="37">
        <f t="shared" ref="A138:A147" si="28">ROW()-5</f>
        <v>133</v>
      </c>
      <c r="B138" s="42" t="s">
        <v>712</v>
      </c>
      <c r="C138" s="42" t="s">
        <v>59</v>
      </c>
      <c r="D138" s="42">
        <v>6</v>
      </c>
      <c r="E138" s="42">
        <v>14</v>
      </c>
      <c r="F138" s="42">
        <v>14</v>
      </c>
      <c r="G138" s="51">
        <f t="shared" si="20"/>
        <v>126</v>
      </c>
      <c r="H138" s="52"/>
      <c r="I138" s="52"/>
      <c r="J138" s="18" t="s">
        <v>21</v>
      </c>
      <c r="K138" s="52">
        <f t="shared" si="21"/>
        <v>28</v>
      </c>
      <c r="L138" s="53">
        <f t="shared" si="22"/>
        <v>1569.96</v>
      </c>
      <c r="M138" s="52"/>
      <c r="N138" s="53">
        <f t="shared" si="23"/>
        <v>641.76</v>
      </c>
      <c r="O138" s="53">
        <f t="shared" si="24"/>
        <v>2211.72</v>
      </c>
      <c r="P138" s="42"/>
    </row>
    <row r="139" s="32" customFormat="1" ht="20" customHeight="1" spans="1:16">
      <c r="A139" s="37">
        <f t="shared" si="28"/>
        <v>134</v>
      </c>
      <c r="B139" s="42" t="s">
        <v>713</v>
      </c>
      <c r="C139" s="42" t="s">
        <v>59</v>
      </c>
      <c r="D139" s="42">
        <v>6</v>
      </c>
      <c r="E139" s="42">
        <v>9</v>
      </c>
      <c r="F139" s="42">
        <v>9</v>
      </c>
      <c r="G139" s="51">
        <f t="shared" si="20"/>
        <v>81</v>
      </c>
      <c r="H139" s="52"/>
      <c r="I139" s="52"/>
      <c r="J139" s="18" t="s">
        <v>21</v>
      </c>
      <c r="K139" s="52">
        <f t="shared" si="21"/>
        <v>18</v>
      </c>
      <c r="L139" s="53">
        <f t="shared" si="22"/>
        <v>1009.26</v>
      </c>
      <c r="M139" s="52"/>
      <c r="N139" s="53">
        <f t="shared" si="23"/>
        <v>412.56</v>
      </c>
      <c r="O139" s="53">
        <f t="shared" si="24"/>
        <v>1421.82</v>
      </c>
      <c r="P139" s="42"/>
    </row>
    <row r="140" s="32" customFormat="1" ht="20" customHeight="1" spans="1:16">
      <c r="A140" s="37">
        <f t="shared" si="28"/>
        <v>135</v>
      </c>
      <c r="B140" s="42" t="s">
        <v>714</v>
      </c>
      <c r="C140" s="42" t="s">
        <v>59</v>
      </c>
      <c r="D140" s="42">
        <v>6</v>
      </c>
      <c r="E140" s="42">
        <v>9</v>
      </c>
      <c r="F140" s="42">
        <v>9</v>
      </c>
      <c r="G140" s="51">
        <f t="shared" si="20"/>
        <v>81</v>
      </c>
      <c r="H140" s="52"/>
      <c r="I140" s="52"/>
      <c r="J140" s="18" t="s">
        <v>21</v>
      </c>
      <c r="K140" s="52">
        <f t="shared" si="21"/>
        <v>18</v>
      </c>
      <c r="L140" s="53">
        <f t="shared" si="22"/>
        <v>1009.26</v>
      </c>
      <c r="M140" s="52"/>
      <c r="N140" s="53">
        <f t="shared" si="23"/>
        <v>412.56</v>
      </c>
      <c r="O140" s="53">
        <f t="shared" si="24"/>
        <v>1421.82</v>
      </c>
      <c r="P140" s="42"/>
    </row>
    <row r="141" s="32" customFormat="1" ht="20" customHeight="1" spans="1:16">
      <c r="A141" s="37">
        <f t="shared" si="28"/>
        <v>136</v>
      </c>
      <c r="B141" s="42" t="s">
        <v>196</v>
      </c>
      <c r="C141" s="42" t="s">
        <v>59</v>
      </c>
      <c r="D141" s="42">
        <v>3</v>
      </c>
      <c r="E141" s="42">
        <v>5</v>
      </c>
      <c r="F141" s="42">
        <v>5</v>
      </c>
      <c r="G141" s="51">
        <f t="shared" si="20"/>
        <v>45</v>
      </c>
      <c r="H141" s="52"/>
      <c r="I141" s="52"/>
      <c r="J141" s="18" t="s">
        <v>21</v>
      </c>
      <c r="K141" s="52">
        <f t="shared" si="21"/>
        <v>10</v>
      </c>
      <c r="L141" s="53">
        <f t="shared" si="22"/>
        <v>560.7</v>
      </c>
      <c r="M141" s="52"/>
      <c r="N141" s="53">
        <f t="shared" si="23"/>
        <v>229.2</v>
      </c>
      <c r="O141" s="53">
        <f t="shared" si="24"/>
        <v>789.9</v>
      </c>
      <c r="P141" s="42"/>
    </row>
    <row r="142" s="32" customFormat="1" ht="20" customHeight="1" spans="1:16">
      <c r="A142" s="37">
        <f t="shared" si="28"/>
        <v>137</v>
      </c>
      <c r="B142" s="42" t="s">
        <v>715</v>
      </c>
      <c r="C142" s="42" t="s">
        <v>59</v>
      </c>
      <c r="D142" s="42">
        <v>6</v>
      </c>
      <c r="E142" s="42">
        <v>8</v>
      </c>
      <c r="F142" s="42">
        <v>8</v>
      </c>
      <c r="G142" s="51">
        <f t="shared" si="20"/>
        <v>72</v>
      </c>
      <c r="H142" s="52"/>
      <c r="I142" s="52"/>
      <c r="J142" s="18" t="s">
        <v>21</v>
      </c>
      <c r="K142" s="52">
        <f t="shared" si="21"/>
        <v>16</v>
      </c>
      <c r="L142" s="53">
        <f t="shared" si="22"/>
        <v>897.12</v>
      </c>
      <c r="M142" s="52"/>
      <c r="N142" s="53">
        <f t="shared" si="23"/>
        <v>366.72</v>
      </c>
      <c r="O142" s="53">
        <f t="shared" si="24"/>
        <v>1263.84</v>
      </c>
      <c r="P142" s="42"/>
    </row>
    <row r="143" s="32" customFormat="1" ht="20" customHeight="1" spans="1:16">
      <c r="A143" s="37">
        <f t="shared" si="28"/>
        <v>138</v>
      </c>
      <c r="B143" s="42" t="s">
        <v>716</v>
      </c>
      <c r="C143" s="42" t="s">
        <v>59</v>
      </c>
      <c r="D143" s="42">
        <v>6</v>
      </c>
      <c r="E143" s="42">
        <v>10</v>
      </c>
      <c r="F143" s="42">
        <v>10</v>
      </c>
      <c r="G143" s="51">
        <f t="shared" si="20"/>
        <v>90</v>
      </c>
      <c r="H143" s="52"/>
      <c r="I143" s="52"/>
      <c r="J143" s="18" t="s">
        <v>21</v>
      </c>
      <c r="K143" s="52">
        <f t="shared" si="21"/>
        <v>20</v>
      </c>
      <c r="L143" s="53">
        <f t="shared" si="22"/>
        <v>1121.4</v>
      </c>
      <c r="M143" s="52"/>
      <c r="N143" s="53">
        <f t="shared" si="23"/>
        <v>458.4</v>
      </c>
      <c r="O143" s="53">
        <f t="shared" si="24"/>
        <v>1579.8</v>
      </c>
      <c r="P143" s="42"/>
    </row>
    <row r="144" s="32" customFormat="1" ht="20" customHeight="1" spans="1:16">
      <c r="A144" s="37">
        <f t="shared" si="28"/>
        <v>139</v>
      </c>
      <c r="B144" s="42" t="s">
        <v>717</v>
      </c>
      <c r="C144" s="42" t="s">
        <v>59</v>
      </c>
      <c r="D144" s="42">
        <v>5</v>
      </c>
      <c r="E144" s="42">
        <v>8</v>
      </c>
      <c r="F144" s="42">
        <v>8</v>
      </c>
      <c r="G144" s="51">
        <f t="shared" si="20"/>
        <v>72</v>
      </c>
      <c r="H144" s="52"/>
      <c r="I144" s="52"/>
      <c r="J144" s="18" t="s">
        <v>21</v>
      </c>
      <c r="K144" s="52">
        <f t="shared" si="21"/>
        <v>16</v>
      </c>
      <c r="L144" s="53">
        <f t="shared" si="22"/>
        <v>897.12</v>
      </c>
      <c r="M144" s="52"/>
      <c r="N144" s="53">
        <f t="shared" si="23"/>
        <v>366.72</v>
      </c>
      <c r="O144" s="53">
        <f t="shared" si="24"/>
        <v>1263.84</v>
      </c>
      <c r="P144" s="42"/>
    </row>
    <row r="145" s="32" customFormat="1" ht="20" customHeight="1" spans="1:16">
      <c r="A145" s="37">
        <f t="shared" si="28"/>
        <v>140</v>
      </c>
      <c r="B145" s="42" t="s">
        <v>718</v>
      </c>
      <c r="C145" s="42" t="s">
        <v>59</v>
      </c>
      <c r="D145" s="42">
        <v>4</v>
      </c>
      <c r="E145" s="42">
        <v>6</v>
      </c>
      <c r="F145" s="42">
        <v>6</v>
      </c>
      <c r="G145" s="51">
        <f t="shared" si="20"/>
        <v>54</v>
      </c>
      <c r="H145" s="52"/>
      <c r="I145" s="52"/>
      <c r="J145" s="18" t="s">
        <v>21</v>
      </c>
      <c r="K145" s="52">
        <f t="shared" si="21"/>
        <v>12</v>
      </c>
      <c r="L145" s="53">
        <f t="shared" si="22"/>
        <v>672.84</v>
      </c>
      <c r="M145" s="52"/>
      <c r="N145" s="53">
        <f t="shared" si="23"/>
        <v>275.04</v>
      </c>
      <c r="O145" s="53">
        <f t="shared" si="24"/>
        <v>947.88</v>
      </c>
      <c r="P145" s="42"/>
    </row>
    <row r="146" s="32" customFormat="1" ht="20" customHeight="1" spans="1:16">
      <c r="A146" s="37">
        <f t="shared" si="28"/>
        <v>141</v>
      </c>
      <c r="B146" s="42" t="s">
        <v>719</v>
      </c>
      <c r="C146" s="42" t="s">
        <v>59</v>
      </c>
      <c r="D146" s="42">
        <v>6</v>
      </c>
      <c r="E146" s="42">
        <v>5</v>
      </c>
      <c r="F146" s="42">
        <v>5</v>
      </c>
      <c r="G146" s="51">
        <f t="shared" si="20"/>
        <v>45</v>
      </c>
      <c r="H146" s="52"/>
      <c r="I146" s="52"/>
      <c r="J146" s="18" t="s">
        <v>21</v>
      </c>
      <c r="K146" s="52">
        <f t="shared" si="21"/>
        <v>10</v>
      </c>
      <c r="L146" s="53">
        <f t="shared" si="22"/>
        <v>560.7</v>
      </c>
      <c r="M146" s="52"/>
      <c r="N146" s="53">
        <f t="shared" si="23"/>
        <v>229.2</v>
      </c>
      <c r="O146" s="53">
        <f t="shared" si="24"/>
        <v>789.9</v>
      </c>
      <c r="P146" s="42"/>
    </row>
    <row r="147" s="32" customFormat="1" ht="20" customHeight="1" spans="1:16">
      <c r="A147" s="37">
        <f t="shared" si="28"/>
        <v>142</v>
      </c>
      <c r="B147" s="42" t="s">
        <v>720</v>
      </c>
      <c r="C147" s="42" t="s">
        <v>59</v>
      </c>
      <c r="D147" s="42">
        <v>4</v>
      </c>
      <c r="E147" s="42">
        <v>7</v>
      </c>
      <c r="F147" s="42">
        <v>7</v>
      </c>
      <c r="G147" s="51">
        <f t="shared" si="20"/>
        <v>63</v>
      </c>
      <c r="H147" s="52"/>
      <c r="I147" s="52"/>
      <c r="J147" s="18" t="s">
        <v>21</v>
      </c>
      <c r="K147" s="52">
        <f t="shared" si="21"/>
        <v>14</v>
      </c>
      <c r="L147" s="53">
        <f t="shared" si="22"/>
        <v>784.98</v>
      </c>
      <c r="M147" s="52"/>
      <c r="N147" s="53">
        <f t="shared" si="23"/>
        <v>320.88</v>
      </c>
      <c r="O147" s="53">
        <f t="shared" si="24"/>
        <v>1105.86</v>
      </c>
      <c r="P147" s="42"/>
    </row>
    <row r="148" s="32" customFormat="1" ht="20" customHeight="1" spans="1:16">
      <c r="A148" s="37">
        <f t="shared" ref="A148:A157" si="29">ROW()-5</f>
        <v>143</v>
      </c>
      <c r="B148" s="42" t="s">
        <v>721</v>
      </c>
      <c r="C148" s="42" t="s">
        <v>87</v>
      </c>
      <c r="D148" s="42">
        <v>6</v>
      </c>
      <c r="E148" s="42">
        <v>11</v>
      </c>
      <c r="F148" s="51">
        <v>11</v>
      </c>
      <c r="G148" s="51">
        <f t="shared" si="20"/>
        <v>99</v>
      </c>
      <c r="H148" s="51"/>
      <c r="I148" s="51"/>
      <c r="J148" s="18" t="s">
        <v>21</v>
      </c>
      <c r="K148" s="52">
        <f t="shared" si="21"/>
        <v>22</v>
      </c>
      <c r="L148" s="53">
        <f t="shared" si="22"/>
        <v>1233.54</v>
      </c>
      <c r="M148" s="52"/>
      <c r="N148" s="53">
        <f t="shared" si="23"/>
        <v>504.24</v>
      </c>
      <c r="O148" s="53">
        <f t="shared" si="24"/>
        <v>1737.78</v>
      </c>
      <c r="P148" s="42"/>
    </row>
    <row r="149" s="32" customFormat="1" ht="20" customHeight="1" spans="1:16">
      <c r="A149" s="37">
        <f t="shared" si="29"/>
        <v>144</v>
      </c>
      <c r="B149" s="42" t="s">
        <v>109</v>
      </c>
      <c r="C149" s="42" t="s">
        <v>87</v>
      </c>
      <c r="D149" s="42">
        <v>3</v>
      </c>
      <c r="E149" s="42">
        <v>9</v>
      </c>
      <c r="F149" s="42">
        <v>9</v>
      </c>
      <c r="G149" s="51">
        <f t="shared" si="20"/>
        <v>81</v>
      </c>
      <c r="H149" s="42"/>
      <c r="I149" s="42"/>
      <c r="J149" s="18" t="s">
        <v>21</v>
      </c>
      <c r="K149" s="52">
        <f t="shared" si="21"/>
        <v>18</v>
      </c>
      <c r="L149" s="53">
        <f t="shared" si="22"/>
        <v>1009.26</v>
      </c>
      <c r="M149" s="52"/>
      <c r="N149" s="53">
        <f t="shared" si="23"/>
        <v>412.56</v>
      </c>
      <c r="O149" s="53">
        <f t="shared" si="24"/>
        <v>1421.82</v>
      </c>
      <c r="P149" s="42"/>
    </row>
    <row r="150" s="32" customFormat="1" ht="20" customHeight="1" spans="1:16">
      <c r="A150" s="37">
        <f t="shared" si="29"/>
        <v>145</v>
      </c>
      <c r="B150" s="42" t="s">
        <v>722</v>
      </c>
      <c r="C150" s="42" t="s">
        <v>87</v>
      </c>
      <c r="D150" s="42">
        <v>6</v>
      </c>
      <c r="E150" s="42">
        <v>7</v>
      </c>
      <c r="F150" s="42">
        <v>7</v>
      </c>
      <c r="G150" s="51">
        <f t="shared" si="20"/>
        <v>63</v>
      </c>
      <c r="H150" s="42"/>
      <c r="I150" s="42"/>
      <c r="J150" s="18" t="s">
        <v>21</v>
      </c>
      <c r="K150" s="52">
        <f t="shared" si="21"/>
        <v>14</v>
      </c>
      <c r="L150" s="53">
        <f t="shared" si="22"/>
        <v>784.98</v>
      </c>
      <c r="M150" s="52"/>
      <c r="N150" s="53">
        <f t="shared" si="23"/>
        <v>320.88</v>
      </c>
      <c r="O150" s="53">
        <f t="shared" si="24"/>
        <v>1105.86</v>
      </c>
      <c r="P150" s="42"/>
    </row>
    <row r="151" s="32" customFormat="1" ht="20" customHeight="1" spans="1:16">
      <c r="A151" s="37">
        <f t="shared" si="29"/>
        <v>146</v>
      </c>
      <c r="B151" s="42" t="s">
        <v>723</v>
      </c>
      <c r="C151" s="42" t="s">
        <v>87</v>
      </c>
      <c r="D151" s="42">
        <v>4</v>
      </c>
      <c r="E151" s="42">
        <v>7</v>
      </c>
      <c r="F151" s="42">
        <v>7</v>
      </c>
      <c r="G151" s="51">
        <f t="shared" si="20"/>
        <v>63</v>
      </c>
      <c r="H151" s="42"/>
      <c r="I151" s="42"/>
      <c r="J151" s="18" t="s">
        <v>21</v>
      </c>
      <c r="K151" s="52">
        <f t="shared" si="21"/>
        <v>14</v>
      </c>
      <c r="L151" s="53">
        <f t="shared" si="22"/>
        <v>784.98</v>
      </c>
      <c r="M151" s="52"/>
      <c r="N151" s="53">
        <f t="shared" si="23"/>
        <v>320.88</v>
      </c>
      <c r="O151" s="53">
        <f t="shared" si="24"/>
        <v>1105.86</v>
      </c>
      <c r="P151" s="42"/>
    </row>
    <row r="152" s="32" customFormat="1" ht="20" customHeight="1" spans="1:16">
      <c r="A152" s="37">
        <f t="shared" si="29"/>
        <v>147</v>
      </c>
      <c r="B152" s="42" t="s">
        <v>724</v>
      </c>
      <c r="C152" s="42" t="s">
        <v>87</v>
      </c>
      <c r="D152" s="42">
        <v>6</v>
      </c>
      <c r="E152" s="42">
        <v>7</v>
      </c>
      <c r="F152" s="42">
        <v>7</v>
      </c>
      <c r="G152" s="51">
        <f t="shared" si="20"/>
        <v>63</v>
      </c>
      <c r="H152" s="42"/>
      <c r="I152" s="42"/>
      <c r="J152" s="18" t="s">
        <v>21</v>
      </c>
      <c r="K152" s="52">
        <f t="shared" si="21"/>
        <v>14</v>
      </c>
      <c r="L152" s="53">
        <f t="shared" si="22"/>
        <v>784.98</v>
      </c>
      <c r="M152" s="52"/>
      <c r="N152" s="53">
        <f t="shared" si="23"/>
        <v>320.88</v>
      </c>
      <c r="O152" s="53">
        <f t="shared" si="24"/>
        <v>1105.86</v>
      </c>
      <c r="P152" s="42"/>
    </row>
    <row r="153" s="32" customFormat="1" ht="20" customHeight="1" spans="1:16">
      <c r="A153" s="37">
        <f t="shared" si="29"/>
        <v>148</v>
      </c>
      <c r="B153" s="42" t="s">
        <v>693</v>
      </c>
      <c r="C153" s="42" t="s">
        <v>87</v>
      </c>
      <c r="D153" s="42">
        <v>4</v>
      </c>
      <c r="E153" s="42">
        <v>5</v>
      </c>
      <c r="F153" s="42">
        <v>5</v>
      </c>
      <c r="G153" s="51">
        <f t="shared" si="20"/>
        <v>45</v>
      </c>
      <c r="H153" s="42"/>
      <c r="I153" s="42"/>
      <c r="J153" s="18" t="s">
        <v>21</v>
      </c>
      <c r="K153" s="52">
        <f t="shared" si="21"/>
        <v>10</v>
      </c>
      <c r="L153" s="53">
        <f t="shared" si="22"/>
        <v>560.7</v>
      </c>
      <c r="M153" s="52"/>
      <c r="N153" s="53">
        <f t="shared" si="23"/>
        <v>229.2</v>
      </c>
      <c r="O153" s="53">
        <f t="shared" si="24"/>
        <v>789.9</v>
      </c>
      <c r="P153" s="42"/>
    </row>
    <row r="154" s="32" customFormat="1" ht="20" customHeight="1" spans="1:16">
      <c r="A154" s="37">
        <f t="shared" si="29"/>
        <v>149</v>
      </c>
      <c r="B154" s="42" t="s">
        <v>99</v>
      </c>
      <c r="C154" s="42" t="s">
        <v>87</v>
      </c>
      <c r="D154" s="42">
        <v>3</v>
      </c>
      <c r="E154" s="42">
        <v>7</v>
      </c>
      <c r="F154" s="52">
        <v>7</v>
      </c>
      <c r="G154" s="51">
        <f t="shared" si="20"/>
        <v>63</v>
      </c>
      <c r="H154" s="52"/>
      <c r="I154" s="52"/>
      <c r="J154" s="18" t="s">
        <v>21</v>
      </c>
      <c r="K154" s="52">
        <f t="shared" si="21"/>
        <v>14</v>
      </c>
      <c r="L154" s="53">
        <f t="shared" si="22"/>
        <v>784.98</v>
      </c>
      <c r="M154" s="52"/>
      <c r="N154" s="53">
        <f t="shared" si="23"/>
        <v>320.88</v>
      </c>
      <c r="O154" s="53">
        <f t="shared" si="24"/>
        <v>1105.86</v>
      </c>
      <c r="P154" s="42"/>
    </row>
    <row r="155" s="32" customFormat="1" ht="20" customHeight="1" spans="1:16">
      <c r="A155" s="37">
        <f t="shared" si="29"/>
        <v>150</v>
      </c>
      <c r="B155" s="42" t="s">
        <v>725</v>
      </c>
      <c r="C155" s="42" t="s">
        <v>87</v>
      </c>
      <c r="D155" s="42">
        <v>8</v>
      </c>
      <c r="E155" s="42">
        <v>3</v>
      </c>
      <c r="F155" s="52">
        <v>3</v>
      </c>
      <c r="G155" s="51">
        <f t="shared" si="20"/>
        <v>27</v>
      </c>
      <c r="H155" s="52"/>
      <c r="I155" s="52"/>
      <c r="J155" s="18" t="s">
        <v>21</v>
      </c>
      <c r="K155" s="52">
        <f t="shared" si="21"/>
        <v>6</v>
      </c>
      <c r="L155" s="53">
        <f t="shared" si="22"/>
        <v>336.42</v>
      </c>
      <c r="M155" s="52"/>
      <c r="N155" s="53">
        <f t="shared" si="23"/>
        <v>137.52</v>
      </c>
      <c r="O155" s="53">
        <f t="shared" si="24"/>
        <v>473.94</v>
      </c>
      <c r="P155" s="42"/>
    </row>
    <row r="156" s="32" customFormat="1" ht="20" customHeight="1" spans="1:16">
      <c r="A156" s="37">
        <f t="shared" si="29"/>
        <v>151</v>
      </c>
      <c r="B156" s="42" t="s">
        <v>89</v>
      </c>
      <c r="C156" s="42" t="s">
        <v>87</v>
      </c>
      <c r="D156" s="42">
        <v>2</v>
      </c>
      <c r="E156" s="42">
        <v>5</v>
      </c>
      <c r="F156" s="52">
        <v>5</v>
      </c>
      <c r="G156" s="51">
        <f t="shared" si="20"/>
        <v>45</v>
      </c>
      <c r="H156" s="52"/>
      <c r="I156" s="52"/>
      <c r="J156" s="18" t="s">
        <v>21</v>
      </c>
      <c r="K156" s="52">
        <f t="shared" si="21"/>
        <v>10</v>
      </c>
      <c r="L156" s="53">
        <f t="shared" si="22"/>
        <v>560.7</v>
      </c>
      <c r="M156" s="52"/>
      <c r="N156" s="53">
        <f t="shared" si="23"/>
        <v>229.2</v>
      </c>
      <c r="O156" s="53">
        <f t="shared" si="24"/>
        <v>789.9</v>
      </c>
      <c r="P156" s="42"/>
    </row>
    <row r="157" s="32" customFormat="1" ht="20" customHeight="1" spans="1:16">
      <c r="A157" s="37">
        <f t="shared" si="29"/>
        <v>152</v>
      </c>
      <c r="B157" s="42" t="s">
        <v>726</v>
      </c>
      <c r="C157" s="42" t="s">
        <v>87</v>
      </c>
      <c r="D157" s="42">
        <v>6</v>
      </c>
      <c r="E157" s="42">
        <v>15</v>
      </c>
      <c r="F157" s="52">
        <v>15</v>
      </c>
      <c r="G157" s="51">
        <f t="shared" si="20"/>
        <v>135</v>
      </c>
      <c r="H157" s="52"/>
      <c r="I157" s="52"/>
      <c r="J157" s="18" t="s">
        <v>21</v>
      </c>
      <c r="K157" s="52">
        <f t="shared" si="21"/>
        <v>30</v>
      </c>
      <c r="L157" s="53">
        <f t="shared" si="22"/>
        <v>1682.1</v>
      </c>
      <c r="M157" s="52"/>
      <c r="N157" s="53">
        <f t="shared" si="23"/>
        <v>687.6</v>
      </c>
      <c r="O157" s="53">
        <f t="shared" si="24"/>
        <v>2369.7</v>
      </c>
      <c r="P157" s="42"/>
    </row>
    <row r="158" s="32" customFormat="1" ht="20" customHeight="1" spans="1:16">
      <c r="A158" s="37">
        <f t="shared" ref="A158:A167" si="30">ROW()-5</f>
        <v>153</v>
      </c>
      <c r="B158" s="42" t="s">
        <v>727</v>
      </c>
      <c r="C158" s="42" t="s">
        <v>87</v>
      </c>
      <c r="D158" s="42">
        <v>2</v>
      </c>
      <c r="E158" s="42">
        <v>3</v>
      </c>
      <c r="F158" s="52">
        <v>3</v>
      </c>
      <c r="G158" s="51">
        <f t="shared" si="20"/>
        <v>27</v>
      </c>
      <c r="H158" s="52"/>
      <c r="I158" s="52"/>
      <c r="J158" s="18" t="s">
        <v>21</v>
      </c>
      <c r="K158" s="52">
        <f t="shared" si="21"/>
        <v>6</v>
      </c>
      <c r="L158" s="53">
        <f t="shared" si="22"/>
        <v>336.42</v>
      </c>
      <c r="M158" s="52"/>
      <c r="N158" s="53">
        <f t="shared" si="23"/>
        <v>137.52</v>
      </c>
      <c r="O158" s="53">
        <f t="shared" si="24"/>
        <v>473.94</v>
      </c>
      <c r="P158" s="42"/>
    </row>
    <row r="159" s="32" customFormat="1" ht="20" customHeight="1" spans="1:16">
      <c r="A159" s="37">
        <f t="shared" si="30"/>
        <v>154</v>
      </c>
      <c r="B159" s="42" t="s">
        <v>728</v>
      </c>
      <c r="C159" s="42" t="s">
        <v>87</v>
      </c>
      <c r="D159" s="42">
        <v>2</v>
      </c>
      <c r="E159" s="42">
        <v>8</v>
      </c>
      <c r="F159" s="52">
        <v>8</v>
      </c>
      <c r="G159" s="51">
        <f t="shared" si="20"/>
        <v>72</v>
      </c>
      <c r="H159" s="52"/>
      <c r="I159" s="52"/>
      <c r="J159" s="18" t="s">
        <v>21</v>
      </c>
      <c r="K159" s="52">
        <f t="shared" si="21"/>
        <v>16</v>
      </c>
      <c r="L159" s="53">
        <f t="shared" si="22"/>
        <v>897.12</v>
      </c>
      <c r="M159" s="52"/>
      <c r="N159" s="53">
        <f t="shared" si="23"/>
        <v>366.72</v>
      </c>
      <c r="O159" s="53">
        <f t="shared" si="24"/>
        <v>1263.84</v>
      </c>
      <c r="P159" s="42"/>
    </row>
    <row r="160" s="32" customFormat="1" ht="20" customHeight="1" spans="1:16">
      <c r="A160" s="37">
        <f t="shared" si="30"/>
        <v>155</v>
      </c>
      <c r="B160" s="42" t="s">
        <v>729</v>
      </c>
      <c r="C160" s="42" t="s">
        <v>87</v>
      </c>
      <c r="D160" s="42">
        <v>4</v>
      </c>
      <c r="E160" s="42">
        <v>17</v>
      </c>
      <c r="F160" s="52">
        <v>17</v>
      </c>
      <c r="G160" s="51">
        <f t="shared" si="20"/>
        <v>153</v>
      </c>
      <c r="H160" s="52"/>
      <c r="I160" s="52"/>
      <c r="J160" s="18" t="s">
        <v>21</v>
      </c>
      <c r="K160" s="52">
        <f t="shared" si="21"/>
        <v>34</v>
      </c>
      <c r="L160" s="53">
        <f t="shared" si="22"/>
        <v>1906.38</v>
      </c>
      <c r="M160" s="52"/>
      <c r="N160" s="53">
        <f t="shared" si="23"/>
        <v>779.28</v>
      </c>
      <c r="O160" s="53">
        <f t="shared" si="24"/>
        <v>2685.66</v>
      </c>
      <c r="P160" s="42"/>
    </row>
    <row r="161" s="32" customFormat="1" ht="20" customHeight="1" spans="1:16">
      <c r="A161" s="37">
        <f t="shared" si="30"/>
        <v>156</v>
      </c>
      <c r="B161" s="42" t="s">
        <v>730</v>
      </c>
      <c r="C161" s="42" t="s">
        <v>87</v>
      </c>
      <c r="D161" s="42">
        <v>6</v>
      </c>
      <c r="E161" s="42">
        <v>8</v>
      </c>
      <c r="F161" s="52">
        <v>8</v>
      </c>
      <c r="G161" s="51">
        <f t="shared" si="20"/>
        <v>72</v>
      </c>
      <c r="H161" s="52"/>
      <c r="I161" s="52"/>
      <c r="J161" s="18" t="s">
        <v>21</v>
      </c>
      <c r="K161" s="52">
        <f t="shared" si="21"/>
        <v>16</v>
      </c>
      <c r="L161" s="53">
        <f t="shared" si="22"/>
        <v>897.12</v>
      </c>
      <c r="M161" s="52"/>
      <c r="N161" s="53">
        <f t="shared" si="23"/>
        <v>366.72</v>
      </c>
      <c r="O161" s="53">
        <f t="shared" si="24"/>
        <v>1263.84</v>
      </c>
      <c r="P161" s="42"/>
    </row>
    <row r="162" s="32" customFormat="1" ht="20" customHeight="1" spans="1:16">
      <c r="A162" s="37">
        <f t="shared" si="30"/>
        <v>157</v>
      </c>
      <c r="B162" s="42" t="s">
        <v>731</v>
      </c>
      <c r="C162" s="42" t="s">
        <v>87</v>
      </c>
      <c r="D162" s="42">
        <v>7</v>
      </c>
      <c r="E162" s="42">
        <v>6</v>
      </c>
      <c r="F162" s="52">
        <v>6</v>
      </c>
      <c r="G162" s="51">
        <f t="shared" si="20"/>
        <v>54</v>
      </c>
      <c r="H162" s="52"/>
      <c r="I162" s="52"/>
      <c r="J162" s="18" t="s">
        <v>21</v>
      </c>
      <c r="K162" s="52">
        <f t="shared" si="21"/>
        <v>12</v>
      </c>
      <c r="L162" s="53">
        <f t="shared" si="22"/>
        <v>672.84</v>
      </c>
      <c r="M162" s="52"/>
      <c r="N162" s="53">
        <f t="shared" si="23"/>
        <v>275.04</v>
      </c>
      <c r="O162" s="53">
        <f t="shared" si="24"/>
        <v>947.88</v>
      </c>
      <c r="P162" s="42"/>
    </row>
    <row r="163" s="32" customFormat="1" ht="20" customHeight="1" spans="1:16">
      <c r="A163" s="37">
        <f t="shared" si="30"/>
        <v>158</v>
      </c>
      <c r="B163" s="42" t="s">
        <v>732</v>
      </c>
      <c r="C163" s="42" t="s">
        <v>87</v>
      </c>
      <c r="D163" s="42">
        <v>6</v>
      </c>
      <c r="E163" s="42">
        <v>5</v>
      </c>
      <c r="F163" s="52">
        <v>5</v>
      </c>
      <c r="G163" s="51">
        <f t="shared" si="20"/>
        <v>45</v>
      </c>
      <c r="H163" s="52"/>
      <c r="I163" s="52"/>
      <c r="J163" s="18" t="s">
        <v>21</v>
      </c>
      <c r="K163" s="52">
        <f t="shared" si="21"/>
        <v>10</v>
      </c>
      <c r="L163" s="53">
        <f t="shared" si="22"/>
        <v>560.7</v>
      </c>
      <c r="M163" s="52"/>
      <c r="N163" s="53">
        <f t="shared" si="23"/>
        <v>229.2</v>
      </c>
      <c r="O163" s="53">
        <f t="shared" si="24"/>
        <v>789.9</v>
      </c>
      <c r="P163" s="42"/>
    </row>
    <row r="164" s="32" customFormat="1" ht="20" customHeight="1" spans="1:16">
      <c r="A164" s="37">
        <f t="shared" si="30"/>
        <v>159</v>
      </c>
      <c r="B164" s="42" t="s">
        <v>496</v>
      </c>
      <c r="C164" s="42" t="s">
        <v>87</v>
      </c>
      <c r="D164" s="42">
        <v>4</v>
      </c>
      <c r="E164" s="42">
        <v>2</v>
      </c>
      <c r="F164" s="52">
        <v>2</v>
      </c>
      <c r="G164" s="51">
        <f t="shared" si="20"/>
        <v>18</v>
      </c>
      <c r="H164" s="52"/>
      <c r="I164" s="52"/>
      <c r="J164" s="18" t="s">
        <v>21</v>
      </c>
      <c r="K164" s="52">
        <f t="shared" si="21"/>
        <v>4</v>
      </c>
      <c r="L164" s="53">
        <f t="shared" si="22"/>
        <v>224.28</v>
      </c>
      <c r="M164" s="52"/>
      <c r="N164" s="53">
        <f t="shared" si="23"/>
        <v>91.68</v>
      </c>
      <c r="O164" s="53">
        <f t="shared" si="24"/>
        <v>315.96</v>
      </c>
      <c r="P164" s="42"/>
    </row>
    <row r="165" s="32" customFormat="1" ht="20" customHeight="1" spans="1:16">
      <c r="A165" s="37">
        <f t="shared" si="30"/>
        <v>160</v>
      </c>
      <c r="B165" s="42" t="s">
        <v>733</v>
      </c>
      <c r="C165" s="42" t="s">
        <v>87</v>
      </c>
      <c r="D165" s="42">
        <v>5</v>
      </c>
      <c r="E165" s="42">
        <v>5</v>
      </c>
      <c r="F165" s="52">
        <v>5</v>
      </c>
      <c r="G165" s="51">
        <f t="shared" si="20"/>
        <v>45</v>
      </c>
      <c r="H165" s="52"/>
      <c r="I165" s="52"/>
      <c r="J165" s="18" t="s">
        <v>21</v>
      </c>
      <c r="K165" s="52">
        <f t="shared" si="21"/>
        <v>10</v>
      </c>
      <c r="L165" s="53">
        <f t="shared" si="22"/>
        <v>560.7</v>
      </c>
      <c r="M165" s="52"/>
      <c r="N165" s="53">
        <f t="shared" si="23"/>
        <v>229.2</v>
      </c>
      <c r="O165" s="53">
        <f t="shared" si="24"/>
        <v>789.9</v>
      </c>
      <c r="P165" s="42"/>
    </row>
    <row r="166" s="32" customFormat="1" ht="20" customHeight="1" spans="1:16">
      <c r="A166" s="37">
        <f t="shared" si="30"/>
        <v>161</v>
      </c>
      <c r="B166" s="42" t="s">
        <v>734</v>
      </c>
      <c r="C166" s="42" t="s">
        <v>87</v>
      </c>
      <c r="D166" s="42">
        <v>6</v>
      </c>
      <c r="E166" s="42">
        <v>15</v>
      </c>
      <c r="F166" s="52">
        <v>15</v>
      </c>
      <c r="G166" s="51">
        <f t="shared" si="20"/>
        <v>135</v>
      </c>
      <c r="H166" s="52"/>
      <c r="I166" s="52"/>
      <c r="J166" s="18" t="s">
        <v>21</v>
      </c>
      <c r="K166" s="52">
        <f t="shared" si="21"/>
        <v>30</v>
      </c>
      <c r="L166" s="53">
        <f t="shared" si="22"/>
        <v>1682.1</v>
      </c>
      <c r="M166" s="52"/>
      <c r="N166" s="53">
        <f t="shared" si="23"/>
        <v>687.6</v>
      </c>
      <c r="O166" s="53">
        <f t="shared" si="24"/>
        <v>2369.7</v>
      </c>
      <c r="P166" s="42"/>
    </row>
    <row r="167" s="32" customFormat="1" ht="20" customHeight="1" spans="1:16">
      <c r="A167" s="37">
        <f t="shared" si="30"/>
        <v>162</v>
      </c>
      <c r="B167" s="42" t="s">
        <v>735</v>
      </c>
      <c r="C167" s="42" t="s">
        <v>87</v>
      </c>
      <c r="D167" s="42">
        <v>4</v>
      </c>
      <c r="E167" s="42">
        <v>9</v>
      </c>
      <c r="F167" s="52">
        <v>9</v>
      </c>
      <c r="G167" s="51">
        <f t="shared" si="20"/>
        <v>81</v>
      </c>
      <c r="H167" s="52"/>
      <c r="I167" s="52"/>
      <c r="J167" s="18" t="s">
        <v>21</v>
      </c>
      <c r="K167" s="52">
        <f t="shared" si="21"/>
        <v>18</v>
      </c>
      <c r="L167" s="53">
        <f t="shared" si="22"/>
        <v>1009.26</v>
      </c>
      <c r="M167" s="52"/>
      <c r="N167" s="53">
        <f t="shared" si="23"/>
        <v>412.56</v>
      </c>
      <c r="O167" s="53">
        <f t="shared" si="24"/>
        <v>1421.82</v>
      </c>
      <c r="P167" s="42"/>
    </row>
    <row r="168" s="32" customFormat="1" ht="20" customHeight="1" spans="1:16">
      <c r="A168" s="37">
        <f t="shared" ref="A168:A177" si="31">ROW()-5</f>
        <v>163</v>
      </c>
      <c r="B168" s="42" t="s">
        <v>736</v>
      </c>
      <c r="C168" s="42" t="s">
        <v>87</v>
      </c>
      <c r="D168" s="42">
        <v>4</v>
      </c>
      <c r="E168" s="42">
        <v>6</v>
      </c>
      <c r="F168" s="52">
        <v>6</v>
      </c>
      <c r="G168" s="51">
        <f t="shared" si="20"/>
        <v>54</v>
      </c>
      <c r="H168" s="52"/>
      <c r="I168" s="52"/>
      <c r="J168" s="18" t="s">
        <v>21</v>
      </c>
      <c r="K168" s="52">
        <f t="shared" si="21"/>
        <v>12</v>
      </c>
      <c r="L168" s="53">
        <f t="shared" si="22"/>
        <v>672.84</v>
      </c>
      <c r="M168" s="52"/>
      <c r="N168" s="53">
        <f t="shared" si="23"/>
        <v>275.04</v>
      </c>
      <c r="O168" s="53">
        <f t="shared" si="24"/>
        <v>947.88</v>
      </c>
      <c r="P168" s="42"/>
    </row>
    <row r="169" s="32" customFormat="1" ht="20" customHeight="1" spans="1:16">
      <c r="A169" s="37">
        <f t="shared" si="31"/>
        <v>164</v>
      </c>
      <c r="B169" s="42" t="s">
        <v>737</v>
      </c>
      <c r="C169" s="42" t="s">
        <v>87</v>
      </c>
      <c r="D169" s="42">
        <v>1</v>
      </c>
      <c r="E169" s="42">
        <v>8</v>
      </c>
      <c r="F169" s="52">
        <v>8</v>
      </c>
      <c r="G169" s="51">
        <f t="shared" ref="G169:G232" si="32">F169*9</f>
        <v>72</v>
      </c>
      <c r="H169" s="52"/>
      <c r="I169" s="52"/>
      <c r="J169" s="18" t="s">
        <v>21</v>
      </c>
      <c r="K169" s="52">
        <f t="shared" ref="K169:K232" si="33">E169*2</f>
        <v>16</v>
      </c>
      <c r="L169" s="53">
        <f t="shared" ref="L169:L232" si="34">G169*12.46</f>
        <v>897.12</v>
      </c>
      <c r="M169" s="52"/>
      <c r="N169" s="53">
        <f t="shared" ref="N169:N232" si="35">K169*22.92</f>
        <v>366.72</v>
      </c>
      <c r="O169" s="53">
        <f t="shared" ref="O169:O232" si="36">L169+N169</f>
        <v>1263.84</v>
      </c>
      <c r="P169" s="42"/>
    </row>
    <row r="170" s="32" customFormat="1" ht="20" customHeight="1" spans="1:16">
      <c r="A170" s="37">
        <f t="shared" si="31"/>
        <v>165</v>
      </c>
      <c r="B170" s="42" t="s">
        <v>738</v>
      </c>
      <c r="C170" s="42" t="s">
        <v>87</v>
      </c>
      <c r="D170" s="42">
        <v>8</v>
      </c>
      <c r="E170" s="42">
        <v>6</v>
      </c>
      <c r="F170" s="52">
        <v>6</v>
      </c>
      <c r="G170" s="51">
        <f t="shared" si="32"/>
        <v>54</v>
      </c>
      <c r="H170" s="52"/>
      <c r="I170" s="52"/>
      <c r="J170" s="18" t="s">
        <v>21</v>
      </c>
      <c r="K170" s="52">
        <f t="shared" si="33"/>
        <v>12</v>
      </c>
      <c r="L170" s="53">
        <f t="shared" si="34"/>
        <v>672.84</v>
      </c>
      <c r="M170" s="52"/>
      <c r="N170" s="53">
        <f t="shared" si="35"/>
        <v>275.04</v>
      </c>
      <c r="O170" s="53">
        <f t="shared" si="36"/>
        <v>947.88</v>
      </c>
      <c r="P170" s="42"/>
    </row>
    <row r="171" s="32" customFormat="1" ht="20" customHeight="1" spans="1:16">
      <c r="A171" s="37">
        <f t="shared" si="31"/>
        <v>166</v>
      </c>
      <c r="B171" s="42" t="s">
        <v>739</v>
      </c>
      <c r="C171" s="42" t="s">
        <v>87</v>
      </c>
      <c r="D171" s="42">
        <v>4</v>
      </c>
      <c r="E171" s="42">
        <v>7</v>
      </c>
      <c r="F171" s="52">
        <v>7</v>
      </c>
      <c r="G171" s="51">
        <f t="shared" si="32"/>
        <v>63</v>
      </c>
      <c r="H171" s="52"/>
      <c r="I171" s="52"/>
      <c r="J171" s="18" t="s">
        <v>21</v>
      </c>
      <c r="K171" s="52">
        <f t="shared" si="33"/>
        <v>14</v>
      </c>
      <c r="L171" s="53">
        <f t="shared" si="34"/>
        <v>784.98</v>
      </c>
      <c r="M171" s="52"/>
      <c r="N171" s="53">
        <f t="shared" si="35"/>
        <v>320.88</v>
      </c>
      <c r="O171" s="53">
        <f t="shared" si="36"/>
        <v>1105.86</v>
      </c>
      <c r="P171" s="42"/>
    </row>
    <row r="172" s="32" customFormat="1" ht="20" customHeight="1" spans="1:16">
      <c r="A172" s="37">
        <f t="shared" si="31"/>
        <v>167</v>
      </c>
      <c r="B172" s="42" t="s">
        <v>740</v>
      </c>
      <c r="C172" s="42" t="s">
        <v>87</v>
      </c>
      <c r="D172" s="42">
        <v>4</v>
      </c>
      <c r="E172" s="42">
        <v>8</v>
      </c>
      <c r="F172" s="52">
        <v>8</v>
      </c>
      <c r="G172" s="51">
        <f t="shared" si="32"/>
        <v>72</v>
      </c>
      <c r="H172" s="52"/>
      <c r="I172" s="52"/>
      <c r="J172" s="18" t="s">
        <v>21</v>
      </c>
      <c r="K172" s="52">
        <f t="shared" si="33"/>
        <v>16</v>
      </c>
      <c r="L172" s="53">
        <f t="shared" si="34"/>
        <v>897.12</v>
      </c>
      <c r="M172" s="52"/>
      <c r="N172" s="53">
        <f t="shared" si="35"/>
        <v>366.72</v>
      </c>
      <c r="O172" s="53">
        <f t="shared" si="36"/>
        <v>1263.84</v>
      </c>
      <c r="P172" s="42"/>
    </row>
    <row r="173" s="32" customFormat="1" ht="20" customHeight="1" spans="1:16">
      <c r="A173" s="37">
        <f t="shared" si="31"/>
        <v>168</v>
      </c>
      <c r="B173" s="42" t="s">
        <v>741</v>
      </c>
      <c r="C173" s="42" t="s">
        <v>87</v>
      </c>
      <c r="D173" s="42">
        <v>5</v>
      </c>
      <c r="E173" s="42">
        <v>7</v>
      </c>
      <c r="F173" s="52">
        <v>7</v>
      </c>
      <c r="G173" s="51">
        <f t="shared" si="32"/>
        <v>63</v>
      </c>
      <c r="H173" s="52"/>
      <c r="I173" s="52"/>
      <c r="J173" s="18" t="s">
        <v>21</v>
      </c>
      <c r="K173" s="52">
        <f t="shared" si="33"/>
        <v>14</v>
      </c>
      <c r="L173" s="53">
        <f t="shared" si="34"/>
        <v>784.98</v>
      </c>
      <c r="M173" s="52"/>
      <c r="N173" s="53">
        <f t="shared" si="35"/>
        <v>320.88</v>
      </c>
      <c r="O173" s="53">
        <f t="shared" si="36"/>
        <v>1105.86</v>
      </c>
      <c r="P173" s="42"/>
    </row>
    <row r="174" s="32" customFormat="1" ht="20" customHeight="1" spans="1:16">
      <c r="A174" s="37">
        <f t="shared" si="31"/>
        <v>169</v>
      </c>
      <c r="B174" s="42" t="s">
        <v>742</v>
      </c>
      <c r="C174" s="42" t="s">
        <v>87</v>
      </c>
      <c r="D174" s="42">
        <v>4</v>
      </c>
      <c r="E174" s="42">
        <v>9</v>
      </c>
      <c r="F174" s="52">
        <v>9</v>
      </c>
      <c r="G174" s="51">
        <f t="shared" si="32"/>
        <v>81</v>
      </c>
      <c r="H174" s="52"/>
      <c r="I174" s="52"/>
      <c r="J174" s="18" t="s">
        <v>21</v>
      </c>
      <c r="K174" s="52">
        <f t="shared" si="33"/>
        <v>18</v>
      </c>
      <c r="L174" s="53">
        <f t="shared" si="34"/>
        <v>1009.26</v>
      </c>
      <c r="M174" s="52"/>
      <c r="N174" s="53">
        <f t="shared" si="35"/>
        <v>412.56</v>
      </c>
      <c r="O174" s="53">
        <f t="shared" si="36"/>
        <v>1421.82</v>
      </c>
      <c r="P174" s="42"/>
    </row>
    <row r="175" s="32" customFormat="1" ht="20" customHeight="1" spans="1:16">
      <c r="A175" s="37">
        <f t="shared" si="31"/>
        <v>170</v>
      </c>
      <c r="B175" s="42" t="s">
        <v>743</v>
      </c>
      <c r="C175" s="42" t="s">
        <v>87</v>
      </c>
      <c r="D175" s="42">
        <v>3</v>
      </c>
      <c r="E175" s="42">
        <v>8</v>
      </c>
      <c r="F175" s="52">
        <v>8</v>
      </c>
      <c r="G175" s="51">
        <f t="shared" si="32"/>
        <v>72</v>
      </c>
      <c r="H175" s="52"/>
      <c r="I175" s="52"/>
      <c r="J175" s="18" t="s">
        <v>21</v>
      </c>
      <c r="K175" s="52">
        <f t="shared" si="33"/>
        <v>16</v>
      </c>
      <c r="L175" s="53">
        <f t="shared" si="34"/>
        <v>897.12</v>
      </c>
      <c r="M175" s="52"/>
      <c r="N175" s="53">
        <f t="shared" si="35"/>
        <v>366.72</v>
      </c>
      <c r="O175" s="53">
        <f t="shared" si="36"/>
        <v>1263.84</v>
      </c>
      <c r="P175" s="42"/>
    </row>
    <row r="176" s="32" customFormat="1" ht="20" customHeight="1" spans="1:16">
      <c r="A176" s="37">
        <f t="shared" si="31"/>
        <v>171</v>
      </c>
      <c r="B176" s="42" t="s">
        <v>744</v>
      </c>
      <c r="C176" s="42" t="s">
        <v>87</v>
      </c>
      <c r="D176" s="42">
        <v>3</v>
      </c>
      <c r="E176" s="42">
        <v>7</v>
      </c>
      <c r="F176" s="52">
        <v>7</v>
      </c>
      <c r="G176" s="51">
        <f t="shared" si="32"/>
        <v>63</v>
      </c>
      <c r="H176" s="52"/>
      <c r="I176" s="52"/>
      <c r="J176" s="18" t="s">
        <v>21</v>
      </c>
      <c r="K176" s="52">
        <f t="shared" si="33"/>
        <v>14</v>
      </c>
      <c r="L176" s="53">
        <f t="shared" si="34"/>
        <v>784.98</v>
      </c>
      <c r="M176" s="52"/>
      <c r="N176" s="53">
        <f t="shared" si="35"/>
        <v>320.88</v>
      </c>
      <c r="O176" s="53">
        <f t="shared" si="36"/>
        <v>1105.86</v>
      </c>
      <c r="P176" s="42"/>
    </row>
    <row r="177" s="32" customFormat="1" ht="20" customHeight="1" spans="1:16">
      <c r="A177" s="37">
        <f t="shared" si="31"/>
        <v>172</v>
      </c>
      <c r="B177" s="42" t="s">
        <v>745</v>
      </c>
      <c r="C177" s="42" t="s">
        <v>87</v>
      </c>
      <c r="D177" s="42">
        <v>4</v>
      </c>
      <c r="E177" s="42">
        <v>6</v>
      </c>
      <c r="F177" s="52">
        <v>6</v>
      </c>
      <c r="G177" s="51">
        <f t="shared" si="32"/>
        <v>54</v>
      </c>
      <c r="H177" s="52"/>
      <c r="I177" s="52"/>
      <c r="J177" s="18" t="s">
        <v>21</v>
      </c>
      <c r="K177" s="52">
        <f t="shared" si="33"/>
        <v>12</v>
      </c>
      <c r="L177" s="53">
        <f t="shared" si="34"/>
        <v>672.84</v>
      </c>
      <c r="M177" s="52"/>
      <c r="N177" s="53">
        <f t="shared" si="35"/>
        <v>275.04</v>
      </c>
      <c r="O177" s="53">
        <f t="shared" si="36"/>
        <v>947.88</v>
      </c>
      <c r="P177" s="42"/>
    </row>
    <row r="178" s="32" customFormat="1" ht="20" customHeight="1" spans="1:16">
      <c r="A178" s="37">
        <f t="shared" ref="A178:A187" si="37">ROW()-5</f>
        <v>173</v>
      </c>
      <c r="B178" s="42" t="s">
        <v>746</v>
      </c>
      <c r="C178" s="42" t="s">
        <v>87</v>
      </c>
      <c r="D178" s="42">
        <v>6</v>
      </c>
      <c r="E178" s="42">
        <v>5</v>
      </c>
      <c r="F178" s="52">
        <v>5</v>
      </c>
      <c r="G178" s="51">
        <f t="shared" si="32"/>
        <v>45</v>
      </c>
      <c r="H178" s="52"/>
      <c r="I178" s="52"/>
      <c r="J178" s="18" t="s">
        <v>21</v>
      </c>
      <c r="K178" s="52">
        <f t="shared" si="33"/>
        <v>10</v>
      </c>
      <c r="L178" s="53">
        <f t="shared" si="34"/>
        <v>560.7</v>
      </c>
      <c r="M178" s="52"/>
      <c r="N178" s="53">
        <f t="shared" si="35"/>
        <v>229.2</v>
      </c>
      <c r="O178" s="53">
        <f t="shared" si="36"/>
        <v>789.9</v>
      </c>
      <c r="P178" s="42"/>
    </row>
    <row r="179" s="32" customFormat="1" ht="20" customHeight="1" spans="1:16">
      <c r="A179" s="37">
        <f t="shared" si="37"/>
        <v>174</v>
      </c>
      <c r="B179" s="42" t="s">
        <v>735</v>
      </c>
      <c r="C179" s="42" t="s">
        <v>87</v>
      </c>
      <c r="D179" s="42">
        <v>4</v>
      </c>
      <c r="E179" s="42">
        <v>3</v>
      </c>
      <c r="F179" s="52">
        <v>3</v>
      </c>
      <c r="G179" s="51">
        <f t="shared" si="32"/>
        <v>27</v>
      </c>
      <c r="H179" s="52"/>
      <c r="I179" s="52"/>
      <c r="J179" s="18" t="s">
        <v>21</v>
      </c>
      <c r="K179" s="52">
        <f t="shared" si="33"/>
        <v>6</v>
      </c>
      <c r="L179" s="53">
        <f t="shared" si="34"/>
        <v>336.42</v>
      </c>
      <c r="M179" s="52"/>
      <c r="N179" s="53">
        <f t="shared" si="35"/>
        <v>137.52</v>
      </c>
      <c r="O179" s="53">
        <f t="shared" si="36"/>
        <v>473.94</v>
      </c>
      <c r="P179" s="42"/>
    </row>
    <row r="180" s="32" customFormat="1" ht="20" customHeight="1" spans="1:16">
      <c r="A180" s="37">
        <f t="shared" si="37"/>
        <v>175</v>
      </c>
      <c r="B180" s="42" t="s">
        <v>747</v>
      </c>
      <c r="C180" s="42" t="s">
        <v>87</v>
      </c>
      <c r="D180" s="42">
        <v>4</v>
      </c>
      <c r="E180" s="42">
        <v>5</v>
      </c>
      <c r="F180" s="52">
        <v>5</v>
      </c>
      <c r="G180" s="51">
        <f t="shared" si="32"/>
        <v>45</v>
      </c>
      <c r="H180" s="52"/>
      <c r="I180" s="52"/>
      <c r="J180" s="18" t="s">
        <v>21</v>
      </c>
      <c r="K180" s="52">
        <f t="shared" si="33"/>
        <v>10</v>
      </c>
      <c r="L180" s="53">
        <f t="shared" si="34"/>
        <v>560.7</v>
      </c>
      <c r="M180" s="52"/>
      <c r="N180" s="53">
        <f t="shared" si="35"/>
        <v>229.2</v>
      </c>
      <c r="O180" s="53">
        <f t="shared" si="36"/>
        <v>789.9</v>
      </c>
      <c r="P180" s="42"/>
    </row>
    <row r="181" s="32" customFormat="1" ht="20" customHeight="1" spans="1:16">
      <c r="A181" s="37">
        <f t="shared" si="37"/>
        <v>176</v>
      </c>
      <c r="B181" s="42" t="s">
        <v>748</v>
      </c>
      <c r="C181" s="42" t="s">
        <v>87</v>
      </c>
      <c r="D181" s="42">
        <v>4</v>
      </c>
      <c r="E181" s="42">
        <v>5</v>
      </c>
      <c r="F181" s="52">
        <v>5</v>
      </c>
      <c r="G181" s="51">
        <f t="shared" si="32"/>
        <v>45</v>
      </c>
      <c r="H181" s="52"/>
      <c r="I181" s="52"/>
      <c r="J181" s="18" t="s">
        <v>21</v>
      </c>
      <c r="K181" s="52">
        <f t="shared" si="33"/>
        <v>10</v>
      </c>
      <c r="L181" s="53">
        <f t="shared" si="34"/>
        <v>560.7</v>
      </c>
      <c r="M181" s="52"/>
      <c r="N181" s="53">
        <f t="shared" si="35"/>
        <v>229.2</v>
      </c>
      <c r="O181" s="53">
        <f t="shared" si="36"/>
        <v>789.9</v>
      </c>
      <c r="P181" s="42"/>
    </row>
    <row r="182" s="32" customFormat="1" ht="20" customHeight="1" spans="1:16">
      <c r="A182" s="37">
        <f t="shared" si="37"/>
        <v>177</v>
      </c>
      <c r="B182" s="42" t="s">
        <v>500</v>
      </c>
      <c r="C182" s="42" t="s">
        <v>87</v>
      </c>
      <c r="D182" s="42">
        <v>7</v>
      </c>
      <c r="E182" s="42">
        <v>8</v>
      </c>
      <c r="F182" s="52">
        <v>8</v>
      </c>
      <c r="G182" s="51">
        <f t="shared" si="32"/>
        <v>72</v>
      </c>
      <c r="H182" s="52"/>
      <c r="I182" s="52"/>
      <c r="J182" s="18" t="s">
        <v>21</v>
      </c>
      <c r="K182" s="52">
        <f t="shared" si="33"/>
        <v>16</v>
      </c>
      <c r="L182" s="53">
        <f t="shared" si="34"/>
        <v>897.12</v>
      </c>
      <c r="M182" s="52"/>
      <c r="N182" s="53">
        <f t="shared" si="35"/>
        <v>366.72</v>
      </c>
      <c r="O182" s="53">
        <f t="shared" si="36"/>
        <v>1263.84</v>
      </c>
      <c r="P182" s="42"/>
    </row>
    <row r="183" s="32" customFormat="1" ht="20" customHeight="1" spans="1:16">
      <c r="A183" s="37">
        <f t="shared" si="37"/>
        <v>178</v>
      </c>
      <c r="B183" s="42" t="s">
        <v>749</v>
      </c>
      <c r="C183" s="42" t="s">
        <v>87</v>
      </c>
      <c r="D183" s="42">
        <v>4</v>
      </c>
      <c r="E183" s="42">
        <v>3</v>
      </c>
      <c r="F183" s="52">
        <v>3</v>
      </c>
      <c r="G183" s="51">
        <f t="shared" si="32"/>
        <v>27</v>
      </c>
      <c r="H183" s="52"/>
      <c r="I183" s="52"/>
      <c r="J183" s="18" t="s">
        <v>21</v>
      </c>
      <c r="K183" s="52">
        <f t="shared" si="33"/>
        <v>6</v>
      </c>
      <c r="L183" s="53">
        <f t="shared" si="34"/>
        <v>336.42</v>
      </c>
      <c r="M183" s="52"/>
      <c r="N183" s="53">
        <f t="shared" si="35"/>
        <v>137.52</v>
      </c>
      <c r="O183" s="53">
        <f t="shared" si="36"/>
        <v>473.94</v>
      </c>
      <c r="P183" s="42"/>
    </row>
    <row r="184" s="32" customFormat="1" ht="20" customHeight="1" spans="1:16">
      <c r="A184" s="37">
        <f t="shared" si="37"/>
        <v>179</v>
      </c>
      <c r="B184" s="42" t="s">
        <v>750</v>
      </c>
      <c r="C184" s="42" t="s">
        <v>87</v>
      </c>
      <c r="D184" s="42">
        <v>4</v>
      </c>
      <c r="E184" s="42">
        <v>3</v>
      </c>
      <c r="F184" s="52">
        <v>3</v>
      </c>
      <c r="G184" s="51">
        <f t="shared" si="32"/>
        <v>27</v>
      </c>
      <c r="H184" s="52"/>
      <c r="I184" s="52"/>
      <c r="J184" s="18" t="s">
        <v>21</v>
      </c>
      <c r="K184" s="52">
        <f t="shared" si="33"/>
        <v>6</v>
      </c>
      <c r="L184" s="53">
        <f t="shared" si="34"/>
        <v>336.42</v>
      </c>
      <c r="M184" s="52"/>
      <c r="N184" s="53">
        <f t="shared" si="35"/>
        <v>137.52</v>
      </c>
      <c r="O184" s="53">
        <f t="shared" si="36"/>
        <v>473.94</v>
      </c>
      <c r="P184" s="42"/>
    </row>
    <row r="185" s="32" customFormat="1" ht="20" customHeight="1" spans="1:16">
      <c r="A185" s="37">
        <f t="shared" si="37"/>
        <v>180</v>
      </c>
      <c r="B185" s="42" t="s">
        <v>723</v>
      </c>
      <c r="C185" s="42" t="s">
        <v>100</v>
      </c>
      <c r="D185" s="42">
        <v>8</v>
      </c>
      <c r="E185" s="42">
        <v>3</v>
      </c>
      <c r="F185" s="42">
        <v>3</v>
      </c>
      <c r="G185" s="51">
        <f t="shared" si="32"/>
        <v>27</v>
      </c>
      <c r="H185" s="51"/>
      <c r="I185" s="51"/>
      <c r="J185" s="18" t="s">
        <v>21</v>
      </c>
      <c r="K185" s="52">
        <f t="shared" si="33"/>
        <v>6</v>
      </c>
      <c r="L185" s="53">
        <f t="shared" si="34"/>
        <v>336.42</v>
      </c>
      <c r="M185" s="52"/>
      <c r="N185" s="53">
        <f t="shared" si="35"/>
        <v>137.52</v>
      </c>
      <c r="O185" s="53">
        <f t="shared" si="36"/>
        <v>473.94</v>
      </c>
      <c r="P185" s="42"/>
    </row>
    <row r="186" s="32" customFormat="1" ht="20" customHeight="1" spans="1:16">
      <c r="A186" s="37">
        <f t="shared" si="37"/>
        <v>181</v>
      </c>
      <c r="B186" s="42" t="s">
        <v>751</v>
      </c>
      <c r="C186" s="42" t="s">
        <v>100</v>
      </c>
      <c r="D186" s="42">
        <v>2</v>
      </c>
      <c r="E186" s="42">
        <v>1</v>
      </c>
      <c r="F186" s="42">
        <v>1</v>
      </c>
      <c r="G186" s="51">
        <f t="shared" si="32"/>
        <v>9</v>
      </c>
      <c r="H186" s="42"/>
      <c r="I186" s="42"/>
      <c r="J186" s="18" t="s">
        <v>21</v>
      </c>
      <c r="K186" s="52">
        <f t="shared" si="33"/>
        <v>2</v>
      </c>
      <c r="L186" s="53">
        <f t="shared" si="34"/>
        <v>112.14</v>
      </c>
      <c r="M186" s="52"/>
      <c r="N186" s="53">
        <f t="shared" si="35"/>
        <v>45.84</v>
      </c>
      <c r="O186" s="53">
        <f t="shared" si="36"/>
        <v>157.98</v>
      </c>
      <c r="P186" s="42"/>
    </row>
    <row r="187" s="32" customFormat="1" ht="20" customHeight="1" spans="1:16">
      <c r="A187" s="37">
        <f t="shared" si="37"/>
        <v>182</v>
      </c>
      <c r="B187" s="42" t="s">
        <v>752</v>
      </c>
      <c r="C187" s="42" t="s">
        <v>100</v>
      </c>
      <c r="D187" s="42">
        <v>2</v>
      </c>
      <c r="E187" s="42">
        <v>5</v>
      </c>
      <c r="F187" s="42">
        <v>5</v>
      </c>
      <c r="G187" s="51">
        <f t="shared" si="32"/>
        <v>45</v>
      </c>
      <c r="H187" s="42"/>
      <c r="I187" s="42"/>
      <c r="J187" s="18" t="s">
        <v>21</v>
      </c>
      <c r="K187" s="52">
        <f t="shared" si="33"/>
        <v>10</v>
      </c>
      <c r="L187" s="53">
        <f t="shared" si="34"/>
        <v>560.7</v>
      </c>
      <c r="M187" s="52"/>
      <c r="N187" s="53">
        <f t="shared" si="35"/>
        <v>229.2</v>
      </c>
      <c r="O187" s="53">
        <f t="shared" si="36"/>
        <v>789.9</v>
      </c>
      <c r="P187" s="42"/>
    </row>
    <row r="188" s="32" customFormat="1" ht="20" customHeight="1" spans="1:16">
      <c r="A188" s="37">
        <f t="shared" ref="A188:A197" si="38">ROW()-5</f>
        <v>183</v>
      </c>
      <c r="B188" s="42" t="s">
        <v>184</v>
      </c>
      <c r="C188" s="42" t="s">
        <v>100</v>
      </c>
      <c r="D188" s="42">
        <v>4</v>
      </c>
      <c r="E188" s="42">
        <v>3</v>
      </c>
      <c r="F188" s="42">
        <v>3</v>
      </c>
      <c r="G188" s="51">
        <f t="shared" si="32"/>
        <v>27</v>
      </c>
      <c r="H188" s="42"/>
      <c r="I188" s="42"/>
      <c r="J188" s="18" t="s">
        <v>21</v>
      </c>
      <c r="K188" s="52">
        <f t="shared" si="33"/>
        <v>6</v>
      </c>
      <c r="L188" s="53">
        <f t="shared" si="34"/>
        <v>336.42</v>
      </c>
      <c r="M188" s="52"/>
      <c r="N188" s="53">
        <f t="shared" si="35"/>
        <v>137.52</v>
      </c>
      <c r="O188" s="53">
        <f t="shared" si="36"/>
        <v>473.94</v>
      </c>
      <c r="P188" s="42"/>
    </row>
    <row r="189" s="32" customFormat="1" ht="20" customHeight="1" spans="1:16">
      <c r="A189" s="37">
        <f t="shared" si="38"/>
        <v>184</v>
      </c>
      <c r="B189" s="42" t="s">
        <v>753</v>
      </c>
      <c r="C189" s="42" t="s">
        <v>100</v>
      </c>
      <c r="D189" s="42">
        <v>4</v>
      </c>
      <c r="E189" s="42">
        <v>5</v>
      </c>
      <c r="F189" s="42">
        <v>5</v>
      </c>
      <c r="G189" s="51">
        <f t="shared" si="32"/>
        <v>45</v>
      </c>
      <c r="H189" s="42"/>
      <c r="I189" s="42"/>
      <c r="J189" s="18" t="s">
        <v>21</v>
      </c>
      <c r="K189" s="52">
        <f t="shared" si="33"/>
        <v>10</v>
      </c>
      <c r="L189" s="53">
        <f t="shared" si="34"/>
        <v>560.7</v>
      </c>
      <c r="M189" s="52"/>
      <c r="N189" s="53">
        <f t="shared" si="35"/>
        <v>229.2</v>
      </c>
      <c r="O189" s="53">
        <f t="shared" si="36"/>
        <v>789.9</v>
      </c>
      <c r="P189" s="42"/>
    </row>
    <row r="190" s="32" customFormat="1" ht="20" customHeight="1" spans="1:16">
      <c r="A190" s="37">
        <f t="shared" si="38"/>
        <v>185</v>
      </c>
      <c r="B190" s="42" t="s">
        <v>754</v>
      </c>
      <c r="C190" s="42" t="s">
        <v>100</v>
      </c>
      <c r="D190" s="42">
        <v>8</v>
      </c>
      <c r="E190" s="42">
        <v>2</v>
      </c>
      <c r="F190" s="42">
        <v>2</v>
      </c>
      <c r="G190" s="51">
        <f t="shared" si="32"/>
        <v>18</v>
      </c>
      <c r="H190" s="52"/>
      <c r="I190" s="52"/>
      <c r="J190" s="18" t="s">
        <v>21</v>
      </c>
      <c r="K190" s="52">
        <f t="shared" si="33"/>
        <v>4</v>
      </c>
      <c r="L190" s="53">
        <f t="shared" si="34"/>
        <v>224.28</v>
      </c>
      <c r="M190" s="52"/>
      <c r="N190" s="53">
        <f t="shared" si="35"/>
        <v>91.68</v>
      </c>
      <c r="O190" s="53">
        <f t="shared" si="36"/>
        <v>315.96</v>
      </c>
      <c r="P190" s="42"/>
    </row>
    <row r="191" s="32" customFormat="1" ht="20" customHeight="1" spans="1:16">
      <c r="A191" s="37">
        <f t="shared" si="38"/>
        <v>186</v>
      </c>
      <c r="B191" s="42" t="s">
        <v>755</v>
      </c>
      <c r="C191" s="42" t="s">
        <v>100</v>
      </c>
      <c r="D191" s="42">
        <v>7</v>
      </c>
      <c r="E191" s="42">
        <v>2</v>
      </c>
      <c r="F191" s="42">
        <v>2</v>
      </c>
      <c r="G191" s="51">
        <f t="shared" si="32"/>
        <v>18</v>
      </c>
      <c r="H191" s="52"/>
      <c r="I191" s="52"/>
      <c r="J191" s="18" t="s">
        <v>21</v>
      </c>
      <c r="K191" s="52">
        <f t="shared" si="33"/>
        <v>4</v>
      </c>
      <c r="L191" s="53">
        <f t="shared" si="34"/>
        <v>224.28</v>
      </c>
      <c r="M191" s="52"/>
      <c r="N191" s="53">
        <f t="shared" si="35"/>
        <v>91.68</v>
      </c>
      <c r="O191" s="53">
        <f t="shared" si="36"/>
        <v>315.96</v>
      </c>
      <c r="P191" s="42"/>
    </row>
    <row r="192" s="32" customFormat="1" ht="20" customHeight="1" spans="1:16">
      <c r="A192" s="37">
        <f t="shared" si="38"/>
        <v>187</v>
      </c>
      <c r="B192" s="42" t="s">
        <v>756</v>
      </c>
      <c r="C192" s="42" t="s">
        <v>100</v>
      </c>
      <c r="D192" s="42">
        <v>8</v>
      </c>
      <c r="E192" s="42">
        <v>5</v>
      </c>
      <c r="F192" s="42">
        <v>5</v>
      </c>
      <c r="G192" s="51">
        <f t="shared" si="32"/>
        <v>45</v>
      </c>
      <c r="H192" s="52"/>
      <c r="I192" s="52"/>
      <c r="J192" s="18" t="s">
        <v>21</v>
      </c>
      <c r="K192" s="52">
        <f t="shared" si="33"/>
        <v>10</v>
      </c>
      <c r="L192" s="53">
        <f t="shared" si="34"/>
        <v>560.7</v>
      </c>
      <c r="M192" s="52"/>
      <c r="N192" s="53">
        <f t="shared" si="35"/>
        <v>229.2</v>
      </c>
      <c r="O192" s="53">
        <f t="shared" si="36"/>
        <v>789.9</v>
      </c>
      <c r="P192" s="42"/>
    </row>
    <row r="193" s="32" customFormat="1" ht="20" customHeight="1" spans="1:16">
      <c r="A193" s="37">
        <f t="shared" si="38"/>
        <v>188</v>
      </c>
      <c r="B193" s="42" t="s">
        <v>757</v>
      </c>
      <c r="C193" s="42" t="s">
        <v>100</v>
      </c>
      <c r="D193" s="42">
        <v>3</v>
      </c>
      <c r="E193" s="42">
        <v>2</v>
      </c>
      <c r="F193" s="42">
        <v>2</v>
      </c>
      <c r="G193" s="51">
        <f t="shared" si="32"/>
        <v>18</v>
      </c>
      <c r="H193" s="52"/>
      <c r="I193" s="52"/>
      <c r="J193" s="18" t="s">
        <v>21</v>
      </c>
      <c r="K193" s="52">
        <f t="shared" si="33"/>
        <v>4</v>
      </c>
      <c r="L193" s="53">
        <f t="shared" si="34"/>
        <v>224.28</v>
      </c>
      <c r="M193" s="52"/>
      <c r="N193" s="53">
        <f t="shared" si="35"/>
        <v>91.68</v>
      </c>
      <c r="O193" s="53">
        <f t="shared" si="36"/>
        <v>315.96</v>
      </c>
      <c r="P193" s="42"/>
    </row>
    <row r="194" s="32" customFormat="1" ht="20" customHeight="1" spans="1:16">
      <c r="A194" s="37">
        <f t="shared" si="38"/>
        <v>189</v>
      </c>
      <c r="B194" s="42" t="s">
        <v>758</v>
      </c>
      <c r="C194" s="42" t="s">
        <v>100</v>
      </c>
      <c r="D194" s="42">
        <v>4</v>
      </c>
      <c r="E194" s="42">
        <v>2</v>
      </c>
      <c r="F194" s="42">
        <v>2</v>
      </c>
      <c r="G194" s="51">
        <f t="shared" si="32"/>
        <v>18</v>
      </c>
      <c r="H194" s="52"/>
      <c r="I194" s="52"/>
      <c r="J194" s="18" t="s">
        <v>21</v>
      </c>
      <c r="K194" s="52">
        <f t="shared" si="33"/>
        <v>4</v>
      </c>
      <c r="L194" s="53">
        <f t="shared" si="34"/>
        <v>224.28</v>
      </c>
      <c r="M194" s="52"/>
      <c r="N194" s="53">
        <f t="shared" si="35"/>
        <v>91.68</v>
      </c>
      <c r="O194" s="53">
        <f t="shared" si="36"/>
        <v>315.96</v>
      </c>
      <c r="P194" s="42"/>
    </row>
    <row r="195" s="32" customFormat="1" ht="20" customHeight="1" spans="1:16">
      <c r="A195" s="37">
        <f t="shared" si="38"/>
        <v>190</v>
      </c>
      <c r="B195" s="42" t="s">
        <v>759</v>
      </c>
      <c r="C195" s="42" t="s">
        <v>100</v>
      </c>
      <c r="D195" s="42">
        <v>6</v>
      </c>
      <c r="E195" s="42">
        <v>3</v>
      </c>
      <c r="F195" s="42">
        <v>3</v>
      </c>
      <c r="G195" s="51">
        <f t="shared" si="32"/>
        <v>27</v>
      </c>
      <c r="H195" s="52"/>
      <c r="I195" s="52"/>
      <c r="J195" s="18" t="s">
        <v>21</v>
      </c>
      <c r="K195" s="52">
        <f t="shared" si="33"/>
        <v>6</v>
      </c>
      <c r="L195" s="53">
        <f t="shared" si="34"/>
        <v>336.42</v>
      </c>
      <c r="M195" s="52"/>
      <c r="N195" s="53">
        <f t="shared" si="35"/>
        <v>137.52</v>
      </c>
      <c r="O195" s="53">
        <f t="shared" si="36"/>
        <v>473.94</v>
      </c>
      <c r="P195" s="42"/>
    </row>
    <row r="196" s="32" customFormat="1" ht="20" customHeight="1" spans="1:16">
      <c r="A196" s="37">
        <f t="shared" si="38"/>
        <v>191</v>
      </c>
      <c r="B196" s="42" t="s">
        <v>134</v>
      </c>
      <c r="C196" s="42" t="s">
        <v>100</v>
      </c>
      <c r="D196" s="42">
        <v>7</v>
      </c>
      <c r="E196" s="42">
        <v>4</v>
      </c>
      <c r="F196" s="42">
        <v>4</v>
      </c>
      <c r="G196" s="51">
        <f t="shared" si="32"/>
        <v>36</v>
      </c>
      <c r="H196" s="52"/>
      <c r="I196" s="52"/>
      <c r="J196" s="18" t="s">
        <v>21</v>
      </c>
      <c r="K196" s="52">
        <f t="shared" si="33"/>
        <v>8</v>
      </c>
      <c r="L196" s="53">
        <f t="shared" si="34"/>
        <v>448.56</v>
      </c>
      <c r="M196" s="52"/>
      <c r="N196" s="53">
        <f t="shared" si="35"/>
        <v>183.36</v>
      </c>
      <c r="O196" s="53">
        <f t="shared" si="36"/>
        <v>631.92</v>
      </c>
      <c r="P196" s="42"/>
    </row>
    <row r="197" s="32" customFormat="1" ht="20" customHeight="1" spans="1:16">
      <c r="A197" s="37">
        <f t="shared" si="38"/>
        <v>192</v>
      </c>
      <c r="B197" s="42" t="s">
        <v>760</v>
      </c>
      <c r="C197" s="42" t="s">
        <v>100</v>
      </c>
      <c r="D197" s="42">
        <v>5</v>
      </c>
      <c r="E197" s="42">
        <v>3</v>
      </c>
      <c r="F197" s="42">
        <v>3</v>
      </c>
      <c r="G197" s="51">
        <f t="shared" si="32"/>
        <v>27</v>
      </c>
      <c r="H197" s="52"/>
      <c r="I197" s="52"/>
      <c r="J197" s="18" t="s">
        <v>21</v>
      </c>
      <c r="K197" s="52">
        <f t="shared" si="33"/>
        <v>6</v>
      </c>
      <c r="L197" s="53">
        <f t="shared" si="34"/>
        <v>336.42</v>
      </c>
      <c r="M197" s="52"/>
      <c r="N197" s="53">
        <f t="shared" si="35"/>
        <v>137.52</v>
      </c>
      <c r="O197" s="53">
        <f t="shared" si="36"/>
        <v>473.94</v>
      </c>
      <c r="P197" s="42"/>
    </row>
    <row r="198" s="32" customFormat="1" ht="20" customHeight="1" spans="1:16">
      <c r="A198" s="37">
        <f t="shared" ref="A198:A207" si="39">ROW()-5</f>
        <v>193</v>
      </c>
      <c r="B198" s="42" t="s">
        <v>761</v>
      </c>
      <c r="C198" s="42" t="s">
        <v>100</v>
      </c>
      <c r="D198" s="42">
        <v>4</v>
      </c>
      <c r="E198" s="42">
        <v>6</v>
      </c>
      <c r="F198" s="42">
        <v>6</v>
      </c>
      <c r="G198" s="51">
        <f t="shared" si="32"/>
        <v>54</v>
      </c>
      <c r="H198" s="52"/>
      <c r="I198" s="52"/>
      <c r="J198" s="18" t="s">
        <v>21</v>
      </c>
      <c r="K198" s="52">
        <f t="shared" si="33"/>
        <v>12</v>
      </c>
      <c r="L198" s="53">
        <f t="shared" si="34"/>
        <v>672.84</v>
      </c>
      <c r="M198" s="52"/>
      <c r="N198" s="53">
        <f t="shared" si="35"/>
        <v>275.04</v>
      </c>
      <c r="O198" s="53">
        <f t="shared" si="36"/>
        <v>947.88</v>
      </c>
      <c r="P198" s="42"/>
    </row>
    <row r="199" s="32" customFormat="1" ht="20" customHeight="1" spans="1:16">
      <c r="A199" s="37">
        <f t="shared" si="39"/>
        <v>194</v>
      </c>
      <c r="B199" s="42" t="s">
        <v>762</v>
      </c>
      <c r="C199" s="42" t="s">
        <v>100</v>
      </c>
      <c r="D199" s="52">
        <v>5</v>
      </c>
      <c r="E199" s="42">
        <v>2</v>
      </c>
      <c r="F199" s="42">
        <v>2</v>
      </c>
      <c r="G199" s="51">
        <f t="shared" si="32"/>
        <v>18</v>
      </c>
      <c r="H199" s="52"/>
      <c r="I199" s="52"/>
      <c r="J199" s="18" t="s">
        <v>21</v>
      </c>
      <c r="K199" s="52">
        <f t="shared" si="33"/>
        <v>4</v>
      </c>
      <c r="L199" s="53">
        <f t="shared" si="34"/>
        <v>224.28</v>
      </c>
      <c r="M199" s="52"/>
      <c r="N199" s="53">
        <f t="shared" si="35"/>
        <v>91.68</v>
      </c>
      <c r="O199" s="53">
        <f t="shared" si="36"/>
        <v>315.96</v>
      </c>
      <c r="P199" s="42"/>
    </row>
    <row r="200" s="32" customFormat="1" ht="20" customHeight="1" spans="1:16">
      <c r="A200" s="37">
        <f t="shared" si="39"/>
        <v>195</v>
      </c>
      <c r="B200" s="42" t="s">
        <v>763</v>
      </c>
      <c r="C200" s="42" t="s">
        <v>100</v>
      </c>
      <c r="D200" s="42">
        <v>3</v>
      </c>
      <c r="E200" s="42">
        <v>1</v>
      </c>
      <c r="F200" s="42">
        <v>1</v>
      </c>
      <c r="G200" s="51">
        <f t="shared" si="32"/>
        <v>9</v>
      </c>
      <c r="H200" s="52"/>
      <c r="I200" s="52"/>
      <c r="J200" s="18" t="s">
        <v>21</v>
      </c>
      <c r="K200" s="52">
        <f t="shared" si="33"/>
        <v>2</v>
      </c>
      <c r="L200" s="53">
        <f t="shared" si="34"/>
        <v>112.14</v>
      </c>
      <c r="M200" s="52"/>
      <c r="N200" s="53">
        <f t="shared" si="35"/>
        <v>45.84</v>
      </c>
      <c r="O200" s="53">
        <f t="shared" si="36"/>
        <v>157.98</v>
      </c>
      <c r="P200" s="42"/>
    </row>
    <row r="201" s="32" customFormat="1" ht="20" customHeight="1" spans="1:16">
      <c r="A201" s="37">
        <f t="shared" si="39"/>
        <v>196</v>
      </c>
      <c r="B201" s="42" t="s">
        <v>764</v>
      </c>
      <c r="C201" s="42" t="s">
        <v>100</v>
      </c>
      <c r="D201" s="52">
        <v>4</v>
      </c>
      <c r="E201" s="42">
        <v>1</v>
      </c>
      <c r="F201" s="42">
        <v>1</v>
      </c>
      <c r="G201" s="51">
        <f t="shared" si="32"/>
        <v>9</v>
      </c>
      <c r="H201" s="52"/>
      <c r="I201" s="52"/>
      <c r="J201" s="18" t="s">
        <v>21</v>
      </c>
      <c r="K201" s="52">
        <f t="shared" si="33"/>
        <v>2</v>
      </c>
      <c r="L201" s="53">
        <f t="shared" si="34"/>
        <v>112.14</v>
      </c>
      <c r="M201" s="52"/>
      <c r="N201" s="53">
        <f t="shared" si="35"/>
        <v>45.84</v>
      </c>
      <c r="O201" s="53">
        <f t="shared" si="36"/>
        <v>157.98</v>
      </c>
      <c r="P201" s="42"/>
    </row>
    <row r="202" s="32" customFormat="1" ht="20" customHeight="1" spans="1:16">
      <c r="A202" s="37">
        <f t="shared" si="39"/>
        <v>197</v>
      </c>
      <c r="B202" s="42" t="s">
        <v>765</v>
      </c>
      <c r="C202" s="42" t="s">
        <v>100</v>
      </c>
      <c r="D202" s="42">
        <v>1</v>
      </c>
      <c r="E202" s="42">
        <v>5</v>
      </c>
      <c r="F202" s="42">
        <v>5</v>
      </c>
      <c r="G202" s="51">
        <f t="shared" si="32"/>
        <v>45</v>
      </c>
      <c r="H202" s="52"/>
      <c r="I202" s="52"/>
      <c r="J202" s="18" t="s">
        <v>21</v>
      </c>
      <c r="K202" s="52">
        <f t="shared" si="33"/>
        <v>10</v>
      </c>
      <c r="L202" s="53">
        <f t="shared" si="34"/>
        <v>560.7</v>
      </c>
      <c r="M202" s="52"/>
      <c r="N202" s="53">
        <f t="shared" si="35"/>
        <v>229.2</v>
      </c>
      <c r="O202" s="53">
        <f t="shared" si="36"/>
        <v>789.9</v>
      </c>
      <c r="P202" s="52"/>
    </row>
    <row r="203" s="32" customFormat="1" ht="20" customHeight="1" spans="1:16">
      <c r="A203" s="37">
        <f t="shared" si="39"/>
        <v>198</v>
      </c>
      <c r="B203" s="42" t="s">
        <v>766</v>
      </c>
      <c r="C203" s="42" t="s">
        <v>112</v>
      </c>
      <c r="D203" s="42">
        <v>7</v>
      </c>
      <c r="E203" s="42">
        <v>11</v>
      </c>
      <c r="F203" s="42">
        <v>11</v>
      </c>
      <c r="G203" s="51">
        <f t="shared" si="32"/>
        <v>99</v>
      </c>
      <c r="H203" s="51"/>
      <c r="I203" s="51"/>
      <c r="J203" s="18" t="s">
        <v>21</v>
      </c>
      <c r="K203" s="52">
        <f t="shared" si="33"/>
        <v>22</v>
      </c>
      <c r="L203" s="53">
        <f t="shared" si="34"/>
        <v>1233.54</v>
      </c>
      <c r="M203" s="52"/>
      <c r="N203" s="53">
        <f t="shared" si="35"/>
        <v>504.24</v>
      </c>
      <c r="O203" s="53">
        <f t="shared" si="36"/>
        <v>1737.78</v>
      </c>
      <c r="P203" s="42"/>
    </row>
    <row r="204" s="32" customFormat="1" ht="20" customHeight="1" spans="1:16">
      <c r="A204" s="37">
        <f t="shared" si="39"/>
        <v>199</v>
      </c>
      <c r="B204" s="42" t="s">
        <v>767</v>
      </c>
      <c r="C204" s="42" t="s">
        <v>112</v>
      </c>
      <c r="D204" s="42">
        <v>3</v>
      </c>
      <c r="E204" s="42">
        <v>5</v>
      </c>
      <c r="F204" s="42">
        <v>5</v>
      </c>
      <c r="G204" s="51">
        <f t="shared" si="32"/>
        <v>45</v>
      </c>
      <c r="H204" s="42"/>
      <c r="I204" s="42"/>
      <c r="J204" s="18" t="s">
        <v>21</v>
      </c>
      <c r="K204" s="52">
        <f t="shared" si="33"/>
        <v>10</v>
      </c>
      <c r="L204" s="53">
        <f t="shared" si="34"/>
        <v>560.7</v>
      </c>
      <c r="M204" s="52"/>
      <c r="N204" s="53">
        <f t="shared" si="35"/>
        <v>229.2</v>
      </c>
      <c r="O204" s="53">
        <f t="shared" si="36"/>
        <v>789.9</v>
      </c>
      <c r="P204" s="42"/>
    </row>
    <row r="205" s="32" customFormat="1" ht="20" customHeight="1" spans="1:16">
      <c r="A205" s="37">
        <f t="shared" si="39"/>
        <v>200</v>
      </c>
      <c r="B205" s="42" t="s">
        <v>768</v>
      </c>
      <c r="C205" s="42" t="s">
        <v>112</v>
      </c>
      <c r="D205" s="42">
        <v>7</v>
      </c>
      <c r="E205" s="42">
        <v>13</v>
      </c>
      <c r="F205" s="42">
        <v>13</v>
      </c>
      <c r="G205" s="51">
        <f t="shared" si="32"/>
        <v>117</v>
      </c>
      <c r="H205" s="42"/>
      <c r="I205" s="42"/>
      <c r="J205" s="18" t="s">
        <v>21</v>
      </c>
      <c r="K205" s="52">
        <f t="shared" si="33"/>
        <v>26</v>
      </c>
      <c r="L205" s="53">
        <f t="shared" si="34"/>
        <v>1457.82</v>
      </c>
      <c r="M205" s="52"/>
      <c r="N205" s="53">
        <f t="shared" si="35"/>
        <v>595.92</v>
      </c>
      <c r="O205" s="53">
        <f t="shared" si="36"/>
        <v>2053.74</v>
      </c>
      <c r="P205" s="42"/>
    </row>
    <row r="206" s="32" customFormat="1" ht="20" customHeight="1" spans="1:16">
      <c r="A206" s="37">
        <f t="shared" si="39"/>
        <v>201</v>
      </c>
      <c r="B206" s="42" t="s">
        <v>769</v>
      </c>
      <c r="C206" s="42" t="s">
        <v>112</v>
      </c>
      <c r="D206" s="42">
        <v>2</v>
      </c>
      <c r="E206" s="42">
        <v>7</v>
      </c>
      <c r="F206" s="42">
        <v>7</v>
      </c>
      <c r="G206" s="51">
        <f t="shared" si="32"/>
        <v>63</v>
      </c>
      <c r="H206" s="42"/>
      <c r="I206" s="42"/>
      <c r="J206" s="18" t="s">
        <v>21</v>
      </c>
      <c r="K206" s="52">
        <f t="shared" si="33"/>
        <v>14</v>
      </c>
      <c r="L206" s="53">
        <f t="shared" si="34"/>
        <v>784.98</v>
      </c>
      <c r="M206" s="52"/>
      <c r="N206" s="53">
        <f t="shared" si="35"/>
        <v>320.88</v>
      </c>
      <c r="O206" s="53">
        <f t="shared" si="36"/>
        <v>1105.86</v>
      </c>
      <c r="P206" s="42"/>
    </row>
    <row r="207" s="32" customFormat="1" ht="20" customHeight="1" spans="1:16">
      <c r="A207" s="37">
        <f t="shared" si="39"/>
        <v>202</v>
      </c>
      <c r="B207" s="42" t="s">
        <v>770</v>
      </c>
      <c r="C207" s="42" t="s">
        <v>112</v>
      </c>
      <c r="D207" s="42">
        <v>5</v>
      </c>
      <c r="E207" s="42">
        <v>11</v>
      </c>
      <c r="F207" s="42">
        <v>11</v>
      </c>
      <c r="G207" s="51">
        <f t="shared" si="32"/>
        <v>99</v>
      </c>
      <c r="H207" s="42"/>
      <c r="I207" s="42"/>
      <c r="J207" s="18" t="s">
        <v>21</v>
      </c>
      <c r="K207" s="52">
        <f t="shared" si="33"/>
        <v>22</v>
      </c>
      <c r="L207" s="53">
        <f t="shared" si="34"/>
        <v>1233.54</v>
      </c>
      <c r="M207" s="52"/>
      <c r="N207" s="53">
        <f t="shared" si="35"/>
        <v>504.24</v>
      </c>
      <c r="O207" s="53">
        <f t="shared" si="36"/>
        <v>1737.78</v>
      </c>
      <c r="P207" s="42"/>
    </row>
    <row r="208" s="32" customFormat="1" ht="20" customHeight="1" spans="1:16">
      <c r="A208" s="37">
        <f t="shared" ref="A208:A217" si="40">ROW()-5</f>
        <v>203</v>
      </c>
      <c r="B208" s="42" t="s">
        <v>771</v>
      </c>
      <c r="C208" s="42" t="s">
        <v>112</v>
      </c>
      <c r="D208" s="42">
        <v>7</v>
      </c>
      <c r="E208" s="42">
        <v>12</v>
      </c>
      <c r="F208" s="42">
        <v>12</v>
      </c>
      <c r="G208" s="51">
        <f t="shared" si="32"/>
        <v>108</v>
      </c>
      <c r="H208" s="42"/>
      <c r="I208" s="42"/>
      <c r="J208" s="18" t="s">
        <v>21</v>
      </c>
      <c r="K208" s="52">
        <f t="shared" si="33"/>
        <v>24</v>
      </c>
      <c r="L208" s="53">
        <f t="shared" si="34"/>
        <v>1345.68</v>
      </c>
      <c r="M208" s="52"/>
      <c r="N208" s="53">
        <f t="shared" si="35"/>
        <v>550.08</v>
      </c>
      <c r="O208" s="53">
        <f t="shared" si="36"/>
        <v>1895.76</v>
      </c>
      <c r="P208" s="42"/>
    </row>
    <row r="209" s="32" customFormat="1" ht="20" customHeight="1" spans="1:16">
      <c r="A209" s="37">
        <f t="shared" si="40"/>
        <v>204</v>
      </c>
      <c r="B209" s="42" t="s">
        <v>772</v>
      </c>
      <c r="C209" s="42" t="s">
        <v>112</v>
      </c>
      <c r="D209" s="42">
        <v>6</v>
      </c>
      <c r="E209" s="42">
        <v>6</v>
      </c>
      <c r="F209" s="42">
        <v>6</v>
      </c>
      <c r="G209" s="51">
        <f t="shared" si="32"/>
        <v>54</v>
      </c>
      <c r="H209" s="52"/>
      <c r="I209" s="52"/>
      <c r="J209" s="18" t="s">
        <v>21</v>
      </c>
      <c r="K209" s="52">
        <f t="shared" si="33"/>
        <v>12</v>
      </c>
      <c r="L209" s="53">
        <f t="shared" si="34"/>
        <v>672.84</v>
      </c>
      <c r="M209" s="52"/>
      <c r="N209" s="53">
        <f t="shared" si="35"/>
        <v>275.04</v>
      </c>
      <c r="O209" s="53">
        <f t="shared" si="36"/>
        <v>947.88</v>
      </c>
      <c r="P209" s="42"/>
    </row>
    <row r="210" s="32" customFormat="1" ht="20" customHeight="1" spans="1:16">
      <c r="A210" s="37">
        <f t="shared" si="40"/>
        <v>205</v>
      </c>
      <c r="B210" s="42" t="s">
        <v>682</v>
      </c>
      <c r="C210" s="42" t="s">
        <v>112</v>
      </c>
      <c r="D210" s="42">
        <v>9</v>
      </c>
      <c r="E210" s="42">
        <v>7</v>
      </c>
      <c r="F210" s="42">
        <v>7</v>
      </c>
      <c r="G210" s="51">
        <f t="shared" si="32"/>
        <v>63</v>
      </c>
      <c r="H210" s="52"/>
      <c r="I210" s="52"/>
      <c r="J210" s="18" t="s">
        <v>21</v>
      </c>
      <c r="K210" s="52">
        <f t="shared" si="33"/>
        <v>14</v>
      </c>
      <c r="L210" s="53">
        <f t="shared" si="34"/>
        <v>784.98</v>
      </c>
      <c r="M210" s="52"/>
      <c r="N210" s="53">
        <f t="shared" si="35"/>
        <v>320.88</v>
      </c>
      <c r="O210" s="53">
        <f t="shared" si="36"/>
        <v>1105.86</v>
      </c>
      <c r="P210" s="42"/>
    </row>
    <row r="211" s="32" customFormat="1" ht="20" customHeight="1" spans="1:16">
      <c r="A211" s="37">
        <f t="shared" si="40"/>
        <v>206</v>
      </c>
      <c r="B211" s="42" t="s">
        <v>773</v>
      </c>
      <c r="C211" s="42" t="s">
        <v>112</v>
      </c>
      <c r="D211" s="42">
        <v>4</v>
      </c>
      <c r="E211" s="42">
        <v>6</v>
      </c>
      <c r="F211" s="42">
        <v>6</v>
      </c>
      <c r="G211" s="51">
        <f t="shared" si="32"/>
        <v>54</v>
      </c>
      <c r="H211" s="52"/>
      <c r="I211" s="52"/>
      <c r="J211" s="18" t="s">
        <v>21</v>
      </c>
      <c r="K211" s="52">
        <f t="shared" si="33"/>
        <v>12</v>
      </c>
      <c r="L211" s="53">
        <f t="shared" si="34"/>
        <v>672.84</v>
      </c>
      <c r="M211" s="52"/>
      <c r="N211" s="53">
        <f t="shared" si="35"/>
        <v>275.04</v>
      </c>
      <c r="O211" s="53">
        <f t="shared" si="36"/>
        <v>947.88</v>
      </c>
      <c r="P211" s="42"/>
    </row>
    <row r="212" s="32" customFormat="1" ht="20" customHeight="1" spans="1:16">
      <c r="A212" s="37">
        <f t="shared" si="40"/>
        <v>207</v>
      </c>
      <c r="B212" s="42" t="s">
        <v>774</v>
      </c>
      <c r="C212" s="42" t="s">
        <v>112</v>
      </c>
      <c r="D212" s="42">
        <v>3</v>
      </c>
      <c r="E212" s="42">
        <v>11</v>
      </c>
      <c r="F212" s="42">
        <v>11</v>
      </c>
      <c r="G212" s="51">
        <f t="shared" si="32"/>
        <v>99</v>
      </c>
      <c r="H212" s="52"/>
      <c r="I212" s="52"/>
      <c r="J212" s="18" t="s">
        <v>21</v>
      </c>
      <c r="K212" s="52">
        <f t="shared" si="33"/>
        <v>22</v>
      </c>
      <c r="L212" s="53">
        <f t="shared" si="34"/>
        <v>1233.54</v>
      </c>
      <c r="M212" s="52"/>
      <c r="N212" s="53">
        <f t="shared" si="35"/>
        <v>504.24</v>
      </c>
      <c r="O212" s="53">
        <f t="shared" si="36"/>
        <v>1737.78</v>
      </c>
      <c r="P212" s="42"/>
    </row>
    <row r="213" s="32" customFormat="1" ht="20" customHeight="1" spans="1:16">
      <c r="A213" s="37">
        <f t="shared" si="40"/>
        <v>208</v>
      </c>
      <c r="B213" s="42" t="s">
        <v>775</v>
      </c>
      <c r="C213" s="42" t="s">
        <v>112</v>
      </c>
      <c r="D213" s="42">
        <v>7</v>
      </c>
      <c r="E213" s="42">
        <v>11</v>
      </c>
      <c r="F213" s="42">
        <v>11</v>
      </c>
      <c r="G213" s="51">
        <f t="shared" si="32"/>
        <v>99</v>
      </c>
      <c r="H213" s="52"/>
      <c r="I213" s="52"/>
      <c r="J213" s="18" t="s">
        <v>21</v>
      </c>
      <c r="K213" s="52">
        <f t="shared" si="33"/>
        <v>22</v>
      </c>
      <c r="L213" s="53">
        <f t="shared" si="34"/>
        <v>1233.54</v>
      </c>
      <c r="M213" s="52"/>
      <c r="N213" s="53">
        <f t="shared" si="35"/>
        <v>504.24</v>
      </c>
      <c r="O213" s="53">
        <f t="shared" si="36"/>
        <v>1737.78</v>
      </c>
      <c r="P213" s="42"/>
    </row>
    <row r="214" s="32" customFormat="1" ht="20" customHeight="1" spans="1:16">
      <c r="A214" s="37">
        <f t="shared" si="40"/>
        <v>209</v>
      </c>
      <c r="B214" s="42" t="s">
        <v>776</v>
      </c>
      <c r="C214" s="42" t="s">
        <v>112</v>
      </c>
      <c r="D214" s="42">
        <v>5</v>
      </c>
      <c r="E214" s="42">
        <v>12</v>
      </c>
      <c r="F214" s="42">
        <v>12</v>
      </c>
      <c r="G214" s="51">
        <f t="shared" si="32"/>
        <v>108</v>
      </c>
      <c r="H214" s="52"/>
      <c r="I214" s="52"/>
      <c r="J214" s="18" t="s">
        <v>21</v>
      </c>
      <c r="K214" s="52">
        <f t="shared" si="33"/>
        <v>24</v>
      </c>
      <c r="L214" s="53">
        <f t="shared" si="34"/>
        <v>1345.68</v>
      </c>
      <c r="M214" s="52"/>
      <c r="N214" s="53">
        <f t="shared" si="35"/>
        <v>550.08</v>
      </c>
      <c r="O214" s="53">
        <f t="shared" si="36"/>
        <v>1895.76</v>
      </c>
      <c r="P214" s="42"/>
    </row>
    <row r="215" s="32" customFormat="1" ht="20" customHeight="1" spans="1:16">
      <c r="A215" s="37">
        <f t="shared" si="40"/>
        <v>210</v>
      </c>
      <c r="B215" s="42" t="s">
        <v>777</v>
      </c>
      <c r="C215" s="42" t="s">
        <v>112</v>
      </c>
      <c r="D215" s="42">
        <v>4</v>
      </c>
      <c r="E215" s="42">
        <v>12</v>
      </c>
      <c r="F215" s="42">
        <v>12</v>
      </c>
      <c r="G215" s="51">
        <f t="shared" si="32"/>
        <v>108</v>
      </c>
      <c r="H215" s="52"/>
      <c r="I215" s="52"/>
      <c r="J215" s="18" t="s">
        <v>21</v>
      </c>
      <c r="K215" s="52">
        <f t="shared" si="33"/>
        <v>24</v>
      </c>
      <c r="L215" s="53">
        <f t="shared" si="34"/>
        <v>1345.68</v>
      </c>
      <c r="M215" s="52"/>
      <c r="N215" s="53">
        <f t="shared" si="35"/>
        <v>550.08</v>
      </c>
      <c r="O215" s="53">
        <f t="shared" si="36"/>
        <v>1895.76</v>
      </c>
      <c r="P215" s="42"/>
    </row>
    <row r="216" s="32" customFormat="1" ht="20" customHeight="1" spans="1:16">
      <c r="A216" s="37">
        <f t="shared" si="40"/>
        <v>211</v>
      </c>
      <c r="B216" s="42" t="s">
        <v>778</v>
      </c>
      <c r="C216" s="42" t="s">
        <v>112</v>
      </c>
      <c r="D216" s="42">
        <v>3</v>
      </c>
      <c r="E216" s="42">
        <v>16</v>
      </c>
      <c r="F216" s="42">
        <v>16</v>
      </c>
      <c r="G216" s="51">
        <f t="shared" si="32"/>
        <v>144</v>
      </c>
      <c r="H216" s="52"/>
      <c r="I216" s="52"/>
      <c r="J216" s="18" t="s">
        <v>21</v>
      </c>
      <c r="K216" s="52">
        <f t="shared" si="33"/>
        <v>32</v>
      </c>
      <c r="L216" s="53">
        <f t="shared" si="34"/>
        <v>1794.24</v>
      </c>
      <c r="M216" s="52"/>
      <c r="N216" s="53">
        <f t="shared" si="35"/>
        <v>733.44</v>
      </c>
      <c r="O216" s="53">
        <f t="shared" si="36"/>
        <v>2527.68</v>
      </c>
      <c r="P216" s="42"/>
    </row>
    <row r="217" s="32" customFormat="1" ht="20" customHeight="1" spans="1:16">
      <c r="A217" s="37">
        <f t="shared" si="40"/>
        <v>212</v>
      </c>
      <c r="B217" s="42" t="s">
        <v>779</v>
      </c>
      <c r="C217" s="42" t="s">
        <v>112</v>
      </c>
      <c r="D217" s="42">
        <v>5</v>
      </c>
      <c r="E217" s="42">
        <v>7</v>
      </c>
      <c r="F217" s="42">
        <v>7</v>
      </c>
      <c r="G217" s="51">
        <f t="shared" si="32"/>
        <v>63</v>
      </c>
      <c r="H217" s="52"/>
      <c r="I217" s="52"/>
      <c r="J217" s="18" t="s">
        <v>21</v>
      </c>
      <c r="K217" s="52">
        <f t="shared" si="33"/>
        <v>14</v>
      </c>
      <c r="L217" s="53">
        <f t="shared" si="34"/>
        <v>784.98</v>
      </c>
      <c r="M217" s="52"/>
      <c r="N217" s="53">
        <f t="shared" si="35"/>
        <v>320.88</v>
      </c>
      <c r="O217" s="53">
        <f t="shared" si="36"/>
        <v>1105.86</v>
      </c>
      <c r="P217" s="42"/>
    </row>
    <row r="218" s="32" customFormat="1" ht="20" customHeight="1" spans="1:16">
      <c r="A218" s="37">
        <f t="shared" ref="A218:A227" si="41">ROW()-5</f>
        <v>213</v>
      </c>
      <c r="B218" s="42" t="s">
        <v>780</v>
      </c>
      <c r="C218" s="42" t="s">
        <v>112</v>
      </c>
      <c r="D218" s="42">
        <v>5</v>
      </c>
      <c r="E218" s="42">
        <v>6</v>
      </c>
      <c r="F218" s="42">
        <v>6</v>
      </c>
      <c r="G218" s="51">
        <f t="shared" si="32"/>
        <v>54</v>
      </c>
      <c r="H218" s="52"/>
      <c r="I218" s="52"/>
      <c r="J218" s="18" t="s">
        <v>21</v>
      </c>
      <c r="K218" s="52">
        <f t="shared" si="33"/>
        <v>12</v>
      </c>
      <c r="L218" s="53">
        <f t="shared" si="34"/>
        <v>672.84</v>
      </c>
      <c r="M218" s="52"/>
      <c r="N218" s="53">
        <f t="shared" si="35"/>
        <v>275.04</v>
      </c>
      <c r="O218" s="53">
        <f t="shared" si="36"/>
        <v>947.88</v>
      </c>
      <c r="P218" s="42"/>
    </row>
    <row r="219" s="32" customFormat="1" ht="20" customHeight="1" spans="1:16">
      <c r="A219" s="37">
        <f t="shared" si="41"/>
        <v>214</v>
      </c>
      <c r="B219" s="42" t="s">
        <v>781</v>
      </c>
      <c r="C219" s="42" t="s">
        <v>112</v>
      </c>
      <c r="D219" s="42">
        <v>5</v>
      </c>
      <c r="E219" s="42">
        <v>6</v>
      </c>
      <c r="F219" s="42">
        <v>6</v>
      </c>
      <c r="G219" s="51">
        <f t="shared" si="32"/>
        <v>54</v>
      </c>
      <c r="H219" s="52"/>
      <c r="I219" s="52"/>
      <c r="J219" s="18" t="s">
        <v>21</v>
      </c>
      <c r="K219" s="52">
        <f t="shared" si="33"/>
        <v>12</v>
      </c>
      <c r="L219" s="53">
        <f t="shared" si="34"/>
        <v>672.84</v>
      </c>
      <c r="M219" s="52"/>
      <c r="N219" s="53">
        <f t="shared" si="35"/>
        <v>275.04</v>
      </c>
      <c r="O219" s="53">
        <f t="shared" si="36"/>
        <v>947.88</v>
      </c>
      <c r="P219" s="42"/>
    </row>
    <row r="220" s="32" customFormat="1" ht="20" customHeight="1" spans="1:16">
      <c r="A220" s="37">
        <f t="shared" si="41"/>
        <v>215</v>
      </c>
      <c r="B220" s="42" t="s">
        <v>782</v>
      </c>
      <c r="C220" s="42" t="s">
        <v>112</v>
      </c>
      <c r="D220" s="42">
        <v>3</v>
      </c>
      <c r="E220" s="54">
        <v>11</v>
      </c>
      <c r="F220" s="42">
        <v>11</v>
      </c>
      <c r="G220" s="51">
        <f t="shared" si="32"/>
        <v>99</v>
      </c>
      <c r="H220" s="52"/>
      <c r="I220" s="52"/>
      <c r="J220" s="18" t="s">
        <v>21</v>
      </c>
      <c r="K220" s="52">
        <f t="shared" si="33"/>
        <v>22</v>
      </c>
      <c r="L220" s="53">
        <f t="shared" si="34"/>
        <v>1233.54</v>
      </c>
      <c r="M220" s="52"/>
      <c r="N220" s="53">
        <f t="shared" si="35"/>
        <v>504.24</v>
      </c>
      <c r="O220" s="53">
        <f t="shared" si="36"/>
        <v>1737.78</v>
      </c>
      <c r="P220" s="42"/>
    </row>
    <row r="221" s="32" customFormat="1" ht="20" customHeight="1" spans="1:16">
      <c r="A221" s="37">
        <f t="shared" si="41"/>
        <v>216</v>
      </c>
      <c r="B221" s="42" t="s">
        <v>783</v>
      </c>
      <c r="C221" s="42" t="s">
        <v>112</v>
      </c>
      <c r="D221" s="42">
        <v>5</v>
      </c>
      <c r="E221" s="42">
        <v>7</v>
      </c>
      <c r="F221" s="42">
        <v>7</v>
      </c>
      <c r="G221" s="51">
        <f t="shared" si="32"/>
        <v>63</v>
      </c>
      <c r="H221" s="52"/>
      <c r="I221" s="52"/>
      <c r="J221" s="18" t="s">
        <v>21</v>
      </c>
      <c r="K221" s="52">
        <f t="shared" si="33"/>
        <v>14</v>
      </c>
      <c r="L221" s="53">
        <f t="shared" si="34"/>
        <v>784.98</v>
      </c>
      <c r="M221" s="52"/>
      <c r="N221" s="53">
        <f t="shared" si="35"/>
        <v>320.88</v>
      </c>
      <c r="O221" s="53">
        <f t="shared" si="36"/>
        <v>1105.86</v>
      </c>
      <c r="P221" s="42"/>
    </row>
    <row r="222" s="32" customFormat="1" ht="20" customHeight="1" spans="1:16">
      <c r="A222" s="37">
        <f t="shared" si="41"/>
        <v>217</v>
      </c>
      <c r="B222" s="42" t="s">
        <v>784</v>
      </c>
      <c r="C222" s="42" t="s">
        <v>112</v>
      </c>
      <c r="D222" s="52">
        <v>4</v>
      </c>
      <c r="E222" s="42">
        <v>11</v>
      </c>
      <c r="F222" s="42">
        <v>11</v>
      </c>
      <c r="G222" s="51">
        <f t="shared" si="32"/>
        <v>99</v>
      </c>
      <c r="H222" s="52"/>
      <c r="I222" s="52"/>
      <c r="J222" s="18" t="s">
        <v>21</v>
      </c>
      <c r="K222" s="52">
        <f t="shared" si="33"/>
        <v>22</v>
      </c>
      <c r="L222" s="53">
        <f t="shared" si="34"/>
        <v>1233.54</v>
      </c>
      <c r="M222" s="52"/>
      <c r="N222" s="53">
        <f t="shared" si="35"/>
        <v>504.24</v>
      </c>
      <c r="O222" s="53">
        <f t="shared" si="36"/>
        <v>1737.78</v>
      </c>
      <c r="P222" s="42"/>
    </row>
    <row r="223" s="32" customFormat="1" ht="20" customHeight="1" spans="1:16">
      <c r="A223" s="37">
        <f t="shared" si="41"/>
        <v>218</v>
      </c>
      <c r="B223" s="42" t="s">
        <v>785</v>
      </c>
      <c r="C223" s="42" t="s">
        <v>112</v>
      </c>
      <c r="D223" s="42">
        <v>4</v>
      </c>
      <c r="E223" s="42">
        <v>11</v>
      </c>
      <c r="F223" s="42">
        <v>11</v>
      </c>
      <c r="G223" s="51">
        <f t="shared" si="32"/>
        <v>99</v>
      </c>
      <c r="H223" s="52"/>
      <c r="I223" s="52"/>
      <c r="J223" s="18" t="s">
        <v>21</v>
      </c>
      <c r="K223" s="52">
        <f t="shared" si="33"/>
        <v>22</v>
      </c>
      <c r="L223" s="53">
        <f t="shared" si="34"/>
        <v>1233.54</v>
      </c>
      <c r="M223" s="52"/>
      <c r="N223" s="53">
        <f t="shared" si="35"/>
        <v>504.24</v>
      </c>
      <c r="O223" s="53">
        <f t="shared" si="36"/>
        <v>1737.78</v>
      </c>
      <c r="P223" s="42"/>
    </row>
    <row r="224" s="32" customFormat="1" ht="20" customHeight="1" spans="1:16">
      <c r="A224" s="37">
        <f t="shared" si="41"/>
        <v>219</v>
      </c>
      <c r="B224" s="42" t="s">
        <v>786</v>
      </c>
      <c r="C224" s="42" t="s">
        <v>112</v>
      </c>
      <c r="D224" s="52">
        <v>3</v>
      </c>
      <c r="E224" s="42">
        <v>5</v>
      </c>
      <c r="F224" s="42">
        <v>5</v>
      </c>
      <c r="G224" s="51">
        <f t="shared" si="32"/>
        <v>45</v>
      </c>
      <c r="H224" s="52"/>
      <c r="I224" s="52"/>
      <c r="J224" s="18" t="s">
        <v>21</v>
      </c>
      <c r="K224" s="52">
        <f t="shared" si="33"/>
        <v>10</v>
      </c>
      <c r="L224" s="53">
        <f t="shared" si="34"/>
        <v>560.7</v>
      </c>
      <c r="M224" s="52"/>
      <c r="N224" s="53">
        <f t="shared" si="35"/>
        <v>229.2</v>
      </c>
      <c r="O224" s="53">
        <f t="shared" si="36"/>
        <v>789.9</v>
      </c>
      <c r="P224" s="42"/>
    </row>
    <row r="225" s="32" customFormat="1" ht="20" customHeight="1" spans="1:16">
      <c r="A225" s="37">
        <f t="shared" si="41"/>
        <v>220</v>
      </c>
      <c r="B225" s="42" t="s">
        <v>787</v>
      </c>
      <c r="C225" s="42" t="s">
        <v>112</v>
      </c>
      <c r="D225" s="42">
        <v>4</v>
      </c>
      <c r="E225" s="42">
        <v>5</v>
      </c>
      <c r="F225" s="42">
        <v>5</v>
      </c>
      <c r="G225" s="51">
        <f t="shared" si="32"/>
        <v>45</v>
      </c>
      <c r="H225" s="52"/>
      <c r="I225" s="52"/>
      <c r="J225" s="18" t="s">
        <v>21</v>
      </c>
      <c r="K225" s="52">
        <f t="shared" si="33"/>
        <v>10</v>
      </c>
      <c r="L225" s="53">
        <f t="shared" si="34"/>
        <v>560.7</v>
      </c>
      <c r="M225" s="52"/>
      <c r="N225" s="53">
        <f t="shared" si="35"/>
        <v>229.2</v>
      </c>
      <c r="O225" s="53">
        <f t="shared" si="36"/>
        <v>789.9</v>
      </c>
      <c r="P225" s="42"/>
    </row>
    <row r="226" s="32" customFormat="1" ht="20" customHeight="1" spans="1:16">
      <c r="A226" s="37">
        <f t="shared" si="41"/>
        <v>221</v>
      </c>
      <c r="B226" s="42" t="s">
        <v>788</v>
      </c>
      <c r="C226" s="42" t="s">
        <v>112</v>
      </c>
      <c r="D226" s="52">
        <v>4</v>
      </c>
      <c r="E226" s="42">
        <v>13</v>
      </c>
      <c r="F226" s="42">
        <v>13</v>
      </c>
      <c r="G226" s="51">
        <f t="shared" si="32"/>
        <v>117</v>
      </c>
      <c r="H226" s="52"/>
      <c r="I226" s="52"/>
      <c r="J226" s="18" t="s">
        <v>21</v>
      </c>
      <c r="K226" s="52">
        <f t="shared" si="33"/>
        <v>26</v>
      </c>
      <c r="L226" s="53">
        <f t="shared" si="34"/>
        <v>1457.82</v>
      </c>
      <c r="M226" s="52"/>
      <c r="N226" s="53">
        <f t="shared" si="35"/>
        <v>595.92</v>
      </c>
      <c r="O226" s="53">
        <f t="shared" si="36"/>
        <v>2053.74</v>
      </c>
      <c r="P226" s="42"/>
    </row>
    <row r="227" s="32" customFormat="1" ht="20" customHeight="1" spans="1:16">
      <c r="A227" s="37">
        <f t="shared" si="41"/>
        <v>222</v>
      </c>
      <c r="B227" s="42" t="s">
        <v>789</v>
      </c>
      <c r="C227" s="42" t="s">
        <v>112</v>
      </c>
      <c r="D227" s="42">
        <v>4</v>
      </c>
      <c r="E227" s="42">
        <v>8</v>
      </c>
      <c r="F227" s="42">
        <v>8</v>
      </c>
      <c r="G227" s="51">
        <f t="shared" si="32"/>
        <v>72</v>
      </c>
      <c r="H227" s="52"/>
      <c r="I227" s="52"/>
      <c r="J227" s="18" t="s">
        <v>21</v>
      </c>
      <c r="K227" s="52">
        <f t="shared" si="33"/>
        <v>16</v>
      </c>
      <c r="L227" s="53">
        <f t="shared" si="34"/>
        <v>897.12</v>
      </c>
      <c r="M227" s="52"/>
      <c r="N227" s="53">
        <f t="shared" si="35"/>
        <v>366.72</v>
      </c>
      <c r="O227" s="53">
        <f t="shared" si="36"/>
        <v>1263.84</v>
      </c>
      <c r="P227" s="42"/>
    </row>
    <row r="228" s="32" customFormat="1" ht="20" customHeight="1" spans="1:16">
      <c r="A228" s="37">
        <f t="shared" ref="A228:A237" si="42">ROW()-5</f>
        <v>223</v>
      </c>
      <c r="B228" s="42" t="s">
        <v>790</v>
      </c>
      <c r="C228" s="42" t="s">
        <v>112</v>
      </c>
      <c r="D228" s="42">
        <v>5</v>
      </c>
      <c r="E228" s="42">
        <v>12</v>
      </c>
      <c r="F228" s="42">
        <v>12</v>
      </c>
      <c r="G228" s="51">
        <f t="shared" si="32"/>
        <v>108</v>
      </c>
      <c r="H228" s="52"/>
      <c r="I228" s="52"/>
      <c r="J228" s="18" t="s">
        <v>21</v>
      </c>
      <c r="K228" s="52">
        <f t="shared" si="33"/>
        <v>24</v>
      </c>
      <c r="L228" s="53">
        <f t="shared" si="34"/>
        <v>1345.68</v>
      </c>
      <c r="M228" s="52"/>
      <c r="N228" s="53">
        <f t="shared" si="35"/>
        <v>550.08</v>
      </c>
      <c r="O228" s="53">
        <f t="shared" si="36"/>
        <v>1895.76</v>
      </c>
      <c r="P228" s="42"/>
    </row>
    <row r="229" s="32" customFormat="1" ht="20" customHeight="1" spans="1:16">
      <c r="A229" s="37">
        <f t="shared" si="42"/>
        <v>224</v>
      </c>
      <c r="B229" s="42" t="s">
        <v>791</v>
      </c>
      <c r="C229" s="42" t="s">
        <v>112</v>
      </c>
      <c r="D229" s="42">
        <v>5</v>
      </c>
      <c r="E229" s="42">
        <v>7</v>
      </c>
      <c r="F229" s="42">
        <v>7</v>
      </c>
      <c r="G229" s="51">
        <f t="shared" si="32"/>
        <v>63</v>
      </c>
      <c r="H229" s="52"/>
      <c r="I229" s="52"/>
      <c r="J229" s="18" t="s">
        <v>21</v>
      </c>
      <c r="K229" s="52">
        <f t="shared" si="33"/>
        <v>14</v>
      </c>
      <c r="L229" s="53">
        <f t="shared" si="34"/>
        <v>784.98</v>
      </c>
      <c r="M229" s="52"/>
      <c r="N229" s="53">
        <f t="shared" si="35"/>
        <v>320.88</v>
      </c>
      <c r="O229" s="53">
        <f t="shared" si="36"/>
        <v>1105.86</v>
      </c>
      <c r="P229" s="42"/>
    </row>
    <row r="230" s="32" customFormat="1" ht="20" customHeight="1" spans="1:16">
      <c r="A230" s="37">
        <f t="shared" si="42"/>
        <v>225</v>
      </c>
      <c r="B230" s="42" t="s">
        <v>792</v>
      </c>
      <c r="C230" s="42" t="s">
        <v>112</v>
      </c>
      <c r="D230" s="42">
        <v>1</v>
      </c>
      <c r="E230" s="42">
        <v>10</v>
      </c>
      <c r="F230" s="42">
        <v>10</v>
      </c>
      <c r="G230" s="51">
        <f t="shared" si="32"/>
        <v>90</v>
      </c>
      <c r="H230" s="52"/>
      <c r="I230" s="52"/>
      <c r="J230" s="18" t="s">
        <v>21</v>
      </c>
      <c r="K230" s="52">
        <f t="shared" si="33"/>
        <v>20</v>
      </c>
      <c r="L230" s="53">
        <f t="shared" si="34"/>
        <v>1121.4</v>
      </c>
      <c r="M230" s="52"/>
      <c r="N230" s="53">
        <f t="shared" si="35"/>
        <v>458.4</v>
      </c>
      <c r="O230" s="53">
        <f t="shared" si="36"/>
        <v>1579.8</v>
      </c>
      <c r="P230" s="42"/>
    </row>
    <row r="231" s="32" customFormat="1" ht="20" customHeight="1" spans="1:16">
      <c r="A231" s="37">
        <f t="shared" si="42"/>
        <v>226</v>
      </c>
      <c r="B231" s="42" t="s">
        <v>793</v>
      </c>
      <c r="C231" s="42" t="s">
        <v>112</v>
      </c>
      <c r="D231" s="42">
        <v>6</v>
      </c>
      <c r="E231" s="42">
        <v>7</v>
      </c>
      <c r="F231" s="42">
        <v>7</v>
      </c>
      <c r="G231" s="51">
        <f t="shared" si="32"/>
        <v>63</v>
      </c>
      <c r="H231" s="52"/>
      <c r="I231" s="52"/>
      <c r="J231" s="18" t="s">
        <v>21</v>
      </c>
      <c r="K231" s="52">
        <f t="shared" si="33"/>
        <v>14</v>
      </c>
      <c r="L231" s="53">
        <f t="shared" si="34"/>
        <v>784.98</v>
      </c>
      <c r="M231" s="52"/>
      <c r="N231" s="53">
        <f t="shared" si="35"/>
        <v>320.88</v>
      </c>
      <c r="O231" s="53">
        <f t="shared" si="36"/>
        <v>1105.86</v>
      </c>
      <c r="P231" s="42"/>
    </row>
    <row r="232" s="32" customFormat="1" ht="20" customHeight="1" spans="1:16">
      <c r="A232" s="37">
        <f t="shared" si="42"/>
        <v>227</v>
      </c>
      <c r="B232" s="42" t="s">
        <v>794</v>
      </c>
      <c r="C232" s="42" t="s">
        <v>112</v>
      </c>
      <c r="D232" s="52">
        <v>5</v>
      </c>
      <c r="E232" s="42">
        <v>9</v>
      </c>
      <c r="F232" s="42">
        <v>9</v>
      </c>
      <c r="G232" s="51">
        <f t="shared" si="32"/>
        <v>81</v>
      </c>
      <c r="H232" s="52"/>
      <c r="I232" s="52"/>
      <c r="J232" s="18" t="s">
        <v>21</v>
      </c>
      <c r="K232" s="52">
        <f t="shared" si="33"/>
        <v>18</v>
      </c>
      <c r="L232" s="53">
        <f t="shared" si="34"/>
        <v>1009.26</v>
      </c>
      <c r="M232" s="52"/>
      <c r="N232" s="53">
        <f t="shared" si="35"/>
        <v>412.56</v>
      </c>
      <c r="O232" s="53">
        <f t="shared" si="36"/>
        <v>1421.82</v>
      </c>
      <c r="P232" s="42"/>
    </row>
    <row r="233" s="32" customFormat="1" ht="20" customHeight="1" spans="1:16">
      <c r="A233" s="37">
        <f t="shared" si="42"/>
        <v>228</v>
      </c>
      <c r="B233" s="42" t="s">
        <v>795</v>
      </c>
      <c r="C233" s="42" t="s">
        <v>112</v>
      </c>
      <c r="D233" s="42">
        <v>5</v>
      </c>
      <c r="E233" s="42">
        <v>10</v>
      </c>
      <c r="F233" s="42">
        <v>10</v>
      </c>
      <c r="G233" s="51">
        <f t="shared" ref="G233:G296" si="43">F233*9</f>
        <v>90</v>
      </c>
      <c r="H233" s="52"/>
      <c r="I233" s="52"/>
      <c r="J233" s="18" t="s">
        <v>21</v>
      </c>
      <c r="K233" s="52">
        <f t="shared" ref="K233:K296" si="44">E233*2</f>
        <v>20</v>
      </c>
      <c r="L233" s="53">
        <f t="shared" ref="L233:L296" si="45">G233*12.46</f>
        <v>1121.4</v>
      </c>
      <c r="M233" s="52"/>
      <c r="N233" s="53">
        <f t="shared" ref="N233:N296" si="46">K233*22.92</f>
        <v>458.4</v>
      </c>
      <c r="O233" s="53">
        <f t="shared" ref="O233:O296" si="47">L233+N233</f>
        <v>1579.8</v>
      </c>
      <c r="P233" s="42"/>
    </row>
    <row r="234" s="32" customFormat="1" ht="20" customHeight="1" spans="1:16">
      <c r="A234" s="37">
        <f t="shared" si="42"/>
        <v>229</v>
      </c>
      <c r="B234" s="42" t="s">
        <v>796</v>
      </c>
      <c r="C234" s="42" t="s">
        <v>112</v>
      </c>
      <c r="D234" s="42">
        <v>4</v>
      </c>
      <c r="E234" s="42">
        <v>8</v>
      </c>
      <c r="F234" s="42">
        <v>8</v>
      </c>
      <c r="G234" s="51">
        <f t="shared" si="43"/>
        <v>72</v>
      </c>
      <c r="H234" s="52"/>
      <c r="I234" s="52"/>
      <c r="J234" s="18" t="s">
        <v>21</v>
      </c>
      <c r="K234" s="52">
        <f t="shared" si="44"/>
        <v>16</v>
      </c>
      <c r="L234" s="53">
        <f t="shared" si="45"/>
        <v>897.12</v>
      </c>
      <c r="M234" s="52"/>
      <c r="N234" s="53">
        <f t="shared" si="46"/>
        <v>366.72</v>
      </c>
      <c r="O234" s="53">
        <f t="shared" si="47"/>
        <v>1263.84</v>
      </c>
      <c r="P234" s="42"/>
    </row>
    <row r="235" s="32" customFormat="1" ht="20" customHeight="1" spans="1:16">
      <c r="A235" s="37">
        <f t="shared" si="42"/>
        <v>230</v>
      </c>
      <c r="B235" s="42" t="s">
        <v>797</v>
      </c>
      <c r="C235" s="42" t="s">
        <v>112</v>
      </c>
      <c r="D235" s="42">
        <v>5</v>
      </c>
      <c r="E235" s="42">
        <v>5</v>
      </c>
      <c r="F235" s="42">
        <v>5</v>
      </c>
      <c r="G235" s="51">
        <f t="shared" si="43"/>
        <v>45</v>
      </c>
      <c r="H235" s="52"/>
      <c r="I235" s="52"/>
      <c r="J235" s="18" t="s">
        <v>21</v>
      </c>
      <c r="K235" s="52">
        <f t="shared" si="44"/>
        <v>10</v>
      </c>
      <c r="L235" s="53">
        <f t="shared" si="45"/>
        <v>560.7</v>
      </c>
      <c r="M235" s="52"/>
      <c r="N235" s="53">
        <f t="shared" si="46"/>
        <v>229.2</v>
      </c>
      <c r="O235" s="53">
        <f t="shared" si="47"/>
        <v>789.9</v>
      </c>
      <c r="P235" s="42"/>
    </row>
    <row r="236" s="32" customFormat="1" ht="20" customHeight="1" spans="1:16">
      <c r="A236" s="37">
        <f t="shared" si="42"/>
        <v>231</v>
      </c>
      <c r="B236" s="42" t="s">
        <v>798</v>
      </c>
      <c r="C236" s="42" t="s">
        <v>112</v>
      </c>
      <c r="D236" s="42">
        <v>4</v>
      </c>
      <c r="E236" s="42">
        <v>4</v>
      </c>
      <c r="F236" s="42">
        <v>4</v>
      </c>
      <c r="G236" s="51">
        <f t="shared" si="43"/>
        <v>36</v>
      </c>
      <c r="H236" s="52"/>
      <c r="I236" s="52"/>
      <c r="J236" s="18" t="s">
        <v>21</v>
      </c>
      <c r="K236" s="52">
        <f t="shared" si="44"/>
        <v>8</v>
      </c>
      <c r="L236" s="53">
        <f t="shared" si="45"/>
        <v>448.56</v>
      </c>
      <c r="M236" s="52"/>
      <c r="N236" s="53">
        <f t="shared" si="46"/>
        <v>183.36</v>
      </c>
      <c r="O236" s="53">
        <f t="shared" si="47"/>
        <v>631.92</v>
      </c>
      <c r="P236" s="42"/>
    </row>
    <row r="237" s="32" customFormat="1" ht="20" customHeight="1" spans="1:16">
      <c r="A237" s="37">
        <f t="shared" si="42"/>
        <v>232</v>
      </c>
      <c r="B237" s="42" t="s">
        <v>799</v>
      </c>
      <c r="C237" s="42" t="s">
        <v>112</v>
      </c>
      <c r="D237" s="42">
        <v>4</v>
      </c>
      <c r="E237" s="42">
        <v>6</v>
      </c>
      <c r="F237" s="42">
        <v>6</v>
      </c>
      <c r="G237" s="51">
        <f t="shared" si="43"/>
        <v>54</v>
      </c>
      <c r="H237" s="52"/>
      <c r="I237" s="52"/>
      <c r="J237" s="18" t="s">
        <v>21</v>
      </c>
      <c r="K237" s="52">
        <f t="shared" si="44"/>
        <v>12</v>
      </c>
      <c r="L237" s="53">
        <f t="shared" si="45"/>
        <v>672.84</v>
      </c>
      <c r="M237" s="52"/>
      <c r="N237" s="53">
        <f t="shared" si="46"/>
        <v>275.04</v>
      </c>
      <c r="O237" s="53">
        <f t="shared" si="47"/>
        <v>947.88</v>
      </c>
      <c r="P237" s="42"/>
    </row>
    <row r="238" s="32" customFormat="1" ht="20" customHeight="1" spans="1:16">
      <c r="A238" s="37">
        <f t="shared" ref="A238:A247" si="48">ROW()-5</f>
        <v>233</v>
      </c>
      <c r="B238" s="42" t="s">
        <v>800</v>
      </c>
      <c r="C238" s="42" t="s">
        <v>112</v>
      </c>
      <c r="D238" s="42">
        <v>5</v>
      </c>
      <c r="E238" s="42">
        <v>9</v>
      </c>
      <c r="F238" s="42">
        <v>9</v>
      </c>
      <c r="G238" s="51">
        <f t="shared" si="43"/>
        <v>81</v>
      </c>
      <c r="H238" s="52"/>
      <c r="I238" s="52"/>
      <c r="J238" s="18" t="s">
        <v>21</v>
      </c>
      <c r="K238" s="52">
        <f t="shared" si="44"/>
        <v>18</v>
      </c>
      <c r="L238" s="53">
        <f t="shared" si="45"/>
        <v>1009.26</v>
      </c>
      <c r="M238" s="52"/>
      <c r="N238" s="53">
        <f t="shared" si="46"/>
        <v>412.56</v>
      </c>
      <c r="O238" s="53">
        <f t="shared" si="47"/>
        <v>1421.82</v>
      </c>
      <c r="P238" s="42"/>
    </row>
    <row r="239" s="32" customFormat="1" ht="20" customHeight="1" spans="1:16">
      <c r="A239" s="37">
        <f t="shared" si="48"/>
        <v>234</v>
      </c>
      <c r="B239" s="42" t="s">
        <v>801</v>
      </c>
      <c r="C239" s="42" t="s">
        <v>112</v>
      </c>
      <c r="D239" s="42">
        <v>6</v>
      </c>
      <c r="E239" s="42">
        <v>9</v>
      </c>
      <c r="F239" s="42">
        <v>9</v>
      </c>
      <c r="G239" s="51">
        <f t="shared" si="43"/>
        <v>81</v>
      </c>
      <c r="H239" s="52"/>
      <c r="I239" s="52"/>
      <c r="J239" s="18" t="s">
        <v>21</v>
      </c>
      <c r="K239" s="52">
        <f t="shared" si="44"/>
        <v>18</v>
      </c>
      <c r="L239" s="53">
        <f t="shared" si="45"/>
        <v>1009.26</v>
      </c>
      <c r="M239" s="52"/>
      <c r="N239" s="53">
        <f t="shared" si="46"/>
        <v>412.56</v>
      </c>
      <c r="O239" s="53">
        <f t="shared" si="47"/>
        <v>1421.82</v>
      </c>
      <c r="P239" s="42"/>
    </row>
    <row r="240" s="32" customFormat="1" ht="20" customHeight="1" spans="1:16">
      <c r="A240" s="37">
        <f t="shared" si="48"/>
        <v>235</v>
      </c>
      <c r="B240" s="42" t="s">
        <v>802</v>
      </c>
      <c r="C240" s="42" t="s">
        <v>112</v>
      </c>
      <c r="D240" s="42">
        <v>2</v>
      </c>
      <c r="E240" s="42">
        <v>7</v>
      </c>
      <c r="F240" s="42">
        <v>7</v>
      </c>
      <c r="G240" s="51">
        <f t="shared" si="43"/>
        <v>63</v>
      </c>
      <c r="H240" s="52"/>
      <c r="I240" s="52"/>
      <c r="J240" s="18" t="s">
        <v>21</v>
      </c>
      <c r="K240" s="52">
        <f t="shared" si="44"/>
        <v>14</v>
      </c>
      <c r="L240" s="53">
        <f t="shared" si="45"/>
        <v>784.98</v>
      </c>
      <c r="M240" s="52"/>
      <c r="N240" s="53">
        <f t="shared" si="46"/>
        <v>320.88</v>
      </c>
      <c r="O240" s="53">
        <f t="shared" si="47"/>
        <v>1105.86</v>
      </c>
      <c r="P240" s="42"/>
    </row>
    <row r="241" s="32" customFormat="1" ht="20" customHeight="1" spans="1:16">
      <c r="A241" s="37">
        <f t="shared" si="48"/>
        <v>236</v>
      </c>
      <c r="B241" s="42" t="s">
        <v>803</v>
      </c>
      <c r="C241" s="42" t="s">
        <v>124</v>
      </c>
      <c r="D241" s="42">
        <v>4</v>
      </c>
      <c r="E241" s="42">
        <v>9</v>
      </c>
      <c r="F241" s="51">
        <v>9</v>
      </c>
      <c r="G241" s="51">
        <f t="shared" si="43"/>
        <v>81</v>
      </c>
      <c r="H241" s="51"/>
      <c r="I241" s="51"/>
      <c r="J241" s="18" t="s">
        <v>21</v>
      </c>
      <c r="K241" s="52">
        <f t="shared" si="44"/>
        <v>18</v>
      </c>
      <c r="L241" s="53">
        <f t="shared" si="45"/>
        <v>1009.26</v>
      </c>
      <c r="M241" s="52"/>
      <c r="N241" s="53">
        <f t="shared" si="46"/>
        <v>412.56</v>
      </c>
      <c r="O241" s="53">
        <f t="shared" si="47"/>
        <v>1421.82</v>
      </c>
      <c r="P241" s="42"/>
    </row>
    <row r="242" s="32" customFormat="1" ht="20" customHeight="1" spans="1:16">
      <c r="A242" s="37">
        <f t="shared" si="48"/>
        <v>237</v>
      </c>
      <c r="B242" s="42" t="s">
        <v>804</v>
      </c>
      <c r="C242" s="42" t="s">
        <v>124</v>
      </c>
      <c r="D242" s="42">
        <v>7</v>
      </c>
      <c r="E242" s="42">
        <v>8</v>
      </c>
      <c r="F242" s="42">
        <v>8</v>
      </c>
      <c r="G242" s="51">
        <f t="shared" si="43"/>
        <v>72</v>
      </c>
      <c r="H242" s="42"/>
      <c r="I242" s="42"/>
      <c r="J242" s="18" t="s">
        <v>21</v>
      </c>
      <c r="K242" s="52">
        <f t="shared" si="44"/>
        <v>16</v>
      </c>
      <c r="L242" s="53">
        <f t="shared" si="45"/>
        <v>897.12</v>
      </c>
      <c r="M242" s="52"/>
      <c r="N242" s="53">
        <f t="shared" si="46"/>
        <v>366.72</v>
      </c>
      <c r="O242" s="53">
        <f t="shared" si="47"/>
        <v>1263.84</v>
      </c>
      <c r="P242" s="42"/>
    </row>
    <row r="243" s="32" customFormat="1" ht="20" customHeight="1" spans="1:16">
      <c r="A243" s="37">
        <f t="shared" si="48"/>
        <v>238</v>
      </c>
      <c r="B243" s="42" t="s">
        <v>805</v>
      </c>
      <c r="C243" s="42" t="s">
        <v>124</v>
      </c>
      <c r="D243" s="42">
        <v>3</v>
      </c>
      <c r="E243" s="42">
        <v>5</v>
      </c>
      <c r="F243" s="42">
        <v>5</v>
      </c>
      <c r="G243" s="51">
        <f t="shared" si="43"/>
        <v>45</v>
      </c>
      <c r="H243" s="42"/>
      <c r="I243" s="42"/>
      <c r="J243" s="18" t="s">
        <v>21</v>
      </c>
      <c r="K243" s="52">
        <f t="shared" si="44"/>
        <v>10</v>
      </c>
      <c r="L243" s="53">
        <f t="shared" si="45"/>
        <v>560.7</v>
      </c>
      <c r="M243" s="52"/>
      <c r="N243" s="53">
        <f t="shared" si="46"/>
        <v>229.2</v>
      </c>
      <c r="O243" s="53">
        <f t="shared" si="47"/>
        <v>789.9</v>
      </c>
      <c r="P243" s="42"/>
    </row>
    <row r="244" s="32" customFormat="1" ht="20" customHeight="1" spans="1:16">
      <c r="A244" s="37">
        <f t="shared" si="48"/>
        <v>239</v>
      </c>
      <c r="B244" s="42" t="s">
        <v>806</v>
      </c>
      <c r="C244" s="42" t="s">
        <v>124</v>
      </c>
      <c r="D244" s="42">
        <v>4</v>
      </c>
      <c r="E244" s="42">
        <v>8</v>
      </c>
      <c r="F244" s="42">
        <v>8</v>
      </c>
      <c r="G244" s="51">
        <f t="shared" si="43"/>
        <v>72</v>
      </c>
      <c r="H244" s="42"/>
      <c r="I244" s="42"/>
      <c r="J244" s="18" t="s">
        <v>21</v>
      </c>
      <c r="K244" s="52">
        <f t="shared" si="44"/>
        <v>16</v>
      </c>
      <c r="L244" s="53">
        <f t="shared" si="45"/>
        <v>897.12</v>
      </c>
      <c r="M244" s="52"/>
      <c r="N244" s="53">
        <f t="shared" si="46"/>
        <v>366.72</v>
      </c>
      <c r="O244" s="53">
        <f t="shared" si="47"/>
        <v>1263.84</v>
      </c>
      <c r="P244" s="42"/>
    </row>
    <row r="245" s="32" customFormat="1" ht="20" customHeight="1" spans="1:16">
      <c r="A245" s="37">
        <f t="shared" si="48"/>
        <v>240</v>
      </c>
      <c r="B245" s="42" t="s">
        <v>807</v>
      </c>
      <c r="C245" s="42" t="s">
        <v>124</v>
      </c>
      <c r="D245" s="42">
        <v>3</v>
      </c>
      <c r="E245" s="42">
        <v>9</v>
      </c>
      <c r="F245" s="42">
        <v>9</v>
      </c>
      <c r="G245" s="51">
        <f t="shared" si="43"/>
        <v>81</v>
      </c>
      <c r="H245" s="42"/>
      <c r="I245" s="42"/>
      <c r="J245" s="18" t="s">
        <v>21</v>
      </c>
      <c r="K245" s="52">
        <f t="shared" si="44"/>
        <v>18</v>
      </c>
      <c r="L245" s="53">
        <f t="shared" si="45"/>
        <v>1009.26</v>
      </c>
      <c r="M245" s="52"/>
      <c r="N245" s="53">
        <f t="shared" si="46"/>
        <v>412.56</v>
      </c>
      <c r="O245" s="53">
        <f t="shared" si="47"/>
        <v>1421.82</v>
      </c>
      <c r="P245" s="42"/>
    </row>
    <row r="246" s="32" customFormat="1" ht="20" customHeight="1" spans="1:16">
      <c r="A246" s="37">
        <f t="shared" si="48"/>
        <v>241</v>
      </c>
      <c r="B246" s="42" t="s">
        <v>808</v>
      </c>
      <c r="C246" s="42" t="s">
        <v>124</v>
      </c>
      <c r="D246" s="42">
        <v>5</v>
      </c>
      <c r="E246" s="42">
        <v>8</v>
      </c>
      <c r="F246" s="42">
        <v>8</v>
      </c>
      <c r="G246" s="51">
        <f t="shared" si="43"/>
        <v>72</v>
      </c>
      <c r="H246" s="42"/>
      <c r="I246" s="42"/>
      <c r="J246" s="18" t="s">
        <v>21</v>
      </c>
      <c r="K246" s="52">
        <f t="shared" si="44"/>
        <v>16</v>
      </c>
      <c r="L246" s="53">
        <f t="shared" si="45"/>
        <v>897.12</v>
      </c>
      <c r="M246" s="52"/>
      <c r="N246" s="53">
        <f t="shared" si="46"/>
        <v>366.72</v>
      </c>
      <c r="O246" s="53">
        <f t="shared" si="47"/>
        <v>1263.84</v>
      </c>
      <c r="P246" s="42"/>
    </row>
    <row r="247" s="32" customFormat="1" ht="20" customHeight="1" spans="1:16">
      <c r="A247" s="37">
        <f t="shared" si="48"/>
        <v>242</v>
      </c>
      <c r="B247" s="42" t="s">
        <v>797</v>
      </c>
      <c r="C247" s="42" t="s">
        <v>124</v>
      </c>
      <c r="D247" s="42">
        <v>5</v>
      </c>
      <c r="E247" s="42">
        <v>8</v>
      </c>
      <c r="F247" s="42">
        <v>8</v>
      </c>
      <c r="G247" s="51">
        <f t="shared" si="43"/>
        <v>72</v>
      </c>
      <c r="H247" s="52"/>
      <c r="I247" s="52"/>
      <c r="J247" s="18" t="s">
        <v>21</v>
      </c>
      <c r="K247" s="52">
        <f t="shared" si="44"/>
        <v>16</v>
      </c>
      <c r="L247" s="53">
        <f t="shared" si="45"/>
        <v>897.12</v>
      </c>
      <c r="M247" s="52"/>
      <c r="N247" s="53">
        <f t="shared" si="46"/>
        <v>366.72</v>
      </c>
      <c r="O247" s="53">
        <f t="shared" si="47"/>
        <v>1263.84</v>
      </c>
      <c r="P247" s="42"/>
    </row>
    <row r="248" s="32" customFormat="1" ht="20" customHeight="1" spans="1:16">
      <c r="A248" s="37">
        <f t="shared" ref="A248:A257" si="49">ROW()-5</f>
        <v>243</v>
      </c>
      <c r="B248" s="42" t="s">
        <v>809</v>
      </c>
      <c r="C248" s="42" t="s">
        <v>124</v>
      </c>
      <c r="D248" s="42">
        <v>7</v>
      </c>
      <c r="E248" s="42">
        <v>10</v>
      </c>
      <c r="F248" s="42">
        <v>10</v>
      </c>
      <c r="G248" s="51">
        <f t="shared" si="43"/>
        <v>90</v>
      </c>
      <c r="H248" s="52"/>
      <c r="I248" s="52"/>
      <c r="J248" s="18" t="s">
        <v>21</v>
      </c>
      <c r="K248" s="52">
        <f t="shared" si="44"/>
        <v>20</v>
      </c>
      <c r="L248" s="53">
        <f t="shared" si="45"/>
        <v>1121.4</v>
      </c>
      <c r="M248" s="52"/>
      <c r="N248" s="53">
        <f t="shared" si="46"/>
        <v>458.4</v>
      </c>
      <c r="O248" s="53">
        <f t="shared" si="47"/>
        <v>1579.8</v>
      </c>
      <c r="P248" s="42"/>
    </row>
    <row r="249" s="32" customFormat="1" ht="20" customHeight="1" spans="1:16">
      <c r="A249" s="37">
        <f t="shared" si="49"/>
        <v>244</v>
      </c>
      <c r="B249" s="42" t="s">
        <v>810</v>
      </c>
      <c r="C249" s="42" t="s">
        <v>124</v>
      </c>
      <c r="D249" s="42">
        <v>5</v>
      </c>
      <c r="E249" s="42">
        <v>5</v>
      </c>
      <c r="F249" s="42">
        <v>5</v>
      </c>
      <c r="G249" s="51">
        <f t="shared" si="43"/>
        <v>45</v>
      </c>
      <c r="H249" s="52"/>
      <c r="I249" s="52"/>
      <c r="J249" s="18" t="s">
        <v>21</v>
      </c>
      <c r="K249" s="52">
        <f t="shared" si="44"/>
        <v>10</v>
      </c>
      <c r="L249" s="53">
        <f t="shared" si="45"/>
        <v>560.7</v>
      </c>
      <c r="M249" s="52"/>
      <c r="N249" s="53">
        <f t="shared" si="46"/>
        <v>229.2</v>
      </c>
      <c r="O249" s="53">
        <f t="shared" si="47"/>
        <v>789.9</v>
      </c>
      <c r="P249" s="42"/>
    </row>
    <row r="250" s="32" customFormat="1" ht="20" customHeight="1" spans="1:16">
      <c r="A250" s="37">
        <f t="shared" si="49"/>
        <v>245</v>
      </c>
      <c r="B250" s="42" t="s">
        <v>811</v>
      </c>
      <c r="C250" s="42" t="s">
        <v>124</v>
      </c>
      <c r="D250" s="42">
        <v>4</v>
      </c>
      <c r="E250" s="42">
        <v>8</v>
      </c>
      <c r="F250" s="42">
        <v>8</v>
      </c>
      <c r="G250" s="51">
        <f t="shared" si="43"/>
        <v>72</v>
      </c>
      <c r="H250" s="52"/>
      <c r="I250" s="52"/>
      <c r="J250" s="18" t="s">
        <v>21</v>
      </c>
      <c r="K250" s="52">
        <f t="shared" si="44"/>
        <v>16</v>
      </c>
      <c r="L250" s="53">
        <f t="shared" si="45"/>
        <v>897.12</v>
      </c>
      <c r="M250" s="52"/>
      <c r="N250" s="53">
        <f t="shared" si="46"/>
        <v>366.72</v>
      </c>
      <c r="O250" s="53">
        <f t="shared" si="47"/>
        <v>1263.84</v>
      </c>
      <c r="P250" s="42"/>
    </row>
    <row r="251" s="32" customFormat="1" ht="20" customHeight="1" spans="1:16">
      <c r="A251" s="37">
        <f t="shared" si="49"/>
        <v>246</v>
      </c>
      <c r="B251" s="42" t="s">
        <v>812</v>
      </c>
      <c r="C251" s="42" t="s">
        <v>124</v>
      </c>
      <c r="D251" s="42">
        <v>5</v>
      </c>
      <c r="E251" s="42">
        <v>13</v>
      </c>
      <c r="F251" s="42">
        <v>13</v>
      </c>
      <c r="G251" s="51">
        <f t="shared" si="43"/>
        <v>117</v>
      </c>
      <c r="H251" s="52"/>
      <c r="I251" s="52"/>
      <c r="J251" s="18" t="s">
        <v>21</v>
      </c>
      <c r="K251" s="52">
        <f t="shared" si="44"/>
        <v>26</v>
      </c>
      <c r="L251" s="53">
        <f t="shared" si="45"/>
        <v>1457.82</v>
      </c>
      <c r="M251" s="52"/>
      <c r="N251" s="53">
        <f t="shared" si="46"/>
        <v>595.92</v>
      </c>
      <c r="O251" s="53">
        <f t="shared" si="47"/>
        <v>2053.74</v>
      </c>
      <c r="P251" s="42"/>
    </row>
    <row r="252" s="32" customFormat="1" ht="20" customHeight="1" spans="1:16">
      <c r="A252" s="37">
        <f t="shared" si="49"/>
        <v>247</v>
      </c>
      <c r="B252" s="42" t="s">
        <v>813</v>
      </c>
      <c r="C252" s="42" t="s">
        <v>124</v>
      </c>
      <c r="D252" s="42">
        <v>7</v>
      </c>
      <c r="E252" s="42">
        <v>12</v>
      </c>
      <c r="F252" s="42">
        <v>12</v>
      </c>
      <c r="G252" s="51">
        <f t="shared" si="43"/>
        <v>108</v>
      </c>
      <c r="H252" s="52"/>
      <c r="I252" s="52"/>
      <c r="J252" s="18" t="s">
        <v>21</v>
      </c>
      <c r="K252" s="52">
        <f t="shared" si="44"/>
        <v>24</v>
      </c>
      <c r="L252" s="53">
        <f t="shared" si="45"/>
        <v>1345.68</v>
      </c>
      <c r="M252" s="52"/>
      <c r="N252" s="53">
        <f t="shared" si="46"/>
        <v>550.08</v>
      </c>
      <c r="O252" s="53">
        <f t="shared" si="47"/>
        <v>1895.76</v>
      </c>
      <c r="P252" s="42"/>
    </row>
    <row r="253" s="32" customFormat="1" ht="20" customHeight="1" spans="1:16">
      <c r="A253" s="37">
        <f t="shared" si="49"/>
        <v>248</v>
      </c>
      <c r="B253" s="42" t="s">
        <v>814</v>
      </c>
      <c r="C253" s="42" t="s">
        <v>124</v>
      </c>
      <c r="D253" s="42">
        <v>3</v>
      </c>
      <c r="E253" s="42">
        <v>8</v>
      </c>
      <c r="F253" s="42">
        <v>8</v>
      </c>
      <c r="G253" s="51">
        <f t="shared" si="43"/>
        <v>72</v>
      </c>
      <c r="H253" s="52"/>
      <c r="I253" s="52"/>
      <c r="J253" s="18" t="s">
        <v>21</v>
      </c>
      <c r="K253" s="52">
        <f t="shared" si="44"/>
        <v>16</v>
      </c>
      <c r="L253" s="53">
        <f t="shared" si="45"/>
        <v>897.12</v>
      </c>
      <c r="M253" s="52"/>
      <c r="N253" s="53">
        <f t="shared" si="46"/>
        <v>366.72</v>
      </c>
      <c r="O253" s="53">
        <f t="shared" si="47"/>
        <v>1263.84</v>
      </c>
      <c r="P253" s="42"/>
    </row>
    <row r="254" s="32" customFormat="1" ht="20" customHeight="1" spans="1:16">
      <c r="A254" s="37">
        <f t="shared" si="49"/>
        <v>249</v>
      </c>
      <c r="B254" s="42" t="s">
        <v>815</v>
      </c>
      <c r="C254" s="42" t="s">
        <v>124</v>
      </c>
      <c r="D254" s="42">
        <v>4</v>
      </c>
      <c r="E254" s="42">
        <v>8</v>
      </c>
      <c r="F254" s="42">
        <v>8</v>
      </c>
      <c r="G254" s="51">
        <f t="shared" si="43"/>
        <v>72</v>
      </c>
      <c r="H254" s="52"/>
      <c r="I254" s="52"/>
      <c r="J254" s="18" t="s">
        <v>21</v>
      </c>
      <c r="K254" s="52">
        <f t="shared" si="44"/>
        <v>16</v>
      </c>
      <c r="L254" s="53">
        <f t="shared" si="45"/>
        <v>897.12</v>
      </c>
      <c r="M254" s="52"/>
      <c r="N254" s="53">
        <f t="shared" si="46"/>
        <v>366.72</v>
      </c>
      <c r="O254" s="53">
        <f t="shared" si="47"/>
        <v>1263.84</v>
      </c>
      <c r="P254" s="42"/>
    </row>
    <row r="255" s="32" customFormat="1" ht="20" customHeight="1" spans="1:16">
      <c r="A255" s="37">
        <f t="shared" si="49"/>
        <v>250</v>
      </c>
      <c r="B255" s="42" t="s">
        <v>816</v>
      </c>
      <c r="C255" s="42" t="s">
        <v>124</v>
      </c>
      <c r="D255" s="42">
        <v>4</v>
      </c>
      <c r="E255" s="42">
        <v>8</v>
      </c>
      <c r="F255" s="42">
        <v>8</v>
      </c>
      <c r="G255" s="51">
        <f t="shared" si="43"/>
        <v>72</v>
      </c>
      <c r="H255" s="52"/>
      <c r="I255" s="52"/>
      <c r="J255" s="18" t="s">
        <v>21</v>
      </c>
      <c r="K255" s="52">
        <f t="shared" si="44"/>
        <v>16</v>
      </c>
      <c r="L255" s="53">
        <f t="shared" si="45"/>
        <v>897.12</v>
      </c>
      <c r="M255" s="52"/>
      <c r="N255" s="53">
        <f t="shared" si="46"/>
        <v>366.72</v>
      </c>
      <c r="O255" s="53">
        <f t="shared" si="47"/>
        <v>1263.84</v>
      </c>
      <c r="P255" s="42"/>
    </row>
    <row r="256" s="32" customFormat="1" ht="20" customHeight="1" spans="1:16">
      <c r="A256" s="37">
        <f t="shared" si="49"/>
        <v>251</v>
      </c>
      <c r="B256" s="42" t="s">
        <v>817</v>
      </c>
      <c r="C256" s="42" t="s">
        <v>124</v>
      </c>
      <c r="D256" s="42">
        <v>4</v>
      </c>
      <c r="E256" s="42">
        <v>10</v>
      </c>
      <c r="F256" s="42">
        <v>10</v>
      </c>
      <c r="G256" s="51">
        <f t="shared" si="43"/>
        <v>90</v>
      </c>
      <c r="H256" s="52"/>
      <c r="I256" s="52"/>
      <c r="J256" s="18" t="s">
        <v>21</v>
      </c>
      <c r="K256" s="52">
        <f t="shared" si="44"/>
        <v>20</v>
      </c>
      <c r="L256" s="53">
        <f t="shared" si="45"/>
        <v>1121.4</v>
      </c>
      <c r="M256" s="52"/>
      <c r="N256" s="53">
        <f t="shared" si="46"/>
        <v>458.4</v>
      </c>
      <c r="O256" s="53">
        <f t="shared" si="47"/>
        <v>1579.8</v>
      </c>
      <c r="P256" s="42"/>
    </row>
    <row r="257" s="32" customFormat="1" ht="20" customHeight="1" spans="1:16">
      <c r="A257" s="37">
        <f t="shared" si="49"/>
        <v>252</v>
      </c>
      <c r="B257" s="42" t="s">
        <v>818</v>
      </c>
      <c r="C257" s="42" t="s">
        <v>124</v>
      </c>
      <c r="D257" s="42">
        <v>4</v>
      </c>
      <c r="E257" s="42">
        <v>12</v>
      </c>
      <c r="F257" s="42">
        <v>12</v>
      </c>
      <c r="G257" s="51">
        <f t="shared" si="43"/>
        <v>108</v>
      </c>
      <c r="H257" s="52"/>
      <c r="I257" s="52"/>
      <c r="J257" s="18" t="s">
        <v>21</v>
      </c>
      <c r="K257" s="52">
        <f t="shared" si="44"/>
        <v>24</v>
      </c>
      <c r="L257" s="53">
        <f t="shared" si="45"/>
        <v>1345.68</v>
      </c>
      <c r="M257" s="52"/>
      <c r="N257" s="53">
        <f t="shared" si="46"/>
        <v>550.08</v>
      </c>
      <c r="O257" s="53">
        <f t="shared" si="47"/>
        <v>1895.76</v>
      </c>
      <c r="P257" s="42"/>
    </row>
    <row r="258" s="32" customFormat="1" ht="20" customHeight="1" spans="1:16">
      <c r="A258" s="37">
        <f t="shared" ref="A258:A267" si="50">ROW()-5</f>
        <v>253</v>
      </c>
      <c r="B258" s="42" t="s">
        <v>819</v>
      </c>
      <c r="C258" s="42" t="s">
        <v>124</v>
      </c>
      <c r="D258" s="42">
        <v>5</v>
      </c>
      <c r="E258" s="42">
        <v>18</v>
      </c>
      <c r="F258" s="42">
        <v>18</v>
      </c>
      <c r="G258" s="51">
        <f t="shared" si="43"/>
        <v>162</v>
      </c>
      <c r="H258" s="52"/>
      <c r="I258" s="52"/>
      <c r="J258" s="18" t="s">
        <v>21</v>
      </c>
      <c r="K258" s="52">
        <f t="shared" si="44"/>
        <v>36</v>
      </c>
      <c r="L258" s="53">
        <f t="shared" si="45"/>
        <v>2018.52</v>
      </c>
      <c r="M258" s="52"/>
      <c r="N258" s="53">
        <f t="shared" si="46"/>
        <v>825.12</v>
      </c>
      <c r="O258" s="53">
        <f t="shared" si="47"/>
        <v>2843.64</v>
      </c>
      <c r="P258" s="42"/>
    </row>
    <row r="259" s="32" customFormat="1" ht="20" customHeight="1" spans="1:16">
      <c r="A259" s="37">
        <f t="shared" si="50"/>
        <v>254</v>
      </c>
      <c r="B259" s="42" t="s">
        <v>820</v>
      </c>
      <c r="C259" s="42" t="s">
        <v>124</v>
      </c>
      <c r="D259" s="42">
        <v>5</v>
      </c>
      <c r="E259" s="42">
        <v>8</v>
      </c>
      <c r="F259" s="42">
        <v>8</v>
      </c>
      <c r="G259" s="51">
        <f t="shared" si="43"/>
        <v>72</v>
      </c>
      <c r="H259" s="52"/>
      <c r="I259" s="52"/>
      <c r="J259" s="18" t="s">
        <v>21</v>
      </c>
      <c r="K259" s="52">
        <f t="shared" si="44"/>
        <v>16</v>
      </c>
      <c r="L259" s="53">
        <f t="shared" si="45"/>
        <v>897.12</v>
      </c>
      <c r="M259" s="52"/>
      <c r="N259" s="53">
        <f t="shared" si="46"/>
        <v>366.72</v>
      </c>
      <c r="O259" s="53">
        <f t="shared" si="47"/>
        <v>1263.84</v>
      </c>
      <c r="P259" s="42"/>
    </row>
    <row r="260" s="32" customFormat="1" ht="20" customHeight="1" spans="1:16">
      <c r="A260" s="37">
        <f t="shared" si="50"/>
        <v>255</v>
      </c>
      <c r="B260" s="42" t="s">
        <v>821</v>
      </c>
      <c r="C260" s="42" t="s">
        <v>124</v>
      </c>
      <c r="D260" s="42">
        <v>5</v>
      </c>
      <c r="E260" s="42">
        <v>12</v>
      </c>
      <c r="F260" s="42">
        <v>12</v>
      </c>
      <c r="G260" s="51">
        <f t="shared" si="43"/>
        <v>108</v>
      </c>
      <c r="H260" s="52"/>
      <c r="I260" s="52"/>
      <c r="J260" s="18" t="s">
        <v>21</v>
      </c>
      <c r="K260" s="52">
        <f t="shared" si="44"/>
        <v>24</v>
      </c>
      <c r="L260" s="53">
        <f t="shared" si="45"/>
        <v>1345.68</v>
      </c>
      <c r="M260" s="52"/>
      <c r="N260" s="53">
        <f t="shared" si="46"/>
        <v>550.08</v>
      </c>
      <c r="O260" s="53">
        <f t="shared" si="47"/>
        <v>1895.76</v>
      </c>
      <c r="P260" s="42"/>
    </row>
    <row r="261" s="32" customFormat="1" ht="20" customHeight="1" spans="1:16">
      <c r="A261" s="37">
        <f t="shared" si="50"/>
        <v>256</v>
      </c>
      <c r="B261" s="42" t="s">
        <v>822</v>
      </c>
      <c r="C261" s="42" t="s">
        <v>124</v>
      </c>
      <c r="D261" s="42">
        <v>4</v>
      </c>
      <c r="E261" s="42">
        <v>10</v>
      </c>
      <c r="F261" s="42">
        <v>10</v>
      </c>
      <c r="G261" s="51">
        <f t="shared" si="43"/>
        <v>90</v>
      </c>
      <c r="H261" s="52"/>
      <c r="I261" s="52"/>
      <c r="J261" s="18" t="s">
        <v>21</v>
      </c>
      <c r="K261" s="52">
        <f t="shared" si="44"/>
        <v>20</v>
      </c>
      <c r="L261" s="53">
        <f t="shared" si="45"/>
        <v>1121.4</v>
      </c>
      <c r="M261" s="52"/>
      <c r="N261" s="53">
        <f t="shared" si="46"/>
        <v>458.4</v>
      </c>
      <c r="O261" s="53">
        <f t="shared" si="47"/>
        <v>1579.8</v>
      </c>
      <c r="P261" s="42"/>
    </row>
    <row r="262" s="32" customFormat="1" ht="20" customHeight="1" spans="1:16">
      <c r="A262" s="37">
        <f t="shared" si="50"/>
        <v>257</v>
      </c>
      <c r="B262" s="42" t="s">
        <v>682</v>
      </c>
      <c r="C262" s="42" t="s">
        <v>124</v>
      </c>
      <c r="D262" s="42">
        <v>5</v>
      </c>
      <c r="E262" s="42">
        <v>5</v>
      </c>
      <c r="F262" s="42">
        <v>5</v>
      </c>
      <c r="G262" s="51">
        <f t="shared" si="43"/>
        <v>45</v>
      </c>
      <c r="H262" s="52"/>
      <c r="I262" s="52"/>
      <c r="J262" s="18" t="s">
        <v>21</v>
      </c>
      <c r="K262" s="52">
        <f t="shared" si="44"/>
        <v>10</v>
      </c>
      <c r="L262" s="53">
        <f t="shared" si="45"/>
        <v>560.7</v>
      </c>
      <c r="M262" s="52"/>
      <c r="N262" s="53">
        <f t="shared" si="46"/>
        <v>229.2</v>
      </c>
      <c r="O262" s="53">
        <f t="shared" si="47"/>
        <v>789.9</v>
      </c>
      <c r="P262" s="42"/>
    </row>
    <row r="263" s="32" customFormat="1" ht="20" customHeight="1" spans="1:16">
      <c r="A263" s="37">
        <f t="shared" si="50"/>
        <v>258</v>
      </c>
      <c r="B263" s="42" t="s">
        <v>823</v>
      </c>
      <c r="C263" s="42" t="s">
        <v>124</v>
      </c>
      <c r="D263" s="42">
        <v>4</v>
      </c>
      <c r="E263" s="42">
        <v>6</v>
      </c>
      <c r="F263" s="42">
        <v>6</v>
      </c>
      <c r="G263" s="51">
        <f t="shared" si="43"/>
        <v>54</v>
      </c>
      <c r="H263" s="52"/>
      <c r="I263" s="52"/>
      <c r="J263" s="18" t="s">
        <v>21</v>
      </c>
      <c r="K263" s="52">
        <f t="shared" si="44"/>
        <v>12</v>
      </c>
      <c r="L263" s="53">
        <f t="shared" si="45"/>
        <v>672.84</v>
      </c>
      <c r="M263" s="52"/>
      <c r="N263" s="53">
        <f t="shared" si="46"/>
        <v>275.04</v>
      </c>
      <c r="O263" s="53">
        <f t="shared" si="47"/>
        <v>947.88</v>
      </c>
      <c r="P263" s="42"/>
    </row>
    <row r="264" s="32" customFormat="1" ht="20" customHeight="1" spans="1:16">
      <c r="A264" s="37">
        <f t="shared" si="50"/>
        <v>259</v>
      </c>
      <c r="B264" s="42" t="s">
        <v>824</v>
      </c>
      <c r="C264" s="42" t="s">
        <v>124</v>
      </c>
      <c r="D264" s="42">
        <v>5</v>
      </c>
      <c r="E264" s="42">
        <v>8</v>
      </c>
      <c r="F264" s="42">
        <v>8</v>
      </c>
      <c r="G264" s="51">
        <f t="shared" si="43"/>
        <v>72</v>
      </c>
      <c r="H264" s="52"/>
      <c r="I264" s="52"/>
      <c r="J264" s="18" t="s">
        <v>21</v>
      </c>
      <c r="K264" s="52">
        <f t="shared" si="44"/>
        <v>16</v>
      </c>
      <c r="L264" s="53">
        <f t="shared" si="45"/>
        <v>897.12</v>
      </c>
      <c r="M264" s="52"/>
      <c r="N264" s="53">
        <f t="shared" si="46"/>
        <v>366.72</v>
      </c>
      <c r="O264" s="53">
        <f t="shared" si="47"/>
        <v>1263.84</v>
      </c>
      <c r="P264" s="42"/>
    </row>
    <row r="265" s="32" customFormat="1" ht="20" customHeight="1" spans="1:16">
      <c r="A265" s="37">
        <f t="shared" si="50"/>
        <v>260</v>
      </c>
      <c r="B265" s="42" t="s">
        <v>825</v>
      </c>
      <c r="C265" s="42" t="s">
        <v>124</v>
      </c>
      <c r="D265" s="42">
        <v>4</v>
      </c>
      <c r="E265" s="42">
        <v>9</v>
      </c>
      <c r="F265" s="42">
        <v>9</v>
      </c>
      <c r="G265" s="51">
        <f t="shared" si="43"/>
        <v>81</v>
      </c>
      <c r="H265" s="52"/>
      <c r="I265" s="52"/>
      <c r="J265" s="18" t="s">
        <v>21</v>
      </c>
      <c r="K265" s="52">
        <f t="shared" si="44"/>
        <v>18</v>
      </c>
      <c r="L265" s="53">
        <f t="shared" si="45"/>
        <v>1009.26</v>
      </c>
      <c r="M265" s="52"/>
      <c r="N265" s="53">
        <f t="shared" si="46"/>
        <v>412.56</v>
      </c>
      <c r="O265" s="53">
        <f t="shared" si="47"/>
        <v>1421.82</v>
      </c>
      <c r="P265" s="42"/>
    </row>
    <row r="266" s="32" customFormat="1" ht="20" customHeight="1" spans="1:16">
      <c r="A266" s="37">
        <f t="shared" si="50"/>
        <v>261</v>
      </c>
      <c r="B266" s="42" t="s">
        <v>826</v>
      </c>
      <c r="C266" s="42" t="s">
        <v>124</v>
      </c>
      <c r="D266" s="42">
        <v>4</v>
      </c>
      <c r="E266" s="42">
        <v>6</v>
      </c>
      <c r="F266" s="42">
        <v>6</v>
      </c>
      <c r="G266" s="51">
        <f t="shared" si="43"/>
        <v>54</v>
      </c>
      <c r="H266" s="52"/>
      <c r="I266" s="52"/>
      <c r="J266" s="18" t="s">
        <v>21</v>
      </c>
      <c r="K266" s="52">
        <f t="shared" si="44"/>
        <v>12</v>
      </c>
      <c r="L266" s="53">
        <f t="shared" si="45"/>
        <v>672.84</v>
      </c>
      <c r="M266" s="52"/>
      <c r="N266" s="53">
        <f t="shared" si="46"/>
        <v>275.04</v>
      </c>
      <c r="O266" s="53">
        <f t="shared" si="47"/>
        <v>947.88</v>
      </c>
      <c r="P266" s="42"/>
    </row>
    <row r="267" s="32" customFormat="1" ht="20" customHeight="1" spans="1:16">
      <c r="A267" s="37">
        <f t="shared" si="50"/>
        <v>262</v>
      </c>
      <c r="B267" s="42" t="s">
        <v>827</v>
      </c>
      <c r="C267" s="42" t="s">
        <v>124</v>
      </c>
      <c r="D267" s="42">
        <v>5</v>
      </c>
      <c r="E267" s="42">
        <v>8</v>
      </c>
      <c r="F267" s="42">
        <v>8</v>
      </c>
      <c r="G267" s="51">
        <f t="shared" si="43"/>
        <v>72</v>
      </c>
      <c r="H267" s="52"/>
      <c r="I267" s="52"/>
      <c r="J267" s="18" t="s">
        <v>21</v>
      </c>
      <c r="K267" s="52">
        <f t="shared" si="44"/>
        <v>16</v>
      </c>
      <c r="L267" s="53">
        <f t="shared" si="45"/>
        <v>897.12</v>
      </c>
      <c r="M267" s="52"/>
      <c r="N267" s="53">
        <f t="shared" si="46"/>
        <v>366.72</v>
      </c>
      <c r="O267" s="53">
        <f t="shared" si="47"/>
        <v>1263.84</v>
      </c>
      <c r="P267" s="42"/>
    </row>
    <row r="268" s="32" customFormat="1" ht="20" customHeight="1" spans="1:16">
      <c r="A268" s="37">
        <f t="shared" ref="A268:A277" si="51">ROW()-5</f>
        <v>263</v>
      </c>
      <c r="B268" s="42" t="s">
        <v>828</v>
      </c>
      <c r="C268" s="42" t="s">
        <v>124</v>
      </c>
      <c r="D268" s="42">
        <v>5</v>
      </c>
      <c r="E268" s="42">
        <v>7</v>
      </c>
      <c r="F268" s="42">
        <v>7</v>
      </c>
      <c r="G268" s="51">
        <f t="shared" si="43"/>
        <v>63</v>
      </c>
      <c r="H268" s="52"/>
      <c r="I268" s="52"/>
      <c r="J268" s="18" t="s">
        <v>21</v>
      </c>
      <c r="K268" s="52">
        <f t="shared" si="44"/>
        <v>14</v>
      </c>
      <c r="L268" s="53">
        <f t="shared" si="45"/>
        <v>784.98</v>
      </c>
      <c r="M268" s="52"/>
      <c r="N268" s="53">
        <f t="shared" si="46"/>
        <v>320.88</v>
      </c>
      <c r="O268" s="53">
        <f t="shared" si="47"/>
        <v>1105.86</v>
      </c>
      <c r="P268" s="42"/>
    </row>
    <row r="269" s="32" customFormat="1" ht="20" customHeight="1" spans="1:16">
      <c r="A269" s="37">
        <f t="shared" si="51"/>
        <v>264</v>
      </c>
      <c r="B269" s="42" t="s">
        <v>730</v>
      </c>
      <c r="C269" s="42" t="s">
        <v>124</v>
      </c>
      <c r="D269" s="42">
        <v>5</v>
      </c>
      <c r="E269" s="42">
        <v>6</v>
      </c>
      <c r="F269" s="42">
        <v>6</v>
      </c>
      <c r="G269" s="51">
        <f t="shared" si="43"/>
        <v>54</v>
      </c>
      <c r="H269" s="52"/>
      <c r="I269" s="52"/>
      <c r="J269" s="18" t="s">
        <v>21</v>
      </c>
      <c r="K269" s="52">
        <f t="shared" si="44"/>
        <v>12</v>
      </c>
      <c r="L269" s="53">
        <f t="shared" si="45"/>
        <v>672.84</v>
      </c>
      <c r="M269" s="52"/>
      <c r="N269" s="53">
        <f t="shared" si="46"/>
        <v>275.04</v>
      </c>
      <c r="O269" s="53">
        <f t="shared" si="47"/>
        <v>947.88</v>
      </c>
      <c r="P269" s="42"/>
    </row>
    <row r="270" s="32" customFormat="1" ht="20" customHeight="1" spans="1:16">
      <c r="A270" s="37">
        <f t="shared" si="51"/>
        <v>265</v>
      </c>
      <c r="B270" s="42" t="s">
        <v>829</v>
      </c>
      <c r="C270" s="42" t="s">
        <v>124</v>
      </c>
      <c r="D270" s="42">
        <v>6</v>
      </c>
      <c r="E270" s="42">
        <v>6</v>
      </c>
      <c r="F270" s="42">
        <v>6</v>
      </c>
      <c r="G270" s="51">
        <f t="shared" si="43"/>
        <v>54</v>
      </c>
      <c r="H270" s="52"/>
      <c r="I270" s="52"/>
      <c r="J270" s="18" t="s">
        <v>21</v>
      </c>
      <c r="K270" s="52">
        <f t="shared" si="44"/>
        <v>12</v>
      </c>
      <c r="L270" s="53">
        <f t="shared" si="45"/>
        <v>672.84</v>
      </c>
      <c r="M270" s="52"/>
      <c r="N270" s="53">
        <f t="shared" si="46"/>
        <v>275.04</v>
      </c>
      <c r="O270" s="53">
        <f t="shared" si="47"/>
        <v>947.88</v>
      </c>
      <c r="P270" s="42"/>
    </row>
    <row r="271" s="32" customFormat="1" ht="20" customHeight="1" spans="1:16">
      <c r="A271" s="37">
        <f t="shared" si="51"/>
        <v>266</v>
      </c>
      <c r="B271" s="42" t="s">
        <v>830</v>
      </c>
      <c r="C271" s="42" t="s">
        <v>124</v>
      </c>
      <c r="D271" s="42">
        <v>5</v>
      </c>
      <c r="E271" s="42">
        <v>6</v>
      </c>
      <c r="F271" s="42">
        <v>6</v>
      </c>
      <c r="G271" s="51">
        <f t="shared" si="43"/>
        <v>54</v>
      </c>
      <c r="H271" s="52"/>
      <c r="I271" s="52"/>
      <c r="J271" s="18" t="s">
        <v>21</v>
      </c>
      <c r="K271" s="52">
        <f t="shared" si="44"/>
        <v>12</v>
      </c>
      <c r="L271" s="53">
        <f t="shared" si="45"/>
        <v>672.84</v>
      </c>
      <c r="M271" s="52"/>
      <c r="N271" s="53">
        <f t="shared" si="46"/>
        <v>275.04</v>
      </c>
      <c r="O271" s="53">
        <f t="shared" si="47"/>
        <v>947.88</v>
      </c>
      <c r="P271" s="42"/>
    </row>
    <row r="272" s="32" customFormat="1" ht="20" customHeight="1" spans="1:16">
      <c r="A272" s="37">
        <f t="shared" si="51"/>
        <v>267</v>
      </c>
      <c r="B272" s="42" t="s">
        <v>114</v>
      </c>
      <c r="C272" s="42" t="s">
        <v>124</v>
      </c>
      <c r="D272" s="42">
        <v>3</v>
      </c>
      <c r="E272" s="42">
        <v>11</v>
      </c>
      <c r="F272" s="42">
        <v>11</v>
      </c>
      <c r="G272" s="51">
        <f t="shared" si="43"/>
        <v>99</v>
      </c>
      <c r="H272" s="52"/>
      <c r="I272" s="52"/>
      <c r="J272" s="18" t="s">
        <v>21</v>
      </c>
      <c r="K272" s="52">
        <f t="shared" si="44"/>
        <v>22</v>
      </c>
      <c r="L272" s="53">
        <f t="shared" si="45"/>
        <v>1233.54</v>
      </c>
      <c r="M272" s="52"/>
      <c r="N272" s="53">
        <f t="shared" si="46"/>
        <v>504.24</v>
      </c>
      <c r="O272" s="53">
        <f t="shared" si="47"/>
        <v>1737.78</v>
      </c>
      <c r="P272" s="42"/>
    </row>
    <row r="273" s="32" customFormat="1" ht="20" customHeight="1" spans="1:16">
      <c r="A273" s="37">
        <f t="shared" si="51"/>
        <v>268</v>
      </c>
      <c r="B273" s="42" t="s">
        <v>831</v>
      </c>
      <c r="C273" s="42" t="s">
        <v>124</v>
      </c>
      <c r="D273" s="42">
        <v>5</v>
      </c>
      <c r="E273" s="42">
        <v>10</v>
      </c>
      <c r="F273" s="42">
        <v>10</v>
      </c>
      <c r="G273" s="51">
        <f t="shared" si="43"/>
        <v>90</v>
      </c>
      <c r="H273" s="52"/>
      <c r="I273" s="52"/>
      <c r="J273" s="18" t="s">
        <v>21</v>
      </c>
      <c r="K273" s="52">
        <f t="shared" si="44"/>
        <v>20</v>
      </c>
      <c r="L273" s="53">
        <f t="shared" si="45"/>
        <v>1121.4</v>
      </c>
      <c r="M273" s="52"/>
      <c r="N273" s="53">
        <f t="shared" si="46"/>
        <v>458.4</v>
      </c>
      <c r="O273" s="53">
        <f t="shared" si="47"/>
        <v>1579.8</v>
      </c>
      <c r="P273" s="42"/>
    </row>
    <row r="274" s="32" customFormat="1" ht="20" customHeight="1" spans="1:16">
      <c r="A274" s="37">
        <f t="shared" si="51"/>
        <v>269</v>
      </c>
      <c r="B274" s="42" t="s">
        <v>683</v>
      </c>
      <c r="C274" s="42" t="s">
        <v>124</v>
      </c>
      <c r="D274" s="42">
        <v>5</v>
      </c>
      <c r="E274" s="42">
        <v>8</v>
      </c>
      <c r="F274" s="42">
        <v>8</v>
      </c>
      <c r="G274" s="51">
        <f t="shared" si="43"/>
        <v>72</v>
      </c>
      <c r="H274" s="52"/>
      <c r="I274" s="52"/>
      <c r="J274" s="18" t="s">
        <v>21</v>
      </c>
      <c r="K274" s="52">
        <f t="shared" si="44"/>
        <v>16</v>
      </c>
      <c r="L274" s="53">
        <f t="shared" si="45"/>
        <v>897.12</v>
      </c>
      <c r="M274" s="52"/>
      <c r="N274" s="53">
        <f t="shared" si="46"/>
        <v>366.72</v>
      </c>
      <c r="O274" s="53">
        <f t="shared" si="47"/>
        <v>1263.84</v>
      </c>
      <c r="P274" s="42"/>
    </row>
    <row r="275" s="32" customFormat="1" ht="20" customHeight="1" spans="1:16">
      <c r="A275" s="37">
        <f t="shared" si="51"/>
        <v>270</v>
      </c>
      <c r="B275" s="42" t="s">
        <v>832</v>
      </c>
      <c r="C275" s="42" t="s">
        <v>124</v>
      </c>
      <c r="D275" s="42">
        <v>4</v>
      </c>
      <c r="E275" s="42">
        <v>7</v>
      </c>
      <c r="F275" s="42">
        <v>7</v>
      </c>
      <c r="G275" s="51">
        <f t="shared" si="43"/>
        <v>63</v>
      </c>
      <c r="H275" s="52"/>
      <c r="I275" s="52"/>
      <c r="J275" s="18" t="s">
        <v>21</v>
      </c>
      <c r="K275" s="52">
        <f t="shared" si="44"/>
        <v>14</v>
      </c>
      <c r="L275" s="53">
        <f t="shared" si="45"/>
        <v>784.98</v>
      </c>
      <c r="M275" s="52"/>
      <c r="N275" s="53">
        <f t="shared" si="46"/>
        <v>320.88</v>
      </c>
      <c r="O275" s="53">
        <f t="shared" si="47"/>
        <v>1105.86</v>
      </c>
      <c r="P275" s="42"/>
    </row>
    <row r="276" s="32" customFormat="1" ht="20" customHeight="1" spans="1:16">
      <c r="A276" s="37">
        <f t="shared" si="51"/>
        <v>271</v>
      </c>
      <c r="B276" s="42" t="s">
        <v>833</v>
      </c>
      <c r="C276" s="42" t="s">
        <v>124</v>
      </c>
      <c r="D276" s="42">
        <v>5</v>
      </c>
      <c r="E276" s="42">
        <v>9</v>
      </c>
      <c r="F276" s="42">
        <v>9</v>
      </c>
      <c r="G276" s="51">
        <f t="shared" si="43"/>
        <v>81</v>
      </c>
      <c r="H276" s="52"/>
      <c r="I276" s="52"/>
      <c r="J276" s="18" t="s">
        <v>21</v>
      </c>
      <c r="K276" s="52">
        <f t="shared" si="44"/>
        <v>18</v>
      </c>
      <c r="L276" s="53">
        <f t="shared" si="45"/>
        <v>1009.26</v>
      </c>
      <c r="M276" s="52"/>
      <c r="N276" s="53">
        <f t="shared" si="46"/>
        <v>412.56</v>
      </c>
      <c r="O276" s="53">
        <f t="shared" si="47"/>
        <v>1421.82</v>
      </c>
      <c r="P276" s="42"/>
    </row>
    <row r="277" s="32" customFormat="1" ht="20" customHeight="1" spans="1:16">
      <c r="A277" s="37">
        <f t="shared" si="51"/>
        <v>272</v>
      </c>
      <c r="B277" s="42" t="s">
        <v>834</v>
      </c>
      <c r="C277" s="42" t="s">
        <v>124</v>
      </c>
      <c r="D277" s="42">
        <v>5</v>
      </c>
      <c r="E277" s="42">
        <v>7</v>
      </c>
      <c r="F277" s="42">
        <v>7</v>
      </c>
      <c r="G277" s="51">
        <f t="shared" si="43"/>
        <v>63</v>
      </c>
      <c r="H277" s="52"/>
      <c r="I277" s="52"/>
      <c r="J277" s="18" t="s">
        <v>21</v>
      </c>
      <c r="K277" s="52">
        <f t="shared" si="44"/>
        <v>14</v>
      </c>
      <c r="L277" s="53">
        <f t="shared" si="45"/>
        <v>784.98</v>
      </c>
      <c r="M277" s="52"/>
      <c r="N277" s="53">
        <f t="shared" si="46"/>
        <v>320.88</v>
      </c>
      <c r="O277" s="53">
        <f t="shared" si="47"/>
        <v>1105.86</v>
      </c>
      <c r="P277" s="42"/>
    </row>
    <row r="278" s="32" customFormat="1" ht="20" customHeight="1" spans="1:16">
      <c r="A278" s="37">
        <f t="shared" ref="A278:A287" si="52">ROW()-5</f>
        <v>273</v>
      </c>
      <c r="B278" s="42" t="s">
        <v>835</v>
      </c>
      <c r="C278" s="42" t="s">
        <v>124</v>
      </c>
      <c r="D278" s="42">
        <v>5</v>
      </c>
      <c r="E278" s="42">
        <v>10</v>
      </c>
      <c r="F278" s="42">
        <v>10</v>
      </c>
      <c r="G278" s="51">
        <f t="shared" si="43"/>
        <v>90</v>
      </c>
      <c r="H278" s="52"/>
      <c r="I278" s="52"/>
      <c r="J278" s="18" t="s">
        <v>21</v>
      </c>
      <c r="K278" s="52">
        <f t="shared" si="44"/>
        <v>20</v>
      </c>
      <c r="L278" s="53">
        <f t="shared" si="45"/>
        <v>1121.4</v>
      </c>
      <c r="M278" s="52"/>
      <c r="N278" s="53">
        <f t="shared" si="46"/>
        <v>458.4</v>
      </c>
      <c r="O278" s="53">
        <f t="shared" si="47"/>
        <v>1579.8</v>
      </c>
      <c r="P278" s="42"/>
    </row>
    <row r="279" s="32" customFormat="1" ht="20" customHeight="1" spans="1:16">
      <c r="A279" s="37">
        <f t="shared" si="52"/>
        <v>274</v>
      </c>
      <c r="B279" s="42" t="s">
        <v>836</v>
      </c>
      <c r="C279" s="42" t="s">
        <v>124</v>
      </c>
      <c r="D279" s="42">
        <v>4</v>
      </c>
      <c r="E279" s="42">
        <v>8</v>
      </c>
      <c r="F279" s="42">
        <v>8</v>
      </c>
      <c r="G279" s="51">
        <f t="shared" si="43"/>
        <v>72</v>
      </c>
      <c r="H279" s="52"/>
      <c r="I279" s="52"/>
      <c r="J279" s="18" t="s">
        <v>21</v>
      </c>
      <c r="K279" s="52">
        <f t="shared" si="44"/>
        <v>16</v>
      </c>
      <c r="L279" s="53">
        <f t="shared" si="45"/>
        <v>897.12</v>
      </c>
      <c r="M279" s="52"/>
      <c r="N279" s="53">
        <f t="shared" si="46"/>
        <v>366.72</v>
      </c>
      <c r="O279" s="53">
        <f t="shared" si="47"/>
        <v>1263.84</v>
      </c>
      <c r="P279" s="42"/>
    </row>
    <row r="280" s="32" customFormat="1" ht="20" customHeight="1" spans="1:16">
      <c r="A280" s="37">
        <f t="shared" si="52"/>
        <v>275</v>
      </c>
      <c r="B280" s="42" t="s">
        <v>837</v>
      </c>
      <c r="C280" s="42" t="s">
        <v>124</v>
      </c>
      <c r="D280" s="42">
        <v>4</v>
      </c>
      <c r="E280" s="42">
        <v>6</v>
      </c>
      <c r="F280" s="42">
        <v>6</v>
      </c>
      <c r="G280" s="51">
        <f t="shared" si="43"/>
        <v>54</v>
      </c>
      <c r="H280" s="52"/>
      <c r="I280" s="52"/>
      <c r="J280" s="18" t="s">
        <v>21</v>
      </c>
      <c r="K280" s="52">
        <f t="shared" si="44"/>
        <v>12</v>
      </c>
      <c r="L280" s="53">
        <f t="shared" si="45"/>
        <v>672.84</v>
      </c>
      <c r="M280" s="52"/>
      <c r="N280" s="53">
        <f t="shared" si="46"/>
        <v>275.04</v>
      </c>
      <c r="O280" s="53">
        <f t="shared" si="47"/>
        <v>947.88</v>
      </c>
      <c r="P280" s="42"/>
    </row>
    <row r="281" s="32" customFormat="1" ht="20" customHeight="1" spans="1:16">
      <c r="A281" s="37">
        <f t="shared" si="52"/>
        <v>276</v>
      </c>
      <c r="B281" s="42" t="s">
        <v>838</v>
      </c>
      <c r="C281" s="42" t="s">
        <v>124</v>
      </c>
      <c r="D281" s="42">
        <v>6</v>
      </c>
      <c r="E281" s="42">
        <v>10</v>
      </c>
      <c r="F281" s="42">
        <v>10</v>
      </c>
      <c r="G281" s="51">
        <f t="shared" si="43"/>
        <v>90</v>
      </c>
      <c r="H281" s="52"/>
      <c r="I281" s="52"/>
      <c r="J281" s="18" t="s">
        <v>21</v>
      </c>
      <c r="K281" s="52">
        <f t="shared" si="44"/>
        <v>20</v>
      </c>
      <c r="L281" s="53">
        <f t="shared" si="45"/>
        <v>1121.4</v>
      </c>
      <c r="M281" s="52"/>
      <c r="N281" s="53">
        <f t="shared" si="46"/>
        <v>458.4</v>
      </c>
      <c r="O281" s="53">
        <f t="shared" si="47"/>
        <v>1579.8</v>
      </c>
      <c r="P281" s="42"/>
    </row>
    <row r="282" s="32" customFormat="1" ht="20" customHeight="1" spans="1:16">
      <c r="A282" s="37">
        <f t="shared" si="52"/>
        <v>277</v>
      </c>
      <c r="B282" s="42" t="s">
        <v>839</v>
      </c>
      <c r="C282" s="42" t="s">
        <v>124</v>
      </c>
      <c r="D282" s="42">
        <v>4</v>
      </c>
      <c r="E282" s="42">
        <v>7</v>
      </c>
      <c r="F282" s="42">
        <v>7</v>
      </c>
      <c r="G282" s="51">
        <f t="shared" si="43"/>
        <v>63</v>
      </c>
      <c r="H282" s="52"/>
      <c r="I282" s="52"/>
      <c r="J282" s="18" t="s">
        <v>21</v>
      </c>
      <c r="K282" s="52">
        <f t="shared" si="44"/>
        <v>14</v>
      </c>
      <c r="L282" s="53">
        <f t="shared" si="45"/>
        <v>784.98</v>
      </c>
      <c r="M282" s="52"/>
      <c r="N282" s="53">
        <f t="shared" si="46"/>
        <v>320.88</v>
      </c>
      <c r="O282" s="53">
        <f t="shared" si="47"/>
        <v>1105.86</v>
      </c>
      <c r="P282" s="42"/>
    </row>
    <row r="283" s="32" customFormat="1" ht="20" customHeight="1" spans="1:16">
      <c r="A283" s="37">
        <f t="shared" si="52"/>
        <v>278</v>
      </c>
      <c r="B283" s="42" t="s">
        <v>840</v>
      </c>
      <c r="C283" s="42" t="s">
        <v>124</v>
      </c>
      <c r="D283" s="42">
        <v>2</v>
      </c>
      <c r="E283" s="42">
        <v>10</v>
      </c>
      <c r="F283" s="42">
        <v>10</v>
      </c>
      <c r="G283" s="51">
        <f t="shared" si="43"/>
        <v>90</v>
      </c>
      <c r="H283" s="52"/>
      <c r="I283" s="52"/>
      <c r="J283" s="18" t="s">
        <v>21</v>
      </c>
      <c r="K283" s="52">
        <f t="shared" si="44"/>
        <v>20</v>
      </c>
      <c r="L283" s="53">
        <f t="shared" si="45"/>
        <v>1121.4</v>
      </c>
      <c r="M283" s="52"/>
      <c r="N283" s="53">
        <f t="shared" si="46"/>
        <v>458.4</v>
      </c>
      <c r="O283" s="53">
        <f t="shared" si="47"/>
        <v>1579.8</v>
      </c>
      <c r="P283" s="42"/>
    </row>
    <row r="284" s="32" customFormat="1" ht="20" customHeight="1" spans="1:16">
      <c r="A284" s="37">
        <f t="shared" si="52"/>
        <v>279</v>
      </c>
      <c r="B284" s="42" t="s">
        <v>841</v>
      </c>
      <c r="C284" s="42" t="s">
        <v>124</v>
      </c>
      <c r="D284" s="42">
        <v>5</v>
      </c>
      <c r="E284" s="42">
        <v>4</v>
      </c>
      <c r="F284" s="42">
        <v>4</v>
      </c>
      <c r="G284" s="51">
        <f t="shared" si="43"/>
        <v>36</v>
      </c>
      <c r="H284" s="52"/>
      <c r="I284" s="52"/>
      <c r="J284" s="18" t="s">
        <v>21</v>
      </c>
      <c r="K284" s="52">
        <f t="shared" si="44"/>
        <v>8</v>
      </c>
      <c r="L284" s="53">
        <f t="shared" si="45"/>
        <v>448.56</v>
      </c>
      <c r="M284" s="52"/>
      <c r="N284" s="53">
        <f t="shared" si="46"/>
        <v>183.36</v>
      </c>
      <c r="O284" s="53">
        <f t="shared" si="47"/>
        <v>631.92</v>
      </c>
      <c r="P284" s="42"/>
    </row>
    <row r="285" s="32" customFormat="1" ht="20" customHeight="1" spans="1:16">
      <c r="A285" s="37">
        <f t="shared" si="52"/>
        <v>280</v>
      </c>
      <c r="B285" s="42" t="s">
        <v>842</v>
      </c>
      <c r="C285" s="42" t="s">
        <v>124</v>
      </c>
      <c r="D285" s="42">
        <v>4</v>
      </c>
      <c r="E285" s="42">
        <v>6</v>
      </c>
      <c r="F285" s="42">
        <v>6</v>
      </c>
      <c r="G285" s="51">
        <f t="shared" si="43"/>
        <v>54</v>
      </c>
      <c r="H285" s="52"/>
      <c r="I285" s="52"/>
      <c r="J285" s="18" t="s">
        <v>21</v>
      </c>
      <c r="K285" s="52">
        <f t="shared" si="44"/>
        <v>12</v>
      </c>
      <c r="L285" s="53">
        <f t="shared" si="45"/>
        <v>672.84</v>
      </c>
      <c r="M285" s="52"/>
      <c r="N285" s="53">
        <f t="shared" si="46"/>
        <v>275.04</v>
      </c>
      <c r="O285" s="53">
        <f t="shared" si="47"/>
        <v>947.88</v>
      </c>
      <c r="P285" s="42"/>
    </row>
    <row r="286" s="32" customFormat="1" ht="20" customHeight="1" spans="1:16">
      <c r="A286" s="37">
        <f t="shared" si="52"/>
        <v>281</v>
      </c>
      <c r="B286" s="42" t="s">
        <v>843</v>
      </c>
      <c r="C286" s="42" t="s">
        <v>124</v>
      </c>
      <c r="D286" s="42">
        <v>3</v>
      </c>
      <c r="E286" s="42">
        <v>9</v>
      </c>
      <c r="F286" s="42">
        <v>9</v>
      </c>
      <c r="G286" s="51">
        <f t="shared" si="43"/>
        <v>81</v>
      </c>
      <c r="H286" s="52"/>
      <c r="I286" s="52"/>
      <c r="J286" s="18" t="s">
        <v>21</v>
      </c>
      <c r="K286" s="52">
        <f t="shared" si="44"/>
        <v>18</v>
      </c>
      <c r="L286" s="53">
        <f t="shared" si="45"/>
        <v>1009.26</v>
      </c>
      <c r="M286" s="52"/>
      <c r="N286" s="53">
        <f t="shared" si="46"/>
        <v>412.56</v>
      </c>
      <c r="O286" s="53">
        <f t="shared" si="47"/>
        <v>1421.82</v>
      </c>
      <c r="P286" s="42"/>
    </row>
    <row r="287" s="32" customFormat="1" ht="20" customHeight="1" spans="1:16">
      <c r="A287" s="37">
        <f t="shared" si="52"/>
        <v>282</v>
      </c>
      <c r="B287" s="42" t="s">
        <v>844</v>
      </c>
      <c r="C287" s="42" t="s">
        <v>124</v>
      </c>
      <c r="D287" s="42">
        <v>4</v>
      </c>
      <c r="E287" s="42">
        <v>7</v>
      </c>
      <c r="F287" s="42">
        <v>7</v>
      </c>
      <c r="G287" s="51">
        <f t="shared" si="43"/>
        <v>63</v>
      </c>
      <c r="H287" s="52"/>
      <c r="I287" s="52"/>
      <c r="J287" s="18" t="s">
        <v>21</v>
      </c>
      <c r="K287" s="52">
        <f t="shared" si="44"/>
        <v>14</v>
      </c>
      <c r="L287" s="53">
        <f t="shared" si="45"/>
        <v>784.98</v>
      </c>
      <c r="M287" s="52"/>
      <c r="N287" s="53">
        <f t="shared" si="46"/>
        <v>320.88</v>
      </c>
      <c r="O287" s="53">
        <f t="shared" si="47"/>
        <v>1105.86</v>
      </c>
      <c r="P287" s="42"/>
    </row>
    <row r="288" s="32" customFormat="1" ht="20" customHeight="1" spans="1:16">
      <c r="A288" s="37">
        <f t="shared" ref="A288:A297" si="53">ROW()-5</f>
        <v>283</v>
      </c>
      <c r="B288" s="42" t="s">
        <v>845</v>
      </c>
      <c r="C288" s="42" t="s">
        <v>124</v>
      </c>
      <c r="D288" s="42">
        <v>4</v>
      </c>
      <c r="E288" s="42">
        <v>8</v>
      </c>
      <c r="F288" s="42">
        <v>8</v>
      </c>
      <c r="G288" s="51">
        <f t="shared" si="43"/>
        <v>72</v>
      </c>
      <c r="H288" s="52"/>
      <c r="I288" s="52"/>
      <c r="J288" s="18" t="s">
        <v>21</v>
      </c>
      <c r="K288" s="52">
        <f t="shared" si="44"/>
        <v>16</v>
      </c>
      <c r="L288" s="53">
        <f t="shared" si="45"/>
        <v>897.12</v>
      </c>
      <c r="M288" s="52"/>
      <c r="N288" s="53">
        <f t="shared" si="46"/>
        <v>366.72</v>
      </c>
      <c r="O288" s="53">
        <f t="shared" si="47"/>
        <v>1263.84</v>
      </c>
      <c r="P288" s="42"/>
    </row>
    <row r="289" s="32" customFormat="1" ht="20" customHeight="1" spans="1:16">
      <c r="A289" s="37">
        <f t="shared" si="53"/>
        <v>284</v>
      </c>
      <c r="B289" s="42" t="s">
        <v>846</v>
      </c>
      <c r="C289" s="42" t="s">
        <v>124</v>
      </c>
      <c r="D289" s="42">
        <v>3</v>
      </c>
      <c r="E289" s="42">
        <v>4</v>
      </c>
      <c r="F289" s="42">
        <v>4</v>
      </c>
      <c r="G289" s="51">
        <f t="shared" si="43"/>
        <v>36</v>
      </c>
      <c r="H289" s="52"/>
      <c r="I289" s="52"/>
      <c r="J289" s="18" t="s">
        <v>21</v>
      </c>
      <c r="K289" s="52">
        <f t="shared" si="44"/>
        <v>8</v>
      </c>
      <c r="L289" s="53">
        <f t="shared" si="45"/>
        <v>448.56</v>
      </c>
      <c r="M289" s="52"/>
      <c r="N289" s="53">
        <f t="shared" si="46"/>
        <v>183.36</v>
      </c>
      <c r="O289" s="53">
        <f t="shared" si="47"/>
        <v>631.92</v>
      </c>
      <c r="P289" s="42"/>
    </row>
    <row r="290" s="32" customFormat="1" ht="20" customHeight="1" spans="1:16">
      <c r="A290" s="37">
        <f t="shared" si="53"/>
        <v>285</v>
      </c>
      <c r="B290" s="42" t="s">
        <v>847</v>
      </c>
      <c r="C290" s="42" t="s">
        <v>124</v>
      </c>
      <c r="D290" s="42">
        <v>5</v>
      </c>
      <c r="E290" s="42">
        <v>5</v>
      </c>
      <c r="F290" s="42">
        <v>5</v>
      </c>
      <c r="G290" s="51">
        <f t="shared" si="43"/>
        <v>45</v>
      </c>
      <c r="H290" s="52"/>
      <c r="I290" s="52"/>
      <c r="J290" s="18" t="s">
        <v>21</v>
      </c>
      <c r="K290" s="52">
        <f t="shared" si="44"/>
        <v>10</v>
      </c>
      <c r="L290" s="53">
        <f t="shared" si="45"/>
        <v>560.7</v>
      </c>
      <c r="M290" s="52"/>
      <c r="N290" s="53">
        <f t="shared" si="46"/>
        <v>229.2</v>
      </c>
      <c r="O290" s="53">
        <f t="shared" si="47"/>
        <v>789.9</v>
      </c>
      <c r="P290" s="42"/>
    </row>
    <row r="291" s="32" customFormat="1" ht="20" customHeight="1" spans="1:16">
      <c r="A291" s="37">
        <f t="shared" si="53"/>
        <v>286</v>
      </c>
      <c r="B291" s="42" t="s">
        <v>848</v>
      </c>
      <c r="C291" s="42" t="s">
        <v>124</v>
      </c>
      <c r="D291" s="42">
        <v>4</v>
      </c>
      <c r="E291" s="42">
        <v>7</v>
      </c>
      <c r="F291" s="42">
        <v>7</v>
      </c>
      <c r="G291" s="51">
        <f t="shared" si="43"/>
        <v>63</v>
      </c>
      <c r="H291" s="52"/>
      <c r="I291" s="52"/>
      <c r="J291" s="18" t="s">
        <v>21</v>
      </c>
      <c r="K291" s="52">
        <f t="shared" si="44"/>
        <v>14</v>
      </c>
      <c r="L291" s="53">
        <f t="shared" si="45"/>
        <v>784.98</v>
      </c>
      <c r="M291" s="52"/>
      <c r="N291" s="53">
        <f t="shared" si="46"/>
        <v>320.88</v>
      </c>
      <c r="O291" s="53">
        <f t="shared" si="47"/>
        <v>1105.86</v>
      </c>
      <c r="P291" s="42"/>
    </row>
    <row r="292" s="32" customFormat="1" ht="20" customHeight="1" spans="1:16">
      <c r="A292" s="37">
        <f t="shared" si="53"/>
        <v>287</v>
      </c>
      <c r="B292" s="42" t="s">
        <v>849</v>
      </c>
      <c r="C292" s="42" t="s">
        <v>124</v>
      </c>
      <c r="D292" s="42">
        <v>4</v>
      </c>
      <c r="E292" s="42">
        <v>8</v>
      </c>
      <c r="F292" s="42">
        <v>8</v>
      </c>
      <c r="G292" s="51">
        <f t="shared" si="43"/>
        <v>72</v>
      </c>
      <c r="H292" s="52"/>
      <c r="I292" s="52"/>
      <c r="J292" s="18" t="s">
        <v>21</v>
      </c>
      <c r="K292" s="52">
        <f t="shared" si="44"/>
        <v>16</v>
      </c>
      <c r="L292" s="53">
        <f t="shared" si="45"/>
        <v>897.12</v>
      </c>
      <c r="M292" s="52"/>
      <c r="N292" s="53">
        <f t="shared" si="46"/>
        <v>366.72</v>
      </c>
      <c r="O292" s="53">
        <f t="shared" si="47"/>
        <v>1263.84</v>
      </c>
      <c r="P292" s="42"/>
    </row>
    <row r="293" s="32" customFormat="1" ht="20" customHeight="1" spans="1:16">
      <c r="A293" s="37">
        <f t="shared" si="53"/>
        <v>288</v>
      </c>
      <c r="B293" s="42" t="s">
        <v>850</v>
      </c>
      <c r="C293" s="42" t="s">
        <v>124</v>
      </c>
      <c r="D293" s="42">
        <v>4</v>
      </c>
      <c r="E293" s="42">
        <v>7</v>
      </c>
      <c r="F293" s="42">
        <v>7</v>
      </c>
      <c r="G293" s="51">
        <f t="shared" si="43"/>
        <v>63</v>
      </c>
      <c r="H293" s="52"/>
      <c r="I293" s="52"/>
      <c r="J293" s="18" t="s">
        <v>21</v>
      </c>
      <c r="K293" s="52">
        <f t="shared" si="44"/>
        <v>14</v>
      </c>
      <c r="L293" s="53">
        <f t="shared" si="45"/>
        <v>784.98</v>
      </c>
      <c r="M293" s="52"/>
      <c r="N293" s="53">
        <f t="shared" si="46"/>
        <v>320.88</v>
      </c>
      <c r="O293" s="53">
        <f t="shared" si="47"/>
        <v>1105.86</v>
      </c>
      <c r="P293" s="42"/>
    </row>
    <row r="294" s="32" customFormat="1" ht="20" customHeight="1" spans="1:16">
      <c r="A294" s="37">
        <f t="shared" si="53"/>
        <v>289</v>
      </c>
      <c r="B294" s="42" t="s">
        <v>851</v>
      </c>
      <c r="C294" s="42" t="s">
        <v>124</v>
      </c>
      <c r="D294" s="42">
        <v>4</v>
      </c>
      <c r="E294" s="42">
        <v>6</v>
      </c>
      <c r="F294" s="42">
        <v>6</v>
      </c>
      <c r="G294" s="51">
        <f t="shared" si="43"/>
        <v>54</v>
      </c>
      <c r="H294" s="52"/>
      <c r="I294" s="52"/>
      <c r="J294" s="18" t="s">
        <v>21</v>
      </c>
      <c r="K294" s="52">
        <f t="shared" si="44"/>
        <v>12</v>
      </c>
      <c r="L294" s="53">
        <f t="shared" si="45"/>
        <v>672.84</v>
      </c>
      <c r="M294" s="52"/>
      <c r="N294" s="53">
        <f t="shared" si="46"/>
        <v>275.04</v>
      </c>
      <c r="O294" s="53">
        <f t="shared" si="47"/>
        <v>947.88</v>
      </c>
      <c r="P294" s="42"/>
    </row>
    <row r="295" s="32" customFormat="1" ht="20" customHeight="1" spans="1:16">
      <c r="A295" s="37">
        <f t="shared" si="53"/>
        <v>290</v>
      </c>
      <c r="B295" s="42" t="s">
        <v>852</v>
      </c>
      <c r="C295" s="42" t="s">
        <v>124</v>
      </c>
      <c r="D295" s="42">
        <v>4</v>
      </c>
      <c r="E295" s="42">
        <v>8</v>
      </c>
      <c r="F295" s="42">
        <v>8</v>
      </c>
      <c r="G295" s="51">
        <f t="shared" si="43"/>
        <v>72</v>
      </c>
      <c r="H295" s="52"/>
      <c r="I295" s="52"/>
      <c r="J295" s="18" t="s">
        <v>21</v>
      </c>
      <c r="K295" s="52">
        <f t="shared" si="44"/>
        <v>16</v>
      </c>
      <c r="L295" s="53">
        <f t="shared" si="45"/>
        <v>897.12</v>
      </c>
      <c r="M295" s="52"/>
      <c r="N295" s="53">
        <f t="shared" si="46"/>
        <v>366.72</v>
      </c>
      <c r="O295" s="53">
        <f t="shared" si="47"/>
        <v>1263.84</v>
      </c>
      <c r="P295" s="42"/>
    </row>
    <row r="296" s="32" customFormat="1" ht="20" customHeight="1" spans="1:16">
      <c r="A296" s="37">
        <f t="shared" si="53"/>
        <v>291</v>
      </c>
      <c r="B296" s="42" t="s">
        <v>737</v>
      </c>
      <c r="C296" s="42" t="s">
        <v>124</v>
      </c>
      <c r="D296" s="42">
        <v>4</v>
      </c>
      <c r="E296" s="42">
        <v>12</v>
      </c>
      <c r="F296" s="42">
        <v>12</v>
      </c>
      <c r="G296" s="51">
        <f t="shared" si="43"/>
        <v>108</v>
      </c>
      <c r="H296" s="52"/>
      <c r="I296" s="52"/>
      <c r="J296" s="18" t="s">
        <v>21</v>
      </c>
      <c r="K296" s="52">
        <f t="shared" si="44"/>
        <v>24</v>
      </c>
      <c r="L296" s="53">
        <f t="shared" si="45"/>
        <v>1345.68</v>
      </c>
      <c r="M296" s="52"/>
      <c r="N296" s="53">
        <f t="shared" si="46"/>
        <v>550.08</v>
      </c>
      <c r="O296" s="53">
        <f t="shared" si="47"/>
        <v>1895.76</v>
      </c>
      <c r="P296" s="42"/>
    </row>
    <row r="297" s="32" customFormat="1" ht="20" customHeight="1" spans="1:16">
      <c r="A297" s="37">
        <f t="shared" si="53"/>
        <v>292</v>
      </c>
      <c r="B297" s="42" t="s">
        <v>853</v>
      </c>
      <c r="C297" s="42" t="s">
        <v>138</v>
      </c>
      <c r="D297" s="42">
        <v>3</v>
      </c>
      <c r="E297" s="42">
        <v>11</v>
      </c>
      <c r="F297" s="51">
        <v>11</v>
      </c>
      <c r="G297" s="51">
        <f t="shared" ref="G297:G341" si="54">F297*9</f>
        <v>99</v>
      </c>
      <c r="H297" s="51"/>
      <c r="I297" s="51"/>
      <c r="J297" s="18" t="s">
        <v>21</v>
      </c>
      <c r="K297" s="52">
        <f t="shared" ref="K297:K341" si="55">E297*2</f>
        <v>22</v>
      </c>
      <c r="L297" s="53">
        <f t="shared" ref="L297:L341" si="56">G297*12.46</f>
        <v>1233.54</v>
      </c>
      <c r="M297" s="52"/>
      <c r="N297" s="53">
        <f t="shared" ref="N297:N341" si="57">K297*22.92</f>
        <v>504.24</v>
      </c>
      <c r="O297" s="53">
        <f t="shared" ref="O297:O341" si="58">L297+N297</f>
        <v>1737.78</v>
      </c>
      <c r="P297" s="42"/>
    </row>
    <row r="298" s="32" customFormat="1" ht="20" customHeight="1" spans="1:16">
      <c r="A298" s="37">
        <f t="shared" ref="A298:A307" si="59">ROW()-5</f>
        <v>293</v>
      </c>
      <c r="B298" s="42" t="s">
        <v>854</v>
      </c>
      <c r="C298" s="42" t="s">
        <v>138</v>
      </c>
      <c r="D298" s="42">
        <v>5</v>
      </c>
      <c r="E298" s="42">
        <v>9</v>
      </c>
      <c r="F298" s="42">
        <v>9</v>
      </c>
      <c r="G298" s="51">
        <f t="shared" si="54"/>
        <v>81</v>
      </c>
      <c r="H298" s="42"/>
      <c r="I298" s="42"/>
      <c r="J298" s="18" t="s">
        <v>21</v>
      </c>
      <c r="K298" s="52">
        <f t="shared" si="55"/>
        <v>18</v>
      </c>
      <c r="L298" s="53">
        <f t="shared" si="56"/>
        <v>1009.26</v>
      </c>
      <c r="M298" s="52"/>
      <c r="N298" s="53">
        <f t="shared" si="57"/>
        <v>412.56</v>
      </c>
      <c r="O298" s="53">
        <f t="shared" si="58"/>
        <v>1421.82</v>
      </c>
      <c r="P298" s="42"/>
    </row>
    <row r="299" s="32" customFormat="1" ht="20" customHeight="1" spans="1:16">
      <c r="A299" s="37">
        <f t="shared" si="59"/>
        <v>294</v>
      </c>
      <c r="B299" s="42" t="s">
        <v>855</v>
      </c>
      <c r="C299" s="42" t="s">
        <v>138</v>
      </c>
      <c r="D299" s="42">
        <v>6</v>
      </c>
      <c r="E299" s="42">
        <v>8</v>
      </c>
      <c r="F299" s="42">
        <v>8</v>
      </c>
      <c r="G299" s="51">
        <f t="shared" si="54"/>
        <v>72</v>
      </c>
      <c r="H299" s="42"/>
      <c r="I299" s="42"/>
      <c r="J299" s="18" t="s">
        <v>21</v>
      </c>
      <c r="K299" s="52">
        <f t="shared" si="55"/>
        <v>16</v>
      </c>
      <c r="L299" s="53">
        <f t="shared" si="56"/>
        <v>897.12</v>
      </c>
      <c r="M299" s="52"/>
      <c r="N299" s="53">
        <f t="shared" si="57"/>
        <v>366.72</v>
      </c>
      <c r="O299" s="53">
        <f t="shared" si="58"/>
        <v>1263.84</v>
      </c>
      <c r="P299" s="42"/>
    </row>
    <row r="300" s="32" customFormat="1" ht="20" customHeight="1" spans="1:16">
      <c r="A300" s="37">
        <f t="shared" si="59"/>
        <v>295</v>
      </c>
      <c r="B300" s="42" t="s">
        <v>856</v>
      </c>
      <c r="C300" s="42" t="s">
        <v>138</v>
      </c>
      <c r="D300" s="42">
        <v>4</v>
      </c>
      <c r="E300" s="42">
        <v>5</v>
      </c>
      <c r="F300" s="42">
        <v>5</v>
      </c>
      <c r="G300" s="51">
        <f t="shared" si="54"/>
        <v>45</v>
      </c>
      <c r="H300" s="42"/>
      <c r="I300" s="42"/>
      <c r="J300" s="18" t="s">
        <v>21</v>
      </c>
      <c r="K300" s="52">
        <f t="shared" si="55"/>
        <v>10</v>
      </c>
      <c r="L300" s="53">
        <f t="shared" si="56"/>
        <v>560.7</v>
      </c>
      <c r="M300" s="52"/>
      <c r="N300" s="53">
        <f t="shared" si="57"/>
        <v>229.2</v>
      </c>
      <c r="O300" s="53">
        <f t="shared" si="58"/>
        <v>789.9</v>
      </c>
      <c r="P300" s="42"/>
    </row>
    <row r="301" s="32" customFormat="1" ht="20" customHeight="1" spans="1:16">
      <c r="A301" s="37">
        <f t="shared" si="59"/>
        <v>296</v>
      </c>
      <c r="B301" s="42" t="s">
        <v>109</v>
      </c>
      <c r="C301" s="42" t="s">
        <v>138</v>
      </c>
      <c r="D301" s="42">
        <v>4</v>
      </c>
      <c r="E301" s="42">
        <v>6</v>
      </c>
      <c r="F301" s="42">
        <v>6</v>
      </c>
      <c r="G301" s="51">
        <f t="shared" si="54"/>
        <v>54</v>
      </c>
      <c r="H301" s="42"/>
      <c r="I301" s="42"/>
      <c r="J301" s="18" t="s">
        <v>21</v>
      </c>
      <c r="K301" s="52">
        <f t="shared" si="55"/>
        <v>12</v>
      </c>
      <c r="L301" s="53">
        <f t="shared" si="56"/>
        <v>672.84</v>
      </c>
      <c r="M301" s="52"/>
      <c r="N301" s="53">
        <f t="shared" si="57"/>
        <v>275.04</v>
      </c>
      <c r="O301" s="53">
        <f t="shared" si="58"/>
        <v>947.88</v>
      </c>
      <c r="P301" s="42"/>
    </row>
    <row r="302" s="32" customFormat="1" ht="20" customHeight="1" spans="1:16">
      <c r="A302" s="37">
        <f t="shared" si="59"/>
        <v>297</v>
      </c>
      <c r="B302" s="42" t="s">
        <v>857</v>
      </c>
      <c r="C302" s="42" t="s">
        <v>138</v>
      </c>
      <c r="D302" s="42">
        <v>6</v>
      </c>
      <c r="E302" s="42">
        <v>8</v>
      </c>
      <c r="F302" s="42">
        <v>8</v>
      </c>
      <c r="G302" s="51">
        <f t="shared" si="54"/>
        <v>72</v>
      </c>
      <c r="H302" s="42"/>
      <c r="I302" s="42"/>
      <c r="J302" s="18" t="s">
        <v>21</v>
      </c>
      <c r="K302" s="52">
        <f t="shared" si="55"/>
        <v>16</v>
      </c>
      <c r="L302" s="53">
        <f t="shared" si="56"/>
        <v>897.12</v>
      </c>
      <c r="M302" s="52"/>
      <c r="N302" s="53">
        <f t="shared" si="57"/>
        <v>366.72</v>
      </c>
      <c r="O302" s="53">
        <f t="shared" si="58"/>
        <v>1263.84</v>
      </c>
      <c r="P302" s="42"/>
    </row>
    <row r="303" s="32" customFormat="1" ht="20" customHeight="1" spans="1:16">
      <c r="A303" s="37">
        <f t="shared" si="59"/>
        <v>298</v>
      </c>
      <c r="B303" s="42" t="s">
        <v>858</v>
      </c>
      <c r="C303" s="42" t="s">
        <v>138</v>
      </c>
      <c r="D303" s="42">
        <v>5</v>
      </c>
      <c r="E303" s="42">
        <v>9</v>
      </c>
      <c r="F303" s="42">
        <v>9</v>
      </c>
      <c r="G303" s="51">
        <f t="shared" si="54"/>
        <v>81</v>
      </c>
      <c r="H303" s="42"/>
      <c r="I303" s="42"/>
      <c r="J303" s="18" t="s">
        <v>21</v>
      </c>
      <c r="K303" s="52">
        <f t="shared" si="55"/>
        <v>18</v>
      </c>
      <c r="L303" s="53">
        <f t="shared" si="56"/>
        <v>1009.26</v>
      </c>
      <c r="M303" s="52"/>
      <c r="N303" s="53">
        <f t="shared" si="57"/>
        <v>412.56</v>
      </c>
      <c r="O303" s="53">
        <f t="shared" si="58"/>
        <v>1421.82</v>
      </c>
      <c r="P303" s="42"/>
    </row>
    <row r="304" s="32" customFormat="1" ht="20" customHeight="1" spans="1:16">
      <c r="A304" s="37">
        <f t="shared" si="59"/>
        <v>299</v>
      </c>
      <c r="B304" s="42" t="s">
        <v>171</v>
      </c>
      <c r="C304" s="42" t="s">
        <v>138</v>
      </c>
      <c r="D304" s="42">
        <v>6</v>
      </c>
      <c r="E304" s="42">
        <v>11</v>
      </c>
      <c r="F304" s="42">
        <v>11</v>
      </c>
      <c r="G304" s="51">
        <f t="shared" si="54"/>
        <v>99</v>
      </c>
      <c r="H304" s="52"/>
      <c r="I304" s="52"/>
      <c r="J304" s="18" t="s">
        <v>21</v>
      </c>
      <c r="K304" s="52">
        <f t="shared" si="55"/>
        <v>22</v>
      </c>
      <c r="L304" s="53">
        <f t="shared" si="56"/>
        <v>1233.54</v>
      </c>
      <c r="M304" s="52"/>
      <c r="N304" s="53">
        <f t="shared" si="57"/>
        <v>504.24</v>
      </c>
      <c r="O304" s="53">
        <f t="shared" si="58"/>
        <v>1737.78</v>
      </c>
      <c r="P304" s="42"/>
    </row>
    <row r="305" s="32" customFormat="1" ht="20" customHeight="1" spans="1:16">
      <c r="A305" s="37">
        <f t="shared" si="59"/>
        <v>300</v>
      </c>
      <c r="B305" s="42" t="s">
        <v>859</v>
      </c>
      <c r="C305" s="42" t="s">
        <v>138</v>
      </c>
      <c r="D305" s="42">
        <v>2</v>
      </c>
      <c r="E305" s="42">
        <v>6</v>
      </c>
      <c r="F305" s="42">
        <v>6</v>
      </c>
      <c r="G305" s="51">
        <f t="shared" si="54"/>
        <v>54</v>
      </c>
      <c r="H305" s="52"/>
      <c r="I305" s="52"/>
      <c r="J305" s="18" t="s">
        <v>21</v>
      </c>
      <c r="K305" s="52">
        <f t="shared" si="55"/>
        <v>12</v>
      </c>
      <c r="L305" s="53">
        <f t="shared" si="56"/>
        <v>672.84</v>
      </c>
      <c r="M305" s="52"/>
      <c r="N305" s="53">
        <f t="shared" si="57"/>
        <v>275.04</v>
      </c>
      <c r="O305" s="53">
        <f t="shared" si="58"/>
        <v>947.88</v>
      </c>
      <c r="P305" s="42"/>
    </row>
    <row r="306" s="32" customFormat="1" ht="20" customHeight="1" spans="1:16">
      <c r="A306" s="37">
        <f t="shared" si="59"/>
        <v>301</v>
      </c>
      <c r="B306" s="42" t="s">
        <v>860</v>
      </c>
      <c r="C306" s="42" t="s">
        <v>138</v>
      </c>
      <c r="D306" s="42">
        <v>5</v>
      </c>
      <c r="E306" s="42">
        <v>10</v>
      </c>
      <c r="F306" s="42">
        <v>10</v>
      </c>
      <c r="G306" s="51">
        <f t="shared" si="54"/>
        <v>90</v>
      </c>
      <c r="H306" s="52"/>
      <c r="I306" s="52"/>
      <c r="J306" s="18" t="s">
        <v>21</v>
      </c>
      <c r="K306" s="52">
        <f t="shared" si="55"/>
        <v>20</v>
      </c>
      <c r="L306" s="53">
        <f t="shared" si="56"/>
        <v>1121.4</v>
      </c>
      <c r="M306" s="52"/>
      <c r="N306" s="53">
        <f t="shared" si="57"/>
        <v>458.4</v>
      </c>
      <c r="O306" s="53">
        <f t="shared" si="58"/>
        <v>1579.8</v>
      </c>
      <c r="P306" s="42"/>
    </row>
    <row r="307" s="32" customFormat="1" ht="20" customHeight="1" spans="1:16">
      <c r="A307" s="37">
        <f t="shared" si="59"/>
        <v>302</v>
      </c>
      <c r="B307" s="42" t="s">
        <v>861</v>
      </c>
      <c r="C307" s="42" t="s">
        <v>138</v>
      </c>
      <c r="D307" s="42">
        <v>6</v>
      </c>
      <c r="E307" s="42">
        <v>5</v>
      </c>
      <c r="F307" s="42">
        <v>5</v>
      </c>
      <c r="G307" s="51">
        <f t="shared" si="54"/>
        <v>45</v>
      </c>
      <c r="H307" s="52"/>
      <c r="I307" s="52"/>
      <c r="J307" s="18" t="s">
        <v>21</v>
      </c>
      <c r="K307" s="52">
        <f t="shared" si="55"/>
        <v>10</v>
      </c>
      <c r="L307" s="53">
        <f t="shared" si="56"/>
        <v>560.7</v>
      </c>
      <c r="M307" s="52"/>
      <c r="N307" s="53">
        <f t="shared" si="57"/>
        <v>229.2</v>
      </c>
      <c r="O307" s="53">
        <f t="shared" si="58"/>
        <v>789.9</v>
      </c>
      <c r="P307" s="42"/>
    </row>
    <row r="308" s="32" customFormat="1" ht="20" customHeight="1" spans="1:16">
      <c r="A308" s="37">
        <f t="shared" ref="A308:A317" si="60">ROW()-5</f>
        <v>303</v>
      </c>
      <c r="B308" s="42" t="s">
        <v>862</v>
      </c>
      <c r="C308" s="42" t="s">
        <v>138</v>
      </c>
      <c r="D308" s="42">
        <v>5</v>
      </c>
      <c r="E308" s="42">
        <v>7</v>
      </c>
      <c r="F308" s="42">
        <v>7</v>
      </c>
      <c r="G308" s="51">
        <f t="shared" si="54"/>
        <v>63</v>
      </c>
      <c r="H308" s="52"/>
      <c r="I308" s="52"/>
      <c r="J308" s="18" t="s">
        <v>21</v>
      </c>
      <c r="K308" s="52">
        <f t="shared" si="55"/>
        <v>14</v>
      </c>
      <c r="L308" s="53">
        <f t="shared" si="56"/>
        <v>784.98</v>
      </c>
      <c r="M308" s="52"/>
      <c r="N308" s="53">
        <f t="shared" si="57"/>
        <v>320.88</v>
      </c>
      <c r="O308" s="53">
        <f t="shared" si="58"/>
        <v>1105.86</v>
      </c>
      <c r="P308" s="42"/>
    </row>
    <row r="309" s="32" customFormat="1" ht="20" customHeight="1" spans="1:16">
      <c r="A309" s="37">
        <f t="shared" si="60"/>
        <v>304</v>
      </c>
      <c r="B309" s="42" t="s">
        <v>863</v>
      </c>
      <c r="C309" s="42" t="s">
        <v>138</v>
      </c>
      <c r="D309" s="42">
        <v>4</v>
      </c>
      <c r="E309" s="42">
        <v>10</v>
      </c>
      <c r="F309" s="42">
        <v>10</v>
      </c>
      <c r="G309" s="51">
        <f t="shared" si="54"/>
        <v>90</v>
      </c>
      <c r="H309" s="52"/>
      <c r="I309" s="52"/>
      <c r="J309" s="18" t="s">
        <v>21</v>
      </c>
      <c r="K309" s="52">
        <f t="shared" si="55"/>
        <v>20</v>
      </c>
      <c r="L309" s="53">
        <f t="shared" si="56"/>
        <v>1121.4</v>
      </c>
      <c r="M309" s="52"/>
      <c r="N309" s="53">
        <f t="shared" si="57"/>
        <v>458.4</v>
      </c>
      <c r="O309" s="53">
        <f t="shared" si="58"/>
        <v>1579.8</v>
      </c>
      <c r="P309" s="42"/>
    </row>
    <row r="310" s="32" customFormat="1" ht="20" customHeight="1" spans="1:16">
      <c r="A310" s="37">
        <f t="shared" si="60"/>
        <v>305</v>
      </c>
      <c r="B310" s="42" t="s">
        <v>864</v>
      </c>
      <c r="C310" s="42" t="s">
        <v>138</v>
      </c>
      <c r="D310" s="42">
        <v>5</v>
      </c>
      <c r="E310" s="42">
        <v>6</v>
      </c>
      <c r="F310" s="42">
        <v>6</v>
      </c>
      <c r="G310" s="51">
        <f t="shared" si="54"/>
        <v>54</v>
      </c>
      <c r="H310" s="52"/>
      <c r="I310" s="52"/>
      <c r="J310" s="18" t="s">
        <v>21</v>
      </c>
      <c r="K310" s="52">
        <f t="shared" si="55"/>
        <v>12</v>
      </c>
      <c r="L310" s="53">
        <f t="shared" si="56"/>
        <v>672.84</v>
      </c>
      <c r="M310" s="52"/>
      <c r="N310" s="53">
        <f t="shared" si="57"/>
        <v>275.04</v>
      </c>
      <c r="O310" s="53">
        <f t="shared" si="58"/>
        <v>947.88</v>
      </c>
      <c r="P310" s="42"/>
    </row>
    <row r="311" s="32" customFormat="1" ht="20" customHeight="1" spans="1:16">
      <c r="A311" s="37">
        <f t="shared" si="60"/>
        <v>306</v>
      </c>
      <c r="B311" s="42" t="s">
        <v>865</v>
      </c>
      <c r="C311" s="42" t="s">
        <v>138</v>
      </c>
      <c r="D311" s="42">
        <v>6</v>
      </c>
      <c r="E311" s="42">
        <v>8</v>
      </c>
      <c r="F311" s="42">
        <v>8</v>
      </c>
      <c r="G311" s="51">
        <f t="shared" si="54"/>
        <v>72</v>
      </c>
      <c r="H311" s="52"/>
      <c r="I311" s="52"/>
      <c r="J311" s="18" t="s">
        <v>21</v>
      </c>
      <c r="K311" s="52">
        <f t="shared" si="55"/>
        <v>16</v>
      </c>
      <c r="L311" s="53">
        <f t="shared" si="56"/>
        <v>897.12</v>
      </c>
      <c r="M311" s="52"/>
      <c r="N311" s="53">
        <f t="shared" si="57"/>
        <v>366.72</v>
      </c>
      <c r="O311" s="53">
        <f t="shared" si="58"/>
        <v>1263.84</v>
      </c>
      <c r="P311" s="42"/>
    </row>
    <row r="312" s="32" customFormat="1" ht="20" customHeight="1" spans="1:16">
      <c r="A312" s="37">
        <f t="shared" si="60"/>
        <v>307</v>
      </c>
      <c r="B312" s="42" t="s">
        <v>860</v>
      </c>
      <c r="C312" s="42" t="s">
        <v>138</v>
      </c>
      <c r="D312" s="42">
        <v>6</v>
      </c>
      <c r="E312" s="42">
        <v>11</v>
      </c>
      <c r="F312" s="42">
        <v>11</v>
      </c>
      <c r="G312" s="51">
        <f t="shared" si="54"/>
        <v>99</v>
      </c>
      <c r="H312" s="52"/>
      <c r="I312" s="52"/>
      <c r="J312" s="18" t="s">
        <v>21</v>
      </c>
      <c r="K312" s="52">
        <f t="shared" si="55"/>
        <v>22</v>
      </c>
      <c r="L312" s="53">
        <f t="shared" si="56"/>
        <v>1233.54</v>
      </c>
      <c r="M312" s="52"/>
      <c r="N312" s="53">
        <f t="shared" si="57"/>
        <v>504.24</v>
      </c>
      <c r="O312" s="53">
        <f t="shared" si="58"/>
        <v>1737.78</v>
      </c>
      <c r="P312" s="42"/>
    </row>
    <row r="313" s="32" customFormat="1" ht="20" customHeight="1" spans="1:16">
      <c r="A313" s="37">
        <f t="shared" si="60"/>
        <v>308</v>
      </c>
      <c r="B313" s="42" t="s">
        <v>858</v>
      </c>
      <c r="C313" s="42" t="s">
        <v>138</v>
      </c>
      <c r="D313" s="42">
        <v>5</v>
      </c>
      <c r="E313" s="42">
        <v>6</v>
      </c>
      <c r="F313" s="42">
        <v>6</v>
      </c>
      <c r="G313" s="51">
        <f t="shared" si="54"/>
        <v>54</v>
      </c>
      <c r="H313" s="52"/>
      <c r="I313" s="52"/>
      <c r="J313" s="18" t="s">
        <v>21</v>
      </c>
      <c r="K313" s="52">
        <f t="shared" si="55"/>
        <v>12</v>
      </c>
      <c r="L313" s="53">
        <f t="shared" si="56"/>
        <v>672.84</v>
      </c>
      <c r="M313" s="52"/>
      <c r="N313" s="53">
        <f t="shared" si="57"/>
        <v>275.04</v>
      </c>
      <c r="O313" s="53">
        <f t="shared" si="58"/>
        <v>947.88</v>
      </c>
      <c r="P313" s="42"/>
    </row>
    <row r="314" s="32" customFormat="1" ht="20" customHeight="1" spans="1:16">
      <c r="A314" s="37">
        <f t="shared" si="60"/>
        <v>309</v>
      </c>
      <c r="B314" s="42" t="s">
        <v>866</v>
      </c>
      <c r="C314" s="42" t="s">
        <v>138</v>
      </c>
      <c r="D314" s="42">
        <v>2</v>
      </c>
      <c r="E314" s="42">
        <v>10</v>
      </c>
      <c r="F314" s="42">
        <v>10</v>
      </c>
      <c r="G314" s="51">
        <f t="shared" si="54"/>
        <v>90</v>
      </c>
      <c r="H314" s="52"/>
      <c r="I314" s="52"/>
      <c r="J314" s="18" t="s">
        <v>21</v>
      </c>
      <c r="K314" s="52">
        <f t="shared" si="55"/>
        <v>20</v>
      </c>
      <c r="L314" s="53">
        <f t="shared" si="56"/>
        <v>1121.4</v>
      </c>
      <c r="M314" s="52"/>
      <c r="N314" s="53">
        <f t="shared" si="57"/>
        <v>458.4</v>
      </c>
      <c r="O314" s="53">
        <f t="shared" si="58"/>
        <v>1579.8</v>
      </c>
      <c r="P314" s="42"/>
    </row>
    <row r="315" s="32" customFormat="1" ht="20" customHeight="1" spans="1:16">
      <c r="A315" s="37">
        <f t="shared" si="60"/>
        <v>310</v>
      </c>
      <c r="B315" s="42" t="s">
        <v>867</v>
      </c>
      <c r="C315" s="42" t="s">
        <v>138</v>
      </c>
      <c r="D315" s="42">
        <v>5</v>
      </c>
      <c r="E315" s="42">
        <v>10</v>
      </c>
      <c r="F315" s="42">
        <v>10</v>
      </c>
      <c r="G315" s="51">
        <f t="shared" si="54"/>
        <v>90</v>
      </c>
      <c r="H315" s="52"/>
      <c r="I315" s="52"/>
      <c r="J315" s="18" t="s">
        <v>21</v>
      </c>
      <c r="K315" s="52">
        <f t="shared" si="55"/>
        <v>20</v>
      </c>
      <c r="L315" s="53">
        <f t="shared" si="56"/>
        <v>1121.4</v>
      </c>
      <c r="M315" s="52"/>
      <c r="N315" s="53">
        <f t="shared" si="57"/>
        <v>458.4</v>
      </c>
      <c r="O315" s="53">
        <f t="shared" si="58"/>
        <v>1579.8</v>
      </c>
      <c r="P315" s="42"/>
    </row>
    <row r="316" s="32" customFormat="1" ht="20" customHeight="1" spans="1:16">
      <c r="A316" s="37">
        <f t="shared" si="60"/>
        <v>311</v>
      </c>
      <c r="B316" s="42" t="s">
        <v>769</v>
      </c>
      <c r="C316" s="42" t="s">
        <v>138</v>
      </c>
      <c r="D316" s="42">
        <v>4</v>
      </c>
      <c r="E316" s="42">
        <v>9</v>
      </c>
      <c r="F316" s="42">
        <v>9</v>
      </c>
      <c r="G316" s="51">
        <f t="shared" si="54"/>
        <v>81</v>
      </c>
      <c r="H316" s="52"/>
      <c r="I316" s="52"/>
      <c r="J316" s="18" t="s">
        <v>21</v>
      </c>
      <c r="K316" s="52">
        <f t="shared" si="55"/>
        <v>18</v>
      </c>
      <c r="L316" s="53">
        <f t="shared" si="56"/>
        <v>1009.26</v>
      </c>
      <c r="M316" s="52"/>
      <c r="N316" s="53">
        <f t="shared" si="57"/>
        <v>412.56</v>
      </c>
      <c r="O316" s="53">
        <f t="shared" si="58"/>
        <v>1421.82</v>
      </c>
      <c r="P316" s="42"/>
    </row>
    <row r="317" s="32" customFormat="1" ht="20" customHeight="1" spans="1:16">
      <c r="A317" s="37">
        <f t="shared" si="60"/>
        <v>312</v>
      </c>
      <c r="B317" s="42" t="s">
        <v>868</v>
      </c>
      <c r="C317" s="42" t="s">
        <v>138</v>
      </c>
      <c r="D317" s="42">
        <v>4</v>
      </c>
      <c r="E317" s="42">
        <v>7</v>
      </c>
      <c r="F317" s="42">
        <v>7</v>
      </c>
      <c r="G317" s="51">
        <f t="shared" si="54"/>
        <v>63</v>
      </c>
      <c r="H317" s="52"/>
      <c r="I317" s="52"/>
      <c r="J317" s="18" t="s">
        <v>21</v>
      </c>
      <c r="K317" s="52">
        <f t="shared" si="55"/>
        <v>14</v>
      </c>
      <c r="L317" s="53">
        <f t="shared" si="56"/>
        <v>784.98</v>
      </c>
      <c r="M317" s="52"/>
      <c r="N317" s="53">
        <f t="shared" si="57"/>
        <v>320.88</v>
      </c>
      <c r="O317" s="53">
        <f t="shared" si="58"/>
        <v>1105.86</v>
      </c>
      <c r="P317" s="42"/>
    </row>
    <row r="318" s="32" customFormat="1" ht="20" customHeight="1" spans="1:16">
      <c r="A318" s="37">
        <f t="shared" ref="A318:A327" si="61">ROW()-5</f>
        <v>313</v>
      </c>
      <c r="B318" s="42" t="s">
        <v>869</v>
      </c>
      <c r="C318" s="42" t="s">
        <v>138</v>
      </c>
      <c r="D318" s="42">
        <v>5</v>
      </c>
      <c r="E318" s="42">
        <v>5</v>
      </c>
      <c r="F318" s="42">
        <v>5</v>
      </c>
      <c r="G318" s="51">
        <f t="shared" si="54"/>
        <v>45</v>
      </c>
      <c r="H318" s="52"/>
      <c r="I318" s="52"/>
      <c r="J318" s="18" t="s">
        <v>21</v>
      </c>
      <c r="K318" s="52">
        <f t="shared" si="55"/>
        <v>10</v>
      </c>
      <c r="L318" s="53">
        <f t="shared" si="56"/>
        <v>560.7</v>
      </c>
      <c r="M318" s="52"/>
      <c r="N318" s="53">
        <f t="shared" si="57"/>
        <v>229.2</v>
      </c>
      <c r="O318" s="53">
        <f t="shared" si="58"/>
        <v>789.9</v>
      </c>
      <c r="P318" s="42"/>
    </row>
    <row r="319" s="32" customFormat="1" ht="20" customHeight="1" spans="1:16">
      <c r="A319" s="37">
        <f t="shared" si="61"/>
        <v>314</v>
      </c>
      <c r="B319" s="42" t="s">
        <v>870</v>
      </c>
      <c r="C319" s="42" t="s">
        <v>138</v>
      </c>
      <c r="D319" s="42">
        <v>5</v>
      </c>
      <c r="E319" s="42">
        <v>9</v>
      </c>
      <c r="F319" s="42">
        <v>9</v>
      </c>
      <c r="G319" s="51">
        <f t="shared" si="54"/>
        <v>81</v>
      </c>
      <c r="H319" s="52"/>
      <c r="I319" s="52"/>
      <c r="J319" s="18" t="s">
        <v>21</v>
      </c>
      <c r="K319" s="52">
        <f t="shared" si="55"/>
        <v>18</v>
      </c>
      <c r="L319" s="53">
        <f t="shared" si="56"/>
        <v>1009.26</v>
      </c>
      <c r="M319" s="52"/>
      <c r="N319" s="53">
        <f t="shared" si="57"/>
        <v>412.56</v>
      </c>
      <c r="O319" s="53">
        <f t="shared" si="58"/>
        <v>1421.82</v>
      </c>
      <c r="P319" s="42"/>
    </row>
    <row r="320" s="32" customFormat="1" ht="20" customHeight="1" spans="1:16">
      <c r="A320" s="37">
        <f t="shared" si="61"/>
        <v>315</v>
      </c>
      <c r="B320" s="42" t="s">
        <v>871</v>
      </c>
      <c r="C320" s="42" t="s">
        <v>138</v>
      </c>
      <c r="D320" s="42">
        <v>7</v>
      </c>
      <c r="E320" s="42">
        <v>5</v>
      </c>
      <c r="F320" s="42">
        <v>5</v>
      </c>
      <c r="G320" s="51">
        <f t="shared" si="54"/>
        <v>45</v>
      </c>
      <c r="H320" s="52"/>
      <c r="I320" s="52"/>
      <c r="J320" s="18" t="s">
        <v>21</v>
      </c>
      <c r="K320" s="52">
        <f t="shared" si="55"/>
        <v>10</v>
      </c>
      <c r="L320" s="53">
        <f t="shared" si="56"/>
        <v>560.7</v>
      </c>
      <c r="M320" s="52"/>
      <c r="N320" s="53">
        <f t="shared" si="57"/>
        <v>229.2</v>
      </c>
      <c r="O320" s="53">
        <f t="shared" si="58"/>
        <v>789.9</v>
      </c>
      <c r="P320" s="42"/>
    </row>
    <row r="321" s="32" customFormat="1" ht="20" customHeight="1" spans="1:16">
      <c r="A321" s="37">
        <f t="shared" si="61"/>
        <v>316</v>
      </c>
      <c r="B321" s="42" t="s">
        <v>701</v>
      </c>
      <c r="C321" s="42" t="s">
        <v>138</v>
      </c>
      <c r="D321" s="42">
        <v>4</v>
      </c>
      <c r="E321" s="42">
        <v>8</v>
      </c>
      <c r="F321" s="42">
        <v>8</v>
      </c>
      <c r="G321" s="51">
        <f t="shared" si="54"/>
        <v>72</v>
      </c>
      <c r="H321" s="52"/>
      <c r="I321" s="52"/>
      <c r="J321" s="18" t="s">
        <v>21</v>
      </c>
      <c r="K321" s="52">
        <f t="shared" si="55"/>
        <v>16</v>
      </c>
      <c r="L321" s="53">
        <f t="shared" si="56"/>
        <v>897.12</v>
      </c>
      <c r="M321" s="52"/>
      <c r="N321" s="53">
        <f t="shared" si="57"/>
        <v>366.72</v>
      </c>
      <c r="O321" s="53">
        <f t="shared" si="58"/>
        <v>1263.84</v>
      </c>
      <c r="P321" s="42"/>
    </row>
    <row r="322" s="32" customFormat="1" ht="20" customHeight="1" spans="1:16">
      <c r="A322" s="37">
        <f t="shared" si="61"/>
        <v>317</v>
      </c>
      <c r="B322" s="42" t="s">
        <v>872</v>
      </c>
      <c r="C322" s="42" t="s">
        <v>138</v>
      </c>
      <c r="D322" s="42">
        <v>4</v>
      </c>
      <c r="E322" s="42">
        <v>8</v>
      </c>
      <c r="F322" s="42">
        <v>8</v>
      </c>
      <c r="G322" s="51">
        <f t="shared" si="54"/>
        <v>72</v>
      </c>
      <c r="H322" s="52"/>
      <c r="I322" s="52"/>
      <c r="J322" s="18" t="s">
        <v>21</v>
      </c>
      <c r="K322" s="52">
        <f t="shared" si="55"/>
        <v>16</v>
      </c>
      <c r="L322" s="53">
        <f t="shared" si="56"/>
        <v>897.12</v>
      </c>
      <c r="M322" s="52"/>
      <c r="N322" s="53">
        <f t="shared" si="57"/>
        <v>366.72</v>
      </c>
      <c r="O322" s="53">
        <f t="shared" si="58"/>
        <v>1263.84</v>
      </c>
      <c r="P322" s="42"/>
    </row>
    <row r="323" s="32" customFormat="1" ht="20" customHeight="1" spans="1:16">
      <c r="A323" s="37">
        <f t="shared" si="61"/>
        <v>318</v>
      </c>
      <c r="B323" s="42" t="s">
        <v>735</v>
      </c>
      <c r="C323" s="42" t="s">
        <v>138</v>
      </c>
      <c r="D323" s="42">
        <v>5</v>
      </c>
      <c r="E323" s="42">
        <v>5</v>
      </c>
      <c r="F323" s="42">
        <v>5</v>
      </c>
      <c r="G323" s="51">
        <f t="shared" si="54"/>
        <v>45</v>
      </c>
      <c r="H323" s="52"/>
      <c r="I323" s="52"/>
      <c r="J323" s="18" t="s">
        <v>21</v>
      </c>
      <c r="K323" s="52">
        <f t="shared" si="55"/>
        <v>10</v>
      </c>
      <c r="L323" s="53">
        <f t="shared" si="56"/>
        <v>560.7</v>
      </c>
      <c r="M323" s="52"/>
      <c r="N323" s="53">
        <f t="shared" si="57"/>
        <v>229.2</v>
      </c>
      <c r="O323" s="53">
        <f t="shared" si="58"/>
        <v>789.9</v>
      </c>
      <c r="P323" s="42"/>
    </row>
    <row r="324" s="32" customFormat="1" ht="20" customHeight="1" spans="1:16">
      <c r="A324" s="37">
        <f t="shared" si="61"/>
        <v>319</v>
      </c>
      <c r="B324" s="42" t="s">
        <v>873</v>
      </c>
      <c r="C324" s="42" t="s">
        <v>138</v>
      </c>
      <c r="D324" s="42">
        <v>2</v>
      </c>
      <c r="E324" s="42">
        <v>5</v>
      </c>
      <c r="F324" s="42">
        <v>5</v>
      </c>
      <c r="G324" s="51">
        <f t="shared" si="54"/>
        <v>45</v>
      </c>
      <c r="H324" s="52"/>
      <c r="I324" s="52"/>
      <c r="J324" s="18" t="s">
        <v>21</v>
      </c>
      <c r="K324" s="52">
        <f t="shared" si="55"/>
        <v>10</v>
      </c>
      <c r="L324" s="53">
        <f t="shared" si="56"/>
        <v>560.7</v>
      </c>
      <c r="M324" s="52"/>
      <c r="N324" s="53">
        <f t="shared" si="57"/>
        <v>229.2</v>
      </c>
      <c r="O324" s="53">
        <f t="shared" si="58"/>
        <v>789.9</v>
      </c>
      <c r="P324" s="42"/>
    </row>
    <row r="325" s="32" customFormat="1" ht="20" customHeight="1" spans="1:16">
      <c r="A325" s="37">
        <f t="shared" si="61"/>
        <v>320</v>
      </c>
      <c r="B325" s="42" t="s">
        <v>874</v>
      </c>
      <c r="C325" s="42" t="s">
        <v>138</v>
      </c>
      <c r="D325" s="42">
        <v>1</v>
      </c>
      <c r="E325" s="42">
        <v>6</v>
      </c>
      <c r="F325" s="42">
        <v>6</v>
      </c>
      <c r="G325" s="51">
        <f t="shared" si="54"/>
        <v>54</v>
      </c>
      <c r="H325" s="52"/>
      <c r="I325" s="52"/>
      <c r="J325" s="18" t="s">
        <v>21</v>
      </c>
      <c r="K325" s="52">
        <f t="shared" si="55"/>
        <v>12</v>
      </c>
      <c r="L325" s="53">
        <f t="shared" si="56"/>
        <v>672.84</v>
      </c>
      <c r="M325" s="52"/>
      <c r="N325" s="53">
        <f t="shared" si="57"/>
        <v>275.04</v>
      </c>
      <c r="O325" s="53">
        <f t="shared" si="58"/>
        <v>947.88</v>
      </c>
      <c r="P325" s="42"/>
    </row>
    <row r="326" s="32" customFormat="1" ht="20" customHeight="1" spans="1:16">
      <c r="A326" s="37">
        <f t="shared" si="61"/>
        <v>321</v>
      </c>
      <c r="B326" s="42" t="s">
        <v>852</v>
      </c>
      <c r="C326" s="42" t="s">
        <v>138</v>
      </c>
      <c r="D326" s="42">
        <v>5</v>
      </c>
      <c r="E326" s="42">
        <v>5</v>
      </c>
      <c r="F326" s="42">
        <v>5</v>
      </c>
      <c r="G326" s="51">
        <f t="shared" si="54"/>
        <v>45</v>
      </c>
      <c r="H326" s="52"/>
      <c r="I326" s="52"/>
      <c r="J326" s="18" t="s">
        <v>21</v>
      </c>
      <c r="K326" s="52">
        <f t="shared" si="55"/>
        <v>10</v>
      </c>
      <c r="L326" s="53">
        <f t="shared" si="56"/>
        <v>560.7</v>
      </c>
      <c r="M326" s="52"/>
      <c r="N326" s="53">
        <f t="shared" si="57"/>
        <v>229.2</v>
      </c>
      <c r="O326" s="53">
        <f t="shared" si="58"/>
        <v>789.9</v>
      </c>
      <c r="P326" s="42"/>
    </row>
    <row r="327" s="32" customFormat="1" ht="20" customHeight="1" spans="1:16">
      <c r="A327" s="37">
        <f t="shared" si="61"/>
        <v>322</v>
      </c>
      <c r="B327" s="42" t="s">
        <v>875</v>
      </c>
      <c r="C327" s="42" t="s">
        <v>138</v>
      </c>
      <c r="D327" s="42">
        <v>3</v>
      </c>
      <c r="E327" s="42">
        <v>3</v>
      </c>
      <c r="F327" s="42">
        <v>3</v>
      </c>
      <c r="G327" s="51">
        <f t="shared" si="54"/>
        <v>27</v>
      </c>
      <c r="H327" s="52"/>
      <c r="I327" s="52"/>
      <c r="J327" s="18" t="s">
        <v>21</v>
      </c>
      <c r="K327" s="52">
        <f t="shared" si="55"/>
        <v>6</v>
      </c>
      <c r="L327" s="53">
        <f t="shared" si="56"/>
        <v>336.42</v>
      </c>
      <c r="M327" s="52"/>
      <c r="N327" s="53">
        <f t="shared" si="57"/>
        <v>137.52</v>
      </c>
      <c r="O327" s="53">
        <f t="shared" si="58"/>
        <v>473.94</v>
      </c>
      <c r="P327" s="42"/>
    </row>
    <row r="328" s="32" customFormat="1" ht="20" customHeight="1" spans="1:16">
      <c r="A328" s="37">
        <f t="shared" ref="A328:A337" si="62">ROW()-5</f>
        <v>323</v>
      </c>
      <c r="B328" s="42" t="s">
        <v>876</v>
      </c>
      <c r="C328" s="42" t="s">
        <v>138</v>
      </c>
      <c r="D328" s="42">
        <v>5</v>
      </c>
      <c r="E328" s="42">
        <v>8</v>
      </c>
      <c r="F328" s="42">
        <v>8</v>
      </c>
      <c r="G328" s="51">
        <f t="shared" si="54"/>
        <v>72</v>
      </c>
      <c r="H328" s="52"/>
      <c r="I328" s="52"/>
      <c r="J328" s="18" t="s">
        <v>21</v>
      </c>
      <c r="K328" s="52">
        <f t="shared" si="55"/>
        <v>16</v>
      </c>
      <c r="L328" s="53">
        <f t="shared" si="56"/>
        <v>897.12</v>
      </c>
      <c r="M328" s="52"/>
      <c r="N328" s="53">
        <f t="shared" si="57"/>
        <v>366.72</v>
      </c>
      <c r="O328" s="53">
        <f t="shared" si="58"/>
        <v>1263.84</v>
      </c>
      <c r="P328" s="42"/>
    </row>
    <row r="329" s="32" customFormat="1" ht="20" customHeight="1" spans="1:16">
      <c r="A329" s="37">
        <f t="shared" si="62"/>
        <v>324</v>
      </c>
      <c r="B329" s="42" t="s">
        <v>877</v>
      </c>
      <c r="C329" s="42" t="s">
        <v>138</v>
      </c>
      <c r="D329" s="42">
        <v>5</v>
      </c>
      <c r="E329" s="42">
        <v>6</v>
      </c>
      <c r="F329" s="42">
        <v>6</v>
      </c>
      <c r="G329" s="51">
        <f t="shared" si="54"/>
        <v>54</v>
      </c>
      <c r="H329" s="52"/>
      <c r="I329" s="52"/>
      <c r="J329" s="18" t="s">
        <v>21</v>
      </c>
      <c r="K329" s="52">
        <f t="shared" si="55"/>
        <v>12</v>
      </c>
      <c r="L329" s="53">
        <f t="shared" si="56"/>
        <v>672.84</v>
      </c>
      <c r="M329" s="52"/>
      <c r="N329" s="53">
        <f t="shared" si="57"/>
        <v>275.04</v>
      </c>
      <c r="O329" s="53">
        <f t="shared" si="58"/>
        <v>947.88</v>
      </c>
      <c r="P329" s="42"/>
    </row>
    <row r="330" s="32" customFormat="1" ht="20" customHeight="1" spans="1:16">
      <c r="A330" s="37">
        <f t="shared" si="62"/>
        <v>325</v>
      </c>
      <c r="B330" s="42" t="s">
        <v>878</v>
      </c>
      <c r="C330" s="42" t="s">
        <v>138</v>
      </c>
      <c r="D330" s="42">
        <v>7</v>
      </c>
      <c r="E330" s="42">
        <v>6</v>
      </c>
      <c r="F330" s="42">
        <v>6</v>
      </c>
      <c r="G330" s="51">
        <f t="shared" si="54"/>
        <v>54</v>
      </c>
      <c r="H330" s="52"/>
      <c r="I330" s="52"/>
      <c r="J330" s="18" t="s">
        <v>21</v>
      </c>
      <c r="K330" s="52">
        <f t="shared" si="55"/>
        <v>12</v>
      </c>
      <c r="L330" s="53">
        <f t="shared" si="56"/>
        <v>672.84</v>
      </c>
      <c r="M330" s="52"/>
      <c r="N330" s="53">
        <f t="shared" si="57"/>
        <v>275.04</v>
      </c>
      <c r="O330" s="53">
        <f t="shared" si="58"/>
        <v>947.88</v>
      </c>
      <c r="P330" s="42"/>
    </row>
    <row r="331" s="32" customFormat="1" ht="20" customHeight="1" spans="1:16">
      <c r="A331" s="37">
        <f t="shared" si="62"/>
        <v>326</v>
      </c>
      <c r="B331" s="42" t="s">
        <v>879</v>
      </c>
      <c r="C331" s="42" t="s">
        <v>138</v>
      </c>
      <c r="D331" s="42">
        <v>5</v>
      </c>
      <c r="E331" s="42">
        <v>5</v>
      </c>
      <c r="F331" s="42">
        <v>5</v>
      </c>
      <c r="G331" s="51">
        <f t="shared" si="54"/>
        <v>45</v>
      </c>
      <c r="H331" s="52"/>
      <c r="I331" s="52"/>
      <c r="J331" s="18" t="s">
        <v>21</v>
      </c>
      <c r="K331" s="52">
        <f t="shared" si="55"/>
        <v>10</v>
      </c>
      <c r="L331" s="53">
        <f t="shared" si="56"/>
        <v>560.7</v>
      </c>
      <c r="M331" s="52"/>
      <c r="N331" s="53">
        <f t="shared" si="57"/>
        <v>229.2</v>
      </c>
      <c r="O331" s="53">
        <f t="shared" si="58"/>
        <v>789.9</v>
      </c>
      <c r="P331" s="42"/>
    </row>
    <row r="332" s="32" customFormat="1" ht="20" customHeight="1" spans="1:16">
      <c r="A332" s="37">
        <f t="shared" si="62"/>
        <v>327</v>
      </c>
      <c r="B332" s="42" t="s">
        <v>880</v>
      </c>
      <c r="C332" s="42" t="s">
        <v>138</v>
      </c>
      <c r="D332" s="42">
        <v>4</v>
      </c>
      <c r="E332" s="42">
        <v>6</v>
      </c>
      <c r="F332" s="42">
        <v>6</v>
      </c>
      <c r="G332" s="51">
        <f t="shared" si="54"/>
        <v>54</v>
      </c>
      <c r="H332" s="52"/>
      <c r="I332" s="52"/>
      <c r="J332" s="18" t="s">
        <v>21</v>
      </c>
      <c r="K332" s="52">
        <f t="shared" si="55"/>
        <v>12</v>
      </c>
      <c r="L332" s="53">
        <f t="shared" si="56"/>
        <v>672.84</v>
      </c>
      <c r="M332" s="52"/>
      <c r="N332" s="53">
        <f t="shared" si="57"/>
        <v>275.04</v>
      </c>
      <c r="O332" s="53">
        <f t="shared" si="58"/>
        <v>947.88</v>
      </c>
      <c r="P332" s="42"/>
    </row>
    <row r="333" s="32" customFormat="1" ht="20" customHeight="1" spans="1:16">
      <c r="A333" s="37">
        <f t="shared" si="62"/>
        <v>328</v>
      </c>
      <c r="B333" s="42" t="s">
        <v>881</v>
      </c>
      <c r="C333" s="42" t="s">
        <v>138</v>
      </c>
      <c r="D333" s="42">
        <v>4</v>
      </c>
      <c r="E333" s="42">
        <v>7</v>
      </c>
      <c r="F333" s="42">
        <v>7</v>
      </c>
      <c r="G333" s="51">
        <f t="shared" si="54"/>
        <v>63</v>
      </c>
      <c r="H333" s="52"/>
      <c r="I333" s="52"/>
      <c r="J333" s="18" t="s">
        <v>21</v>
      </c>
      <c r="K333" s="52">
        <f t="shared" si="55"/>
        <v>14</v>
      </c>
      <c r="L333" s="53">
        <f t="shared" si="56"/>
        <v>784.98</v>
      </c>
      <c r="M333" s="52"/>
      <c r="N333" s="53">
        <f t="shared" si="57"/>
        <v>320.88</v>
      </c>
      <c r="O333" s="53">
        <f t="shared" si="58"/>
        <v>1105.86</v>
      </c>
      <c r="P333" s="42"/>
    </row>
    <row r="334" s="32" customFormat="1" ht="20" customHeight="1" spans="1:16">
      <c r="A334" s="37">
        <f t="shared" si="62"/>
        <v>329</v>
      </c>
      <c r="B334" s="42" t="s">
        <v>882</v>
      </c>
      <c r="C334" s="42" t="s">
        <v>883</v>
      </c>
      <c r="D334" s="42">
        <v>3</v>
      </c>
      <c r="E334" s="42">
        <v>9</v>
      </c>
      <c r="F334" s="42">
        <v>9</v>
      </c>
      <c r="G334" s="51">
        <f t="shared" si="54"/>
        <v>81</v>
      </c>
      <c r="H334" s="52"/>
      <c r="I334" s="52"/>
      <c r="J334" s="18" t="s">
        <v>21</v>
      </c>
      <c r="K334" s="52">
        <f t="shared" si="55"/>
        <v>18</v>
      </c>
      <c r="L334" s="53">
        <f t="shared" si="56"/>
        <v>1009.26</v>
      </c>
      <c r="M334" s="52"/>
      <c r="N334" s="53">
        <f t="shared" si="57"/>
        <v>412.56</v>
      </c>
      <c r="O334" s="53">
        <f t="shared" si="58"/>
        <v>1421.82</v>
      </c>
      <c r="P334" s="42"/>
    </row>
    <row r="335" s="32" customFormat="1" ht="20" customHeight="1" spans="1:16">
      <c r="A335" s="37">
        <f t="shared" si="62"/>
        <v>330</v>
      </c>
      <c r="B335" s="42" t="s">
        <v>884</v>
      </c>
      <c r="C335" s="42" t="s">
        <v>883</v>
      </c>
      <c r="D335" s="42">
        <v>5</v>
      </c>
      <c r="E335" s="42">
        <v>8</v>
      </c>
      <c r="F335" s="42">
        <v>8</v>
      </c>
      <c r="G335" s="51">
        <f t="shared" si="54"/>
        <v>72</v>
      </c>
      <c r="H335" s="52"/>
      <c r="I335" s="52"/>
      <c r="J335" s="18" t="s">
        <v>21</v>
      </c>
      <c r="K335" s="52">
        <f t="shared" si="55"/>
        <v>16</v>
      </c>
      <c r="L335" s="53">
        <f t="shared" si="56"/>
        <v>897.12</v>
      </c>
      <c r="M335" s="52"/>
      <c r="N335" s="53">
        <f t="shared" si="57"/>
        <v>366.72</v>
      </c>
      <c r="O335" s="53">
        <f t="shared" si="58"/>
        <v>1263.84</v>
      </c>
      <c r="P335" s="42"/>
    </row>
    <row r="336" s="32" customFormat="1" ht="20" customHeight="1" spans="1:16">
      <c r="A336" s="37">
        <f t="shared" si="62"/>
        <v>331</v>
      </c>
      <c r="B336" s="42" t="s">
        <v>885</v>
      </c>
      <c r="C336" s="42" t="s">
        <v>883</v>
      </c>
      <c r="D336" s="42">
        <v>4</v>
      </c>
      <c r="E336" s="42">
        <v>5</v>
      </c>
      <c r="F336" s="42">
        <v>5</v>
      </c>
      <c r="G336" s="51">
        <f t="shared" si="54"/>
        <v>45</v>
      </c>
      <c r="H336" s="52"/>
      <c r="I336" s="52"/>
      <c r="J336" s="18" t="s">
        <v>21</v>
      </c>
      <c r="K336" s="52">
        <f t="shared" si="55"/>
        <v>10</v>
      </c>
      <c r="L336" s="53">
        <f t="shared" si="56"/>
        <v>560.7</v>
      </c>
      <c r="M336" s="52"/>
      <c r="N336" s="53">
        <f t="shared" si="57"/>
        <v>229.2</v>
      </c>
      <c r="O336" s="53">
        <f t="shared" si="58"/>
        <v>789.9</v>
      </c>
      <c r="P336" s="42"/>
    </row>
    <row r="337" s="32" customFormat="1" ht="20" customHeight="1" spans="1:16">
      <c r="A337" s="37">
        <f t="shared" si="62"/>
        <v>332</v>
      </c>
      <c r="B337" s="42" t="s">
        <v>886</v>
      </c>
      <c r="C337" s="42" t="s">
        <v>883</v>
      </c>
      <c r="D337" s="42">
        <v>3</v>
      </c>
      <c r="E337" s="42">
        <v>11</v>
      </c>
      <c r="F337" s="42">
        <v>11</v>
      </c>
      <c r="G337" s="51">
        <f t="shared" si="54"/>
        <v>99</v>
      </c>
      <c r="H337" s="52"/>
      <c r="I337" s="52"/>
      <c r="J337" s="18" t="s">
        <v>21</v>
      </c>
      <c r="K337" s="52">
        <f t="shared" si="55"/>
        <v>22</v>
      </c>
      <c r="L337" s="53">
        <f t="shared" si="56"/>
        <v>1233.54</v>
      </c>
      <c r="M337" s="52"/>
      <c r="N337" s="53">
        <f t="shared" si="57"/>
        <v>504.24</v>
      </c>
      <c r="O337" s="53">
        <f t="shared" si="58"/>
        <v>1737.78</v>
      </c>
      <c r="P337" s="42"/>
    </row>
    <row r="338" s="32" customFormat="1" ht="20" customHeight="1" spans="1:16">
      <c r="A338" s="37">
        <f t="shared" ref="A338:A347" si="63">ROW()-5</f>
        <v>333</v>
      </c>
      <c r="B338" s="42" t="s">
        <v>871</v>
      </c>
      <c r="C338" s="42" t="s">
        <v>883</v>
      </c>
      <c r="D338" s="42">
        <v>7</v>
      </c>
      <c r="E338" s="42">
        <v>13</v>
      </c>
      <c r="F338" s="42">
        <v>13</v>
      </c>
      <c r="G338" s="51">
        <f t="shared" si="54"/>
        <v>117</v>
      </c>
      <c r="H338" s="52"/>
      <c r="I338" s="52"/>
      <c r="J338" s="18" t="s">
        <v>21</v>
      </c>
      <c r="K338" s="52">
        <f t="shared" si="55"/>
        <v>26</v>
      </c>
      <c r="L338" s="53">
        <f t="shared" si="56"/>
        <v>1457.82</v>
      </c>
      <c r="M338" s="52"/>
      <c r="N338" s="53">
        <f t="shared" si="57"/>
        <v>595.92</v>
      </c>
      <c r="O338" s="53">
        <f t="shared" si="58"/>
        <v>2053.74</v>
      </c>
      <c r="P338" s="42"/>
    </row>
    <row r="339" s="32" customFormat="1" ht="20" customHeight="1" spans="1:16">
      <c r="A339" s="37">
        <f t="shared" si="63"/>
        <v>334</v>
      </c>
      <c r="B339" s="42" t="s">
        <v>887</v>
      </c>
      <c r="C339" s="42" t="s">
        <v>883</v>
      </c>
      <c r="D339" s="42">
        <v>2</v>
      </c>
      <c r="E339" s="42">
        <v>10</v>
      </c>
      <c r="F339" s="42">
        <v>10</v>
      </c>
      <c r="G339" s="51">
        <f t="shared" si="54"/>
        <v>90</v>
      </c>
      <c r="H339" s="52"/>
      <c r="I339" s="52"/>
      <c r="J339" s="18" t="s">
        <v>21</v>
      </c>
      <c r="K339" s="52">
        <f t="shared" si="55"/>
        <v>20</v>
      </c>
      <c r="L339" s="53">
        <f t="shared" si="56"/>
        <v>1121.4</v>
      </c>
      <c r="M339" s="52"/>
      <c r="N339" s="53">
        <f t="shared" si="57"/>
        <v>458.4</v>
      </c>
      <c r="O339" s="53">
        <f t="shared" si="58"/>
        <v>1579.8</v>
      </c>
      <c r="P339" s="42"/>
    </row>
    <row r="340" s="32" customFormat="1" ht="20" customHeight="1" spans="1:16">
      <c r="A340" s="37">
        <f t="shared" si="63"/>
        <v>335</v>
      </c>
      <c r="B340" s="42" t="s">
        <v>888</v>
      </c>
      <c r="C340" s="42" t="s">
        <v>883</v>
      </c>
      <c r="D340" s="42">
        <v>7</v>
      </c>
      <c r="E340" s="42">
        <v>11</v>
      </c>
      <c r="F340" s="42">
        <v>11</v>
      </c>
      <c r="G340" s="51">
        <f t="shared" si="54"/>
        <v>99</v>
      </c>
      <c r="H340" s="52"/>
      <c r="I340" s="52"/>
      <c r="J340" s="18" t="s">
        <v>21</v>
      </c>
      <c r="K340" s="52">
        <f t="shared" si="55"/>
        <v>22</v>
      </c>
      <c r="L340" s="53">
        <f t="shared" si="56"/>
        <v>1233.54</v>
      </c>
      <c r="M340" s="52"/>
      <c r="N340" s="53">
        <f t="shared" si="57"/>
        <v>504.24</v>
      </c>
      <c r="O340" s="53">
        <f t="shared" si="58"/>
        <v>1737.78</v>
      </c>
      <c r="P340" s="42"/>
    </row>
    <row r="341" s="32" customFormat="1" ht="20" customHeight="1" spans="1:16">
      <c r="A341" s="37">
        <f t="shared" si="63"/>
        <v>336</v>
      </c>
      <c r="B341" s="55" t="s">
        <v>889</v>
      </c>
      <c r="C341" s="42" t="s">
        <v>883</v>
      </c>
      <c r="D341" s="42">
        <v>7</v>
      </c>
      <c r="E341" s="42">
        <v>10</v>
      </c>
      <c r="F341" s="42">
        <v>10</v>
      </c>
      <c r="G341" s="51">
        <f t="shared" si="54"/>
        <v>90</v>
      </c>
      <c r="H341" s="52"/>
      <c r="I341" s="52"/>
      <c r="J341" s="18" t="s">
        <v>21</v>
      </c>
      <c r="K341" s="56">
        <f t="shared" si="55"/>
        <v>20</v>
      </c>
      <c r="L341" s="53">
        <f t="shared" si="56"/>
        <v>1121.4</v>
      </c>
      <c r="M341" s="52"/>
      <c r="N341" s="57">
        <f t="shared" si="57"/>
        <v>458.4</v>
      </c>
      <c r="O341" s="53">
        <f t="shared" si="58"/>
        <v>1579.8</v>
      </c>
      <c r="P341" s="52"/>
    </row>
    <row r="342" s="32" customFormat="1" ht="20" customHeight="1" spans="1:16">
      <c r="A342" s="37">
        <f t="shared" si="63"/>
        <v>337</v>
      </c>
      <c r="B342" s="42" t="s">
        <v>890</v>
      </c>
      <c r="C342" s="42" t="s">
        <v>150</v>
      </c>
      <c r="D342" s="42">
        <v>4</v>
      </c>
      <c r="E342" s="42">
        <v>9</v>
      </c>
      <c r="F342" s="51">
        <v>9</v>
      </c>
      <c r="G342" s="51">
        <v>81</v>
      </c>
      <c r="H342" s="51"/>
      <c r="I342" s="51"/>
      <c r="J342" s="18" t="s">
        <v>21</v>
      </c>
      <c r="K342" s="52">
        <v>18</v>
      </c>
      <c r="L342" s="42">
        <v>1009.26</v>
      </c>
      <c r="M342" s="52"/>
      <c r="N342" s="58">
        <v>412.56</v>
      </c>
      <c r="O342" s="53">
        <v>1421.82</v>
      </c>
      <c r="P342" s="42"/>
    </row>
    <row r="343" s="32" customFormat="1" ht="20" customHeight="1" spans="1:16">
      <c r="A343" s="37">
        <f t="shared" si="63"/>
        <v>338</v>
      </c>
      <c r="B343" s="42" t="s">
        <v>891</v>
      </c>
      <c r="C343" s="42" t="s">
        <v>150</v>
      </c>
      <c r="D343" s="42">
        <v>3</v>
      </c>
      <c r="E343" s="42">
        <v>15</v>
      </c>
      <c r="F343" s="42">
        <v>15</v>
      </c>
      <c r="G343" s="42">
        <v>135</v>
      </c>
      <c r="H343" s="42"/>
      <c r="I343" s="42"/>
      <c r="J343" s="18" t="s">
        <v>21</v>
      </c>
      <c r="K343" s="52">
        <v>30</v>
      </c>
      <c r="L343" s="42">
        <v>1682.1</v>
      </c>
      <c r="M343" s="52"/>
      <c r="N343" s="58">
        <v>687.6</v>
      </c>
      <c r="O343" s="53">
        <v>2369.7</v>
      </c>
      <c r="P343" s="42"/>
    </row>
    <row r="344" s="32" customFormat="1" ht="20" customHeight="1" spans="1:16">
      <c r="A344" s="37">
        <f t="shared" si="63"/>
        <v>339</v>
      </c>
      <c r="B344" s="42" t="s">
        <v>892</v>
      </c>
      <c r="C344" s="42" t="s">
        <v>150</v>
      </c>
      <c r="D344" s="42">
        <v>6</v>
      </c>
      <c r="E344" s="42">
        <v>17</v>
      </c>
      <c r="F344" s="42">
        <v>17</v>
      </c>
      <c r="G344" s="42">
        <v>153</v>
      </c>
      <c r="H344" s="42"/>
      <c r="I344" s="42"/>
      <c r="J344" s="18" t="s">
        <v>21</v>
      </c>
      <c r="K344" s="52">
        <v>34</v>
      </c>
      <c r="L344" s="42">
        <v>1906.38</v>
      </c>
      <c r="M344" s="52"/>
      <c r="N344" s="58">
        <v>779.28</v>
      </c>
      <c r="O344" s="53">
        <v>2685.66</v>
      </c>
      <c r="P344" s="42"/>
    </row>
    <row r="345" s="32" customFormat="1" ht="20" customHeight="1" spans="1:16">
      <c r="A345" s="37">
        <f t="shared" si="63"/>
        <v>340</v>
      </c>
      <c r="B345" s="42" t="s">
        <v>514</v>
      </c>
      <c r="C345" s="42" t="s">
        <v>150</v>
      </c>
      <c r="D345" s="42">
        <v>2</v>
      </c>
      <c r="E345" s="42">
        <v>25</v>
      </c>
      <c r="F345" s="42">
        <v>25</v>
      </c>
      <c r="G345" s="42">
        <v>225</v>
      </c>
      <c r="H345" s="42"/>
      <c r="I345" s="42"/>
      <c r="J345" s="18" t="s">
        <v>21</v>
      </c>
      <c r="K345" s="52">
        <v>50</v>
      </c>
      <c r="L345" s="42">
        <v>2803.5</v>
      </c>
      <c r="M345" s="52"/>
      <c r="N345" s="58">
        <v>1146</v>
      </c>
      <c r="O345" s="53">
        <v>3949.5</v>
      </c>
      <c r="P345" s="42"/>
    </row>
    <row r="346" s="32" customFormat="1" ht="20" customHeight="1" spans="1:16">
      <c r="A346" s="37">
        <f t="shared" si="63"/>
        <v>341</v>
      </c>
      <c r="B346" s="42" t="s">
        <v>893</v>
      </c>
      <c r="C346" s="42" t="s">
        <v>150</v>
      </c>
      <c r="D346" s="42">
        <v>6</v>
      </c>
      <c r="E346" s="42">
        <v>19</v>
      </c>
      <c r="F346" s="42">
        <v>19</v>
      </c>
      <c r="G346" s="42">
        <v>171</v>
      </c>
      <c r="H346" s="42"/>
      <c r="I346" s="42"/>
      <c r="J346" s="18" t="s">
        <v>21</v>
      </c>
      <c r="K346" s="52">
        <v>38</v>
      </c>
      <c r="L346" s="42">
        <v>2130.66</v>
      </c>
      <c r="M346" s="52"/>
      <c r="N346" s="58">
        <v>870.96</v>
      </c>
      <c r="O346" s="53">
        <v>3001.62</v>
      </c>
      <c r="P346" s="42"/>
    </row>
    <row r="347" s="32" customFormat="1" ht="20" customHeight="1" spans="1:16">
      <c r="A347" s="37">
        <f t="shared" si="63"/>
        <v>342</v>
      </c>
      <c r="B347" s="42" t="s">
        <v>894</v>
      </c>
      <c r="C347" s="42" t="s">
        <v>150</v>
      </c>
      <c r="D347" s="42">
        <v>4</v>
      </c>
      <c r="E347" s="42">
        <v>29</v>
      </c>
      <c r="F347" s="42">
        <v>29</v>
      </c>
      <c r="G347" s="42">
        <v>261</v>
      </c>
      <c r="H347" s="42"/>
      <c r="I347" s="42"/>
      <c r="J347" s="18" t="s">
        <v>21</v>
      </c>
      <c r="K347" s="52">
        <v>58</v>
      </c>
      <c r="L347" s="42">
        <v>3252.06</v>
      </c>
      <c r="M347" s="52"/>
      <c r="N347" s="58">
        <v>1329.36</v>
      </c>
      <c r="O347" s="53">
        <v>4581.42</v>
      </c>
      <c r="P347" s="42"/>
    </row>
    <row r="348" s="32" customFormat="1" ht="20" customHeight="1" spans="1:16">
      <c r="A348" s="37">
        <f t="shared" ref="A348:A357" si="64">ROW()-5</f>
        <v>343</v>
      </c>
      <c r="B348" s="42" t="s">
        <v>895</v>
      </c>
      <c r="C348" s="42" t="s">
        <v>150</v>
      </c>
      <c r="D348" s="42">
        <v>5</v>
      </c>
      <c r="E348" s="42">
        <v>5</v>
      </c>
      <c r="F348" s="52">
        <v>5</v>
      </c>
      <c r="G348" s="52">
        <v>45</v>
      </c>
      <c r="H348" s="52"/>
      <c r="I348" s="52"/>
      <c r="J348" s="18" t="s">
        <v>21</v>
      </c>
      <c r="K348" s="52">
        <v>10</v>
      </c>
      <c r="L348" s="42">
        <v>560.7</v>
      </c>
      <c r="M348" s="52"/>
      <c r="N348" s="58">
        <v>229.2</v>
      </c>
      <c r="O348" s="53">
        <v>789.9</v>
      </c>
      <c r="P348" s="42"/>
    </row>
    <row r="349" s="32" customFormat="1" ht="20" customHeight="1" spans="1:16">
      <c r="A349" s="37">
        <f t="shared" si="64"/>
        <v>344</v>
      </c>
      <c r="B349" s="42" t="s">
        <v>896</v>
      </c>
      <c r="C349" s="42" t="s">
        <v>150</v>
      </c>
      <c r="D349" s="42">
        <v>7</v>
      </c>
      <c r="E349" s="42">
        <v>15</v>
      </c>
      <c r="F349" s="52">
        <v>15</v>
      </c>
      <c r="G349" s="52">
        <v>135</v>
      </c>
      <c r="H349" s="52"/>
      <c r="I349" s="52"/>
      <c r="J349" s="18" t="s">
        <v>21</v>
      </c>
      <c r="K349" s="52">
        <v>30</v>
      </c>
      <c r="L349" s="42">
        <v>1682.1</v>
      </c>
      <c r="M349" s="52"/>
      <c r="N349" s="58">
        <v>687.6</v>
      </c>
      <c r="O349" s="53">
        <v>2369.7</v>
      </c>
      <c r="P349" s="42"/>
    </row>
    <row r="350" s="32" customFormat="1" ht="20" customHeight="1" spans="1:16">
      <c r="A350" s="37">
        <f t="shared" si="64"/>
        <v>345</v>
      </c>
      <c r="B350" s="42" t="s">
        <v>897</v>
      </c>
      <c r="C350" s="42" t="s">
        <v>150</v>
      </c>
      <c r="D350" s="42">
        <v>3</v>
      </c>
      <c r="E350" s="42">
        <v>9</v>
      </c>
      <c r="F350" s="52">
        <v>9</v>
      </c>
      <c r="G350" s="52">
        <v>81</v>
      </c>
      <c r="H350" s="52"/>
      <c r="I350" s="52"/>
      <c r="J350" s="18" t="s">
        <v>21</v>
      </c>
      <c r="K350" s="52">
        <v>18</v>
      </c>
      <c r="L350" s="42">
        <v>1009.26</v>
      </c>
      <c r="M350" s="52"/>
      <c r="N350" s="58">
        <v>412.56</v>
      </c>
      <c r="O350" s="53">
        <v>1421.82</v>
      </c>
      <c r="P350" s="42"/>
    </row>
    <row r="351" s="32" customFormat="1" ht="20" customHeight="1" spans="1:16">
      <c r="A351" s="37">
        <f t="shared" si="64"/>
        <v>346</v>
      </c>
      <c r="B351" s="42" t="s">
        <v>898</v>
      </c>
      <c r="C351" s="42" t="s">
        <v>150</v>
      </c>
      <c r="D351" s="42">
        <v>5</v>
      </c>
      <c r="E351" s="42">
        <v>11</v>
      </c>
      <c r="F351" s="52">
        <v>11</v>
      </c>
      <c r="G351" s="52">
        <v>99</v>
      </c>
      <c r="H351" s="52"/>
      <c r="I351" s="52"/>
      <c r="J351" s="18" t="s">
        <v>21</v>
      </c>
      <c r="K351" s="52">
        <v>22</v>
      </c>
      <c r="L351" s="42">
        <v>1233.54</v>
      </c>
      <c r="M351" s="52"/>
      <c r="N351" s="58">
        <v>504.24</v>
      </c>
      <c r="O351" s="53">
        <v>1737.78</v>
      </c>
      <c r="P351" s="42"/>
    </row>
    <row r="352" s="32" customFormat="1" ht="20" customHeight="1" spans="1:16">
      <c r="A352" s="37">
        <f t="shared" si="64"/>
        <v>347</v>
      </c>
      <c r="B352" s="52" t="s">
        <v>340</v>
      </c>
      <c r="C352" s="42" t="s">
        <v>150</v>
      </c>
      <c r="D352" s="42">
        <v>1</v>
      </c>
      <c r="E352" s="42">
        <v>15</v>
      </c>
      <c r="F352" s="52">
        <v>15</v>
      </c>
      <c r="G352" s="52">
        <v>135</v>
      </c>
      <c r="H352" s="52"/>
      <c r="I352" s="52"/>
      <c r="J352" s="18" t="s">
        <v>21</v>
      </c>
      <c r="K352" s="52">
        <v>30</v>
      </c>
      <c r="L352" s="42">
        <v>1682.1</v>
      </c>
      <c r="M352" s="52"/>
      <c r="N352" s="58">
        <v>687.6</v>
      </c>
      <c r="O352" s="53">
        <v>2369.7</v>
      </c>
      <c r="P352" s="42"/>
    </row>
    <row r="353" s="32" customFormat="1" ht="20" customHeight="1" spans="1:16">
      <c r="A353" s="37">
        <f t="shared" si="64"/>
        <v>348</v>
      </c>
      <c r="B353" s="52" t="s">
        <v>899</v>
      </c>
      <c r="C353" s="42" t="s">
        <v>150</v>
      </c>
      <c r="D353" s="42">
        <v>4</v>
      </c>
      <c r="E353" s="42">
        <v>5</v>
      </c>
      <c r="F353" s="52">
        <v>5</v>
      </c>
      <c r="G353" s="52">
        <v>45</v>
      </c>
      <c r="H353" s="52"/>
      <c r="I353" s="52"/>
      <c r="J353" s="18" t="s">
        <v>21</v>
      </c>
      <c r="K353" s="52">
        <v>10</v>
      </c>
      <c r="L353" s="42">
        <v>560.7</v>
      </c>
      <c r="M353" s="52"/>
      <c r="N353" s="58">
        <v>229.2</v>
      </c>
      <c r="O353" s="53">
        <v>789.9</v>
      </c>
      <c r="P353" s="42"/>
    </row>
    <row r="354" s="32" customFormat="1" ht="20" customHeight="1" spans="1:16">
      <c r="A354" s="37">
        <f t="shared" si="64"/>
        <v>349</v>
      </c>
      <c r="B354" s="52" t="s">
        <v>900</v>
      </c>
      <c r="C354" s="42" t="s">
        <v>150</v>
      </c>
      <c r="D354" s="42">
        <v>2</v>
      </c>
      <c r="E354" s="42">
        <v>20</v>
      </c>
      <c r="F354" s="52">
        <v>20</v>
      </c>
      <c r="G354" s="52">
        <v>180</v>
      </c>
      <c r="H354" s="52"/>
      <c r="I354" s="52"/>
      <c r="J354" s="18" t="s">
        <v>21</v>
      </c>
      <c r="K354" s="52">
        <v>40</v>
      </c>
      <c r="L354" s="42">
        <v>2242.8</v>
      </c>
      <c r="M354" s="52"/>
      <c r="N354" s="58">
        <v>916.8</v>
      </c>
      <c r="O354" s="53">
        <v>3159.6</v>
      </c>
      <c r="P354" s="42"/>
    </row>
    <row r="355" s="32" customFormat="1" ht="20" customHeight="1" spans="1:16">
      <c r="A355" s="37">
        <f t="shared" si="64"/>
        <v>350</v>
      </c>
      <c r="B355" s="52" t="s">
        <v>901</v>
      </c>
      <c r="C355" s="42" t="s">
        <v>150</v>
      </c>
      <c r="D355" s="42">
        <v>5</v>
      </c>
      <c r="E355" s="42">
        <v>9</v>
      </c>
      <c r="F355" s="52">
        <v>9</v>
      </c>
      <c r="G355" s="52">
        <v>81</v>
      </c>
      <c r="H355" s="52"/>
      <c r="I355" s="52"/>
      <c r="J355" s="18" t="s">
        <v>21</v>
      </c>
      <c r="K355" s="52">
        <v>18</v>
      </c>
      <c r="L355" s="42">
        <v>1009.26</v>
      </c>
      <c r="M355" s="52"/>
      <c r="N355" s="58">
        <v>412.56</v>
      </c>
      <c r="O355" s="53">
        <v>1421.82</v>
      </c>
      <c r="P355" s="42"/>
    </row>
    <row r="356" s="32" customFormat="1" ht="20" customHeight="1" spans="1:16">
      <c r="A356" s="37">
        <f t="shared" si="64"/>
        <v>351</v>
      </c>
      <c r="B356" s="52" t="s">
        <v>902</v>
      </c>
      <c r="C356" s="42" t="s">
        <v>150</v>
      </c>
      <c r="D356" s="42">
        <v>2</v>
      </c>
      <c r="E356" s="42">
        <v>9</v>
      </c>
      <c r="F356" s="52">
        <v>9</v>
      </c>
      <c r="G356" s="52">
        <v>81</v>
      </c>
      <c r="H356" s="52"/>
      <c r="I356" s="52"/>
      <c r="J356" s="18" t="s">
        <v>21</v>
      </c>
      <c r="K356" s="52">
        <v>18</v>
      </c>
      <c r="L356" s="42">
        <v>1009.26</v>
      </c>
      <c r="M356" s="52"/>
      <c r="N356" s="58">
        <v>412.56</v>
      </c>
      <c r="O356" s="53">
        <v>1421.82</v>
      </c>
      <c r="P356" s="42"/>
    </row>
    <row r="357" s="32" customFormat="1" ht="20" customHeight="1" spans="1:16">
      <c r="A357" s="37">
        <f t="shared" si="64"/>
        <v>352</v>
      </c>
      <c r="B357" s="52" t="s">
        <v>903</v>
      </c>
      <c r="C357" s="42" t="s">
        <v>150</v>
      </c>
      <c r="D357" s="42">
        <v>5</v>
      </c>
      <c r="E357" s="42">
        <v>5</v>
      </c>
      <c r="F357" s="52">
        <v>5</v>
      </c>
      <c r="G357" s="52">
        <v>45</v>
      </c>
      <c r="H357" s="52"/>
      <c r="I357" s="52"/>
      <c r="J357" s="18" t="s">
        <v>21</v>
      </c>
      <c r="K357" s="52">
        <v>10</v>
      </c>
      <c r="L357" s="42">
        <v>560.7</v>
      </c>
      <c r="M357" s="52"/>
      <c r="N357" s="58">
        <v>229.2</v>
      </c>
      <c r="O357" s="53">
        <v>789.9</v>
      </c>
      <c r="P357" s="42"/>
    </row>
    <row r="358" s="32" customFormat="1" ht="20" customHeight="1" spans="1:16">
      <c r="A358" s="37">
        <f t="shared" ref="A358:A367" si="65">ROW()-5</f>
        <v>353</v>
      </c>
      <c r="B358" s="52" t="s">
        <v>904</v>
      </c>
      <c r="C358" s="42" t="s">
        <v>150</v>
      </c>
      <c r="D358" s="42">
        <v>2</v>
      </c>
      <c r="E358" s="42">
        <v>8</v>
      </c>
      <c r="F358" s="52">
        <v>8</v>
      </c>
      <c r="G358" s="52">
        <v>72</v>
      </c>
      <c r="H358" s="52"/>
      <c r="I358" s="52"/>
      <c r="J358" s="18" t="s">
        <v>21</v>
      </c>
      <c r="K358" s="52">
        <v>16</v>
      </c>
      <c r="L358" s="42">
        <v>897.12</v>
      </c>
      <c r="M358" s="52"/>
      <c r="N358" s="58">
        <v>366.72</v>
      </c>
      <c r="O358" s="53">
        <v>1263.84</v>
      </c>
      <c r="P358" s="42"/>
    </row>
    <row r="359" s="32" customFormat="1" ht="20" customHeight="1" spans="1:16">
      <c r="A359" s="37">
        <f t="shared" si="65"/>
        <v>354</v>
      </c>
      <c r="B359" s="52" t="s">
        <v>905</v>
      </c>
      <c r="C359" s="42" t="s">
        <v>150</v>
      </c>
      <c r="D359" s="42">
        <v>7</v>
      </c>
      <c r="E359" s="42">
        <v>17</v>
      </c>
      <c r="F359" s="52">
        <v>17</v>
      </c>
      <c r="G359" s="52">
        <v>153</v>
      </c>
      <c r="H359" s="52"/>
      <c r="I359" s="52"/>
      <c r="J359" s="18" t="s">
        <v>21</v>
      </c>
      <c r="K359" s="52">
        <v>34</v>
      </c>
      <c r="L359" s="42">
        <v>1906.38</v>
      </c>
      <c r="M359" s="52"/>
      <c r="N359" s="58">
        <v>779.28</v>
      </c>
      <c r="O359" s="53">
        <v>2685.66</v>
      </c>
      <c r="P359" s="42"/>
    </row>
    <row r="360" s="32" customFormat="1" ht="20" customHeight="1" spans="1:16">
      <c r="A360" s="37">
        <f t="shared" si="65"/>
        <v>355</v>
      </c>
      <c r="B360" s="52" t="s">
        <v>364</v>
      </c>
      <c r="C360" s="42" t="s">
        <v>150</v>
      </c>
      <c r="D360" s="42">
        <v>4</v>
      </c>
      <c r="E360" s="42">
        <v>5</v>
      </c>
      <c r="F360" s="52">
        <v>5</v>
      </c>
      <c r="G360" s="52">
        <v>45</v>
      </c>
      <c r="H360" s="52"/>
      <c r="I360" s="52"/>
      <c r="J360" s="18" t="s">
        <v>21</v>
      </c>
      <c r="K360" s="52">
        <v>10</v>
      </c>
      <c r="L360" s="42">
        <v>560.7</v>
      </c>
      <c r="M360" s="52"/>
      <c r="N360" s="58">
        <v>229.2</v>
      </c>
      <c r="O360" s="53">
        <v>789.9</v>
      </c>
      <c r="P360" s="42"/>
    </row>
    <row r="361" s="32" customFormat="1" ht="20" customHeight="1" spans="1:16">
      <c r="A361" s="37">
        <f t="shared" si="65"/>
        <v>356</v>
      </c>
      <c r="B361" s="52" t="s">
        <v>906</v>
      </c>
      <c r="C361" s="42" t="s">
        <v>150</v>
      </c>
      <c r="D361" s="42">
        <v>5</v>
      </c>
      <c r="E361" s="42">
        <v>6</v>
      </c>
      <c r="F361" s="52">
        <v>6</v>
      </c>
      <c r="G361" s="52">
        <v>54</v>
      </c>
      <c r="H361" s="52"/>
      <c r="I361" s="52"/>
      <c r="J361" s="18" t="s">
        <v>21</v>
      </c>
      <c r="K361" s="52">
        <v>12</v>
      </c>
      <c r="L361" s="42">
        <v>672.84</v>
      </c>
      <c r="M361" s="52"/>
      <c r="N361" s="58">
        <v>275.04</v>
      </c>
      <c r="O361" s="53">
        <v>947.88</v>
      </c>
      <c r="P361" s="42"/>
    </row>
    <row r="362" s="32" customFormat="1" ht="20" customHeight="1" spans="1:16">
      <c r="A362" s="37">
        <f t="shared" si="65"/>
        <v>357</v>
      </c>
      <c r="B362" s="52" t="s">
        <v>907</v>
      </c>
      <c r="C362" s="42" t="s">
        <v>150</v>
      </c>
      <c r="D362" s="42">
        <v>1</v>
      </c>
      <c r="E362" s="42">
        <v>4</v>
      </c>
      <c r="F362" s="52">
        <v>4</v>
      </c>
      <c r="G362" s="52">
        <v>36</v>
      </c>
      <c r="H362" s="52"/>
      <c r="I362" s="52"/>
      <c r="J362" s="18" t="s">
        <v>21</v>
      </c>
      <c r="K362" s="52">
        <v>8</v>
      </c>
      <c r="L362" s="42">
        <v>448.56</v>
      </c>
      <c r="M362" s="52"/>
      <c r="N362" s="58">
        <v>183.36</v>
      </c>
      <c r="O362" s="53">
        <v>631.92</v>
      </c>
      <c r="P362" s="42"/>
    </row>
    <row r="363" s="32" customFormat="1" ht="20" customHeight="1" spans="1:16">
      <c r="A363" s="37">
        <f t="shared" si="65"/>
        <v>358</v>
      </c>
      <c r="B363" s="52" t="s">
        <v>908</v>
      </c>
      <c r="C363" s="42" t="s">
        <v>150</v>
      </c>
      <c r="D363" s="42">
        <v>4</v>
      </c>
      <c r="E363" s="42">
        <v>5</v>
      </c>
      <c r="F363" s="52">
        <v>5</v>
      </c>
      <c r="G363" s="52">
        <v>45</v>
      </c>
      <c r="H363" s="52"/>
      <c r="I363" s="52"/>
      <c r="J363" s="18" t="s">
        <v>21</v>
      </c>
      <c r="K363" s="52">
        <v>10</v>
      </c>
      <c r="L363" s="42">
        <v>560.7</v>
      </c>
      <c r="M363" s="52"/>
      <c r="N363" s="58">
        <v>229.2</v>
      </c>
      <c r="O363" s="53">
        <v>789.9</v>
      </c>
      <c r="P363" s="42"/>
    </row>
    <row r="364" s="32" customFormat="1" ht="20" customHeight="1" spans="1:16">
      <c r="A364" s="37">
        <f t="shared" si="65"/>
        <v>359</v>
      </c>
      <c r="B364" s="52" t="s">
        <v>909</v>
      </c>
      <c r="C364" s="42" t="s">
        <v>150</v>
      </c>
      <c r="D364" s="42">
        <v>3</v>
      </c>
      <c r="E364" s="42">
        <v>28</v>
      </c>
      <c r="F364" s="52">
        <v>28</v>
      </c>
      <c r="G364" s="52">
        <v>252</v>
      </c>
      <c r="H364" s="52"/>
      <c r="I364" s="52"/>
      <c r="J364" s="18" t="s">
        <v>21</v>
      </c>
      <c r="K364" s="52">
        <v>56</v>
      </c>
      <c r="L364" s="42">
        <v>3139.92</v>
      </c>
      <c r="M364" s="52"/>
      <c r="N364" s="58">
        <v>1283.52</v>
      </c>
      <c r="O364" s="53">
        <v>4423.44</v>
      </c>
      <c r="P364" s="42"/>
    </row>
    <row r="365" s="32" customFormat="1" ht="20" customHeight="1" spans="1:16">
      <c r="A365" s="37">
        <f t="shared" si="65"/>
        <v>360</v>
      </c>
      <c r="B365" s="52" t="s">
        <v>910</v>
      </c>
      <c r="C365" s="42" t="s">
        <v>150</v>
      </c>
      <c r="D365" s="42">
        <v>6</v>
      </c>
      <c r="E365" s="42">
        <v>9</v>
      </c>
      <c r="F365" s="52">
        <v>9</v>
      </c>
      <c r="G365" s="52">
        <v>81</v>
      </c>
      <c r="H365" s="52"/>
      <c r="I365" s="52"/>
      <c r="J365" s="18" t="s">
        <v>21</v>
      </c>
      <c r="K365" s="52">
        <v>18</v>
      </c>
      <c r="L365" s="42">
        <v>1009.26</v>
      </c>
      <c r="M365" s="52"/>
      <c r="N365" s="58">
        <v>412.56</v>
      </c>
      <c r="O365" s="53">
        <v>1421.82</v>
      </c>
      <c r="P365" s="42"/>
    </row>
    <row r="366" s="32" customFormat="1" ht="20" customHeight="1" spans="1:16">
      <c r="A366" s="37">
        <f t="shared" si="65"/>
        <v>361</v>
      </c>
      <c r="B366" s="52" t="s">
        <v>911</v>
      </c>
      <c r="C366" s="42" t="s">
        <v>150</v>
      </c>
      <c r="D366" s="42">
        <v>4</v>
      </c>
      <c r="E366" s="42">
        <v>13</v>
      </c>
      <c r="F366" s="52">
        <v>13</v>
      </c>
      <c r="G366" s="52">
        <v>117</v>
      </c>
      <c r="H366" s="52"/>
      <c r="I366" s="52"/>
      <c r="J366" s="18" t="s">
        <v>21</v>
      </c>
      <c r="K366" s="52">
        <v>26</v>
      </c>
      <c r="L366" s="42">
        <v>1457.82</v>
      </c>
      <c r="M366" s="52"/>
      <c r="N366" s="58">
        <v>595.92</v>
      </c>
      <c r="O366" s="53">
        <v>2053.74</v>
      </c>
      <c r="P366" s="42"/>
    </row>
    <row r="367" s="32" customFormat="1" ht="20" customHeight="1" spans="1:16">
      <c r="A367" s="37">
        <f t="shared" si="65"/>
        <v>362</v>
      </c>
      <c r="B367" s="52" t="s">
        <v>912</v>
      </c>
      <c r="C367" s="42" t="s">
        <v>150</v>
      </c>
      <c r="D367" s="42">
        <v>7</v>
      </c>
      <c r="E367" s="42">
        <v>17</v>
      </c>
      <c r="F367" s="52">
        <v>17</v>
      </c>
      <c r="G367" s="52">
        <v>153</v>
      </c>
      <c r="H367" s="52"/>
      <c r="I367" s="52"/>
      <c r="J367" s="18" t="s">
        <v>21</v>
      </c>
      <c r="K367" s="52">
        <v>34</v>
      </c>
      <c r="L367" s="42">
        <v>1906.38</v>
      </c>
      <c r="M367" s="52"/>
      <c r="N367" s="58">
        <v>779.28</v>
      </c>
      <c r="O367" s="53">
        <v>2685.66</v>
      </c>
      <c r="P367" s="42"/>
    </row>
    <row r="368" s="32" customFormat="1" ht="20" customHeight="1" spans="1:16">
      <c r="A368" s="37">
        <f t="shared" ref="A368:A377" si="66">ROW()-5</f>
        <v>363</v>
      </c>
      <c r="B368" s="52" t="s">
        <v>913</v>
      </c>
      <c r="C368" s="42" t="s">
        <v>150</v>
      </c>
      <c r="D368" s="42">
        <v>4</v>
      </c>
      <c r="E368" s="42">
        <v>8</v>
      </c>
      <c r="F368" s="52">
        <v>8</v>
      </c>
      <c r="G368" s="52">
        <v>72</v>
      </c>
      <c r="H368" s="52"/>
      <c r="I368" s="52"/>
      <c r="J368" s="18" t="s">
        <v>21</v>
      </c>
      <c r="K368" s="52">
        <v>16</v>
      </c>
      <c r="L368" s="42">
        <v>897.12</v>
      </c>
      <c r="M368" s="52"/>
      <c r="N368" s="58">
        <v>366.72</v>
      </c>
      <c r="O368" s="53">
        <v>1263.84</v>
      </c>
      <c r="P368" s="42"/>
    </row>
    <row r="369" s="32" customFormat="1" ht="20" customHeight="1" spans="1:16">
      <c r="A369" s="37">
        <f t="shared" si="66"/>
        <v>364</v>
      </c>
      <c r="B369" s="52" t="s">
        <v>914</v>
      </c>
      <c r="C369" s="42" t="s">
        <v>150</v>
      </c>
      <c r="D369" s="42">
        <v>3</v>
      </c>
      <c r="E369" s="42">
        <v>5</v>
      </c>
      <c r="F369" s="52">
        <v>5</v>
      </c>
      <c r="G369" s="52">
        <v>45</v>
      </c>
      <c r="H369" s="52"/>
      <c r="I369" s="52"/>
      <c r="J369" s="18" t="s">
        <v>21</v>
      </c>
      <c r="K369" s="52">
        <v>10</v>
      </c>
      <c r="L369" s="59">
        <v>560.7</v>
      </c>
      <c r="M369" s="52"/>
      <c r="N369" s="58">
        <v>229.2</v>
      </c>
      <c r="O369" s="53">
        <v>789.9</v>
      </c>
      <c r="P369" s="42"/>
    </row>
    <row r="370" s="32" customFormat="1" ht="20" customHeight="1" spans="1:16">
      <c r="A370" s="37">
        <f t="shared" si="66"/>
        <v>365</v>
      </c>
      <c r="B370" s="52" t="s">
        <v>915</v>
      </c>
      <c r="C370" s="42" t="s">
        <v>150</v>
      </c>
      <c r="D370" s="42">
        <v>4</v>
      </c>
      <c r="E370" s="42">
        <v>28</v>
      </c>
      <c r="F370" s="52">
        <v>28</v>
      </c>
      <c r="G370" s="52">
        <v>252</v>
      </c>
      <c r="H370" s="52"/>
      <c r="I370" s="52"/>
      <c r="J370" s="18" t="s">
        <v>21</v>
      </c>
      <c r="K370" s="52">
        <v>56</v>
      </c>
      <c r="L370" s="42">
        <v>3139.92</v>
      </c>
      <c r="M370" s="52"/>
      <c r="N370" s="58">
        <v>1283.52</v>
      </c>
      <c r="O370" s="53">
        <v>4423.44</v>
      </c>
      <c r="P370" s="42"/>
    </row>
    <row r="371" s="32" customFormat="1" ht="20" customHeight="1" spans="1:16">
      <c r="A371" s="37">
        <f t="shared" si="66"/>
        <v>366</v>
      </c>
      <c r="B371" s="52" t="s">
        <v>916</v>
      </c>
      <c r="C371" s="42" t="s">
        <v>150</v>
      </c>
      <c r="D371" s="42">
        <v>5</v>
      </c>
      <c r="E371" s="42">
        <v>10</v>
      </c>
      <c r="F371" s="52">
        <v>10</v>
      </c>
      <c r="G371" s="52">
        <v>90</v>
      </c>
      <c r="H371" s="52"/>
      <c r="I371" s="52"/>
      <c r="J371" s="18" t="s">
        <v>21</v>
      </c>
      <c r="K371" s="52">
        <v>20</v>
      </c>
      <c r="L371" s="42">
        <v>1121.4</v>
      </c>
      <c r="M371" s="52"/>
      <c r="N371" s="58">
        <v>458.4</v>
      </c>
      <c r="O371" s="53">
        <v>1579.8</v>
      </c>
      <c r="P371" s="42"/>
    </row>
    <row r="372" s="32" customFormat="1" ht="20" customHeight="1" spans="1:16">
      <c r="A372" s="37">
        <f t="shared" si="66"/>
        <v>367</v>
      </c>
      <c r="B372" s="52" t="s">
        <v>917</v>
      </c>
      <c r="C372" s="42" t="s">
        <v>150</v>
      </c>
      <c r="D372" s="42">
        <v>5</v>
      </c>
      <c r="E372" s="42">
        <v>10</v>
      </c>
      <c r="F372" s="52">
        <v>10</v>
      </c>
      <c r="G372" s="52">
        <v>90</v>
      </c>
      <c r="H372" s="52"/>
      <c r="I372" s="52"/>
      <c r="J372" s="18" t="s">
        <v>21</v>
      </c>
      <c r="K372" s="52">
        <v>20</v>
      </c>
      <c r="L372" s="42">
        <v>1121.4</v>
      </c>
      <c r="M372" s="52"/>
      <c r="N372" s="58">
        <v>458.4</v>
      </c>
      <c r="O372" s="53">
        <v>1579.8</v>
      </c>
      <c r="P372" s="42"/>
    </row>
    <row r="373" s="32" customFormat="1" ht="20" customHeight="1" spans="1:16">
      <c r="A373" s="37">
        <f t="shared" si="66"/>
        <v>368</v>
      </c>
      <c r="B373" s="52" t="s">
        <v>918</v>
      </c>
      <c r="C373" s="42" t="s">
        <v>150</v>
      </c>
      <c r="D373" s="42">
        <v>4</v>
      </c>
      <c r="E373" s="42">
        <v>26</v>
      </c>
      <c r="F373" s="52">
        <v>26</v>
      </c>
      <c r="G373" s="52">
        <v>234</v>
      </c>
      <c r="H373" s="52"/>
      <c r="I373" s="52"/>
      <c r="J373" s="18" t="s">
        <v>21</v>
      </c>
      <c r="K373" s="52">
        <v>52</v>
      </c>
      <c r="L373" s="42">
        <v>2915.64</v>
      </c>
      <c r="M373" s="52"/>
      <c r="N373" s="58">
        <v>1191.84</v>
      </c>
      <c r="O373" s="53">
        <v>4107.48</v>
      </c>
      <c r="P373" s="42"/>
    </row>
    <row r="374" s="32" customFormat="1" ht="20" customHeight="1" spans="1:16">
      <c r="A374" s="37">
        <f t="shared" si="66"/>
        <v>369</v>
      </c>
      <c r="B374" s="52" t="s">
        <v>919</v>
      </c>
      <c r="C374" s="42" t="s">
        <v>150</v>
      </c>
      <c r="D374" s="42">
        <v>2</v>
      </c>
      <c r="E374" s="42">
        <v>20</v>
      </c>
      <c r="F374" s="52">
        <v>20</v>
      </c>
      <c r="G374" s="52">
        <v>180</v>
      </c>
      <c r="H374" s="52"/>
      <c r="I374" s="52"/>
      <c r="J374" s="18" t="s">
        <v>21</v>
      </c>
      <c r="K374" s="52">
        <v>40</v>
      </c>
      <c r="L374" s="42">
        <v>2242.8</v>
      </c>
      <c r="M374" s="52"/>
      <c r="N374" s="58">
        <v>916.8</v>
      </c>
      <c r="O374" s="53">
        <v>3159.6</v>
      </c>
      <c r="P374" s="42"/>
    </row>
    <row r="375" s="32" customFormat="1" ht="20" customHeight="1" spans="1:16">
      <c r="A375" s="37">
        <f t="shared" si="66"/>
        <v>370</v>
      </c>
      <c r="B375" s="52" t="s">
        <v>920</v>
      </c>
      <c r="C375" s="42" t="s">
        <v>150</v>
      </c>
      <c r="D375" s="42">
        <v>6</v>
      </c>
      <c r="E375" s="42">
        <v>27</v>
      </c>
      <c r="F375" s="52">
        <v>27</v>
      </c>
      <c r="G375" s="52">
        <v>243</v>
      </c>
      <c r="H375" s="52"/>
      <c r="I375" s="52"/>
      <c r="J375" s="18" t="s">
        <v>21</v>
      </c>
      <c r="K375" s="52">
        <v>54</v>
      </c>
      <c r="L375" s="42">
        <v>3027.78</v>
      </c>
      <c r="M375" s="52"/>
      <c r="N375" s="58">
        <v>1237.68</v>
      </c>
      <c r="O375" s="53">
        <v>4265.46</v>
      </c>
      <c r="P375" s="42"/>
    </row>
    <row r="376" s="32" customFormat="1" ht="20" customHeight="1" spans="1:16">
      <c r="A376" s="37">
        <f t="shared" si="66"/>
        <v>371</v>
      </c>
      <c r="B376" s="52" t="s">
        <v>921</v>
      </c>
      <c r="C376" s="42" t="s">
        <v>150</v>
      </c>
      <c r="D376" s="42">
        <v>7</v>
      </c>
      <c r="E376" s="42">
        <v>13</v>
      </c>
      <c r="F376" s="52">
        <v>13</v>
      </c>
      <c r="G376" s="52">
        <v>117</v>
      </c>
      <c r="H376" s="52"/>
      <c r="I376" s="52"/>
      <c r="J376" s="18" t="s">
        <v>21</v>
      </c>
      <c r="K376" s="52">
        <v>26</v>
      </c>
      <c r="L376" s="42">
        <v>1457.82</v>
      </c>
      <c r="M376" s="52"/>
      <c r="N376" s="58">
        <v>595.92</v>
      </c>
      <c r="O376" s="53">
        <v>2053.74</v>
      </c>
      <c r="P376" s="42"/>
    </row>
    <row r="377" s="32" customFormat="1" ht="20" customHeight="1" spans="1:16">
      <c r="A377" s="37">
        <f t="shared" si="66"/>
        <v>372</v>
      </c>
      <c r="B377" s="52" t="s">
        <v>922</v>
      </c>
      <c r="C377" s="42" t="s">
        <v>150</v>
      </c>
      <c r="D377" s="42">
        <v>4</v>
      </c>
      <c r="E377" s="42">
        <v>11</v>
      </c>
      <c r="F377" s="52">
        <v>11</v>
      </c>
      <c r="G377" s="52">
        <v>99</v>
      </c>
      <c r="H377" s="52"/>
      <c r="I377" s="52"/>
      <c r="J377" s="18" t="s">
        <v>21</v>
      </c>
      <c r="K377" s="52">
        <v>22</v>
      </c>
      <c r="L377" s="42">
        <v>1233.54</v>
      </c>
      <c r="M377" s="52"/>
      <c r="N377" s="58">
        <v>504.24</v>
      </c>
      <c r="O377" s="53">
        <v>1737.78</v>
      </c>
      <c r="P377" s="42"/>
    </row>
    <row r="378" s="32" customFormat="1" ht="20" customHeight="1" spans="1:16">
      <c r="A378" s="37">
        <f t="shared" ref="A378:A387" si="67">ROW()-5</f>
        <v>373</v>
      </c>
      <c r="B378" s="52" t="s">
        <v>923</v>
      </c>
      <c r="C378" s="42" t="s">
        <v>150</v>
      </c>
      <c r="D378" s="42">
        <v>5</v>
      </c>
      <c r="E378" s="42">
        <v>10</v>
      </c>
      <c r="F378" s="52">
        <v>10</v>
      </c>
      <c r="G378" s="52">
        <v>90</v>
      </c>
      <c r="H378" s="52"/>
      <c r="I378" s="52"/>
      <c r="J378" s="18" t="s">
        <v>21</v>
      </c>
      <c r="K378" s="52">
        <v>20</v>
      </c>
      <c r="L378" s="42">
        <v>1121.4</v>
      </c>
      <c r="M378" s="52"/>
      <c r="N378" s="58">
        <v>458.4</v>
      </c>
      <c r="O378" s="53">
        <v>1579.8</v>
      </c>
      <c r="P378" s="42"/>
    </row>
    <row r="379" s="32" customFormat="1" ht="20" customHeight="1" spans="1:16">
      <c r="A379" s="37">
        <f t="shared" si="67"/>
        <v>374</v>
      </c>
      <c r="B379" s="52" t="s">
        <v>924</v>
      </c>
      <c r="C379" s="42" t="s">
        <v>150</v>
      </c>
      <c r="D379" s="42">
        <v>7</v>
      </c>
      <c r="E379" s="42">
        <v>24</v>
      </c>
      <c r="F379" s="52">
        <v>24</v>
      </c>
      <c r="G379" s="52">
        <v>216</v>
      </c>
      <c r="H379" s="52"/>
      <c r="I379" s="52"/>
      <c r="J379" s="18" t="s">
        <v>21</v>
      </c>
      <c r="K379" s="52">
        <v>48</v>
      </c>
      <c r="L379" s="42">
        <v>2691.36</v>
      </c>
      <c r="M379" s="52"/>
      <c r="N379" s="58">
        <v>1100.16</v>
      </c>
      <c r="O379" s="53">
        <v>3791.52</v>
      </c>
      <c r="P379" s="42"/>
    </row>
    <row r="380" s="32" customFormat="1" ht="20" customHeight="1" spans="1:16">
      <c r="A380" s="37">
        <f t="shared" si="67"/>
        <v>375</v>
      </c>
      <c r="B380" s="52" t="s">
        <v>925</v>
      </c>
      <c r="C380" s="42" t="s">
        <v>150</v>
      </c>
      <c r="D380" s="42">
        <v>3</v>
      </c>
      <c r="E380" s="42">
        <v>6</v>
      </c>
      <c r="F380" s="52">
        <v>6</v>
      </c>
      <c r="G380" s="52">
        <v>54</v>
      </c>
      <c r="H380" s="52"/>
      <c r="I380" s="52"/>
      <c r="J380" s="18" t="s">
        <v>21</v>
      </c>
      <c r="K380" s="52">
        <v>12</v>
      </c>
      <c r="L380" s="42">
        <v>672.84</v>
      </c>
      <c r="M380" s="52"/>
      <c r="N380" s="58">
        <v>275.04</v>
      </c>
      <c r="O380" s="53">
        <v>947.88</v>
      </c>
      <c r="P380" s="42"/>
    </row>
    <row r="381" s="32" customFormat="1" ht="20" customHeight="1" spans="1:16">
      <c r="A381" s="37">
        <f t="shared" si="67"/>
        <v>376</v>
      </c>
      <c r="B381" s="52" t="s">
        <v>926</v>
      </c>
      <c r="C381" s="42" t="s">
        <v>150</v>
      </c>
      <c r="D381" s="42">
        <v>4</v>
      </c>
      <c r="E381" s="42">
        <v>8</v>
      </c>
      <c r="F381" s="52">
        <v>8</v>
      </c>
      <c r="G381" s="52">
        <v>72</v>
      </c>
      <c r="H381" s="52"/>
      <c r="I381" s="52"/>
      <c r="J381" s="18" t="s">
        <v>21</v>
      </c>
      <c r="K381" s="52">
        <v>16</v>
      </c>
      <c r="L381" s="42">
        <v>897.12</v>
      </c>
      <c r="M381" s="52"/>
      <c r="N381" s="58">
        <v>366.72</v>
      </c>
      <c r="O381" s="53">
        <v>1263.84</v>
      </c>
      <c r="P381" s="42"/>
    </row>
    <row r="382" s="32" customFormat="1" ht="20" customHeight="1" spans="1:16">
      <c r="A382" s="37">
        <f t="shared" si="67"/>
        <v>377</v>
      </c>
      <c r="B382" s="52" t="s">
        <v>927</v>
      </c>
      <c r="C382" s="42" t="s">
        <v>150</v>
      </c>
      <c r="D382" s="42">
        <v>6</v>
      </c>
      <c r="E382" s="42">
        <v>7</v>
      </c>
      <c r="F382" s="52">
        <v>7</v>
      </c>
      <c r="G382" s="52">
        <v>63</v>
      </c>
      <c r="H382" s="52"/>
      <c r="I382" s="52"/>
      <c r="J382" s="18" t="s">
        <v>21</v>
      </c>
      <c r="K382" s="52">
        <v>14</v>
      </c>
      <c r="L382" s="42">
        <v>784.98</v>
      </c>
      <c r="M382" s="52"/>
      <c r="N382" s="58">
        <v>320.88</v>
      </c>
      <c r="O382" s="53">
        <v>1105.86</v>
      </c>
      <c r="P382" s="42"/>
    </row>
    <row r="383" s="32" customFormat="1" ht="20" customHeight="1" spans="1:16">
      <c r="A383" s="37">
        <f t="shared" si="67"/>
        <v>378</v>
      </c>
      <c r="B383" s="52" t="s">
        <v>928</v>
      </c>
      <c r="C383" s="42" t="s">
        <v>150</v>
      </c>
      <c r="D383" s="42">
        <v>5</v>
      </c>
      <c r="E383" s="42">
        <v>12</v>
      </c>
      <c r="F383" s="52">
        <v>12</v>
      </c>
      <c r="G383" s="52">
        <v>108</v>
      </c>
      <c r="H383" s="52"/>
      <c r="I383" s="52"/>
      <c r="J383" s="18" t="s">
        <v>21</v>
      </c>
      <c r="K383" s="52">
        <v>24</v>
      </c>
      <c r="L383" s="42">
        <v>1345.68</v>
      </c>
      <c r="M383" s="52"/>
      <c r="N383" s="58">
        <v>550.08</v>
      </c>
      <c r="O383" s="53">
        <v>1895.76</v>
      </c>
      <c r="P383" s="42"/>
    </row>
    <row r="384" s="32" customFormat="1" ht="20" customHeight="1" spans="1:16">
      <c r="A384" s="37">
        <f t="shared" si="67"/>
        <v>379</v>
      </c>
      <c r="B384" s="52" t="s">
        <v>929</v>
      </c>
      <c r="C384" s="42" t="s">
        <v>150</v>
      </c>
      <c r="D384" s="42">
        <v>5</v>
      </c>
      <c r="E384" s="42">
        <v>3</v>
      </c>
      <c r="F384" s="52">
        <v>3</v>
      </c>
      <c r="G384" s="52">
        <v>27</v>
      </c>
      <c r="H384" s="52"/>
      <c r="I384" s="52"/>
      <c r="J384" s="18" t="s">
        <v>21</v>
      </c>
      <c r="K384" s="52">
        <v>6</v>
      </c>
      <c r="L384" s="42">
        <v>336.42</v>
      </c>
      <c r="M384" s="52"/>
      <c r="N384" s="58">
        <v>137.52</v>
      </c>
      <c r="O384" s="53">
        <v>473.94</v>
      </c>
      <c r="P384" s="42"/>
    </row>
    <row r="385" s="32" customFormat="1" ht="20" customHeight="1" spans="1:16">
      <c r="A385" s="37">
        <f t="shared" si="67"/>
        <v>380</v>
      </c>
      <c r="B385" s="52" t="s">
        <v>930</v>
      </c>
      <c r="C385" s="42" t="s">
        <v>150</v>
      </c>
      <c r="D385" s="42">
        <v>3</v>
      </c>
      <c r="E385" s="42">
        <v>8</v>
      </c>
      <c r="F385" s="52">
        <v>8</v>
      </c>
      <c r="G385" s="52">
        <v>72</v>
      </c>
      <c r="H385" s="52"/>
      <c r="I385" s="52"/>
      <c r="J385" s="18" t="s">
        <v>21</v>
      </c>
      <c r="K385" s="52">
        <v>16</v>
      </c>
      <c r="L385" s="42">
        <v>897.12</v>
      </c>
      <c r="M385" s="52"/>
      <c r="N385" s="58">
        <v>366.72</v>
      </c>
      <c r="O385" s="53">
        <v>1263.84</v>
      </c>
      <c r="P385" s="42"/>
    </row>
    <row r="386" s="32" customFormat="1" ht="20" customHeight="1" spans="1:16">
      <c r="A386" s="37">
        <f t="shared" si="67"/>
        <v>381</v>
      </c>
      <c r="B386" s="52" t="s">
        <v>931</v>
      </c>
      <c r="C386" s="42" t="s">
        <v>150</v>
      </c>
      <c r="D386" s="42">
        <v>5</v>
      </c>
      <c r="E386" s="42">
        <v>8</v>
      </c>
      <c r="F386" s="52">
        <v>8</v>
      </c>
      <c r="G386" s="52">
        <v>72</v>
      </c>
      <c r="H386" s="52"/>
      <c r="I386" s="52"/>
      <c r="J386" s="18" t="s">
        <v>21</v>
      </c>
      <c r="K386" s="52">
        <v>16</v>
      </c>
      <c r="L386" s="42">
        <v>897.12</v>
      </c>
      <c r="M386" s="52"/>
      <c r="N386" s="58">
        <v>366.72</v>
      </c>
      <c r="O386" s="53">
        <v>1263.84</v>
      </c>
      <c r="P386" s="42"/>
    </row>
    <row r="387" s="32" customFormat="1" ht="20" customHeight="1" spans="1:16">
      <c r="A387" s="37">
        <f t="shared" si="67"/>
        <v>382</v>
      </c>
      <c r="B387" s="52" t="s">
        <v>932</v>
      </c>
      <c r="C387" s="42" t="s">
        <v>150</v>
      </c>
      <c r="D387" s="42">
        <v>9</v>
      </c>
      <c r="E387" s="42">
        <v>28</v>
      </c>
      <c r="F387" s="52">
        <v>28</v>
      </c>
      <c r="G387" s="52">
        <v>252</v>
      </c>
      <c r="H387" s="52"/>
      <c r="I387" s="52"/>
      <c r="J387" s="18" t="s">
        <v>21</v>
      </c>
      <c r="K387" s="52">
        <v>56</v>
      </c>
      <c r="L387" s="42">
        <v>3139.92</v>
      </c>
      <c r="M387" s="52"/>
      <c r="N387" s="58">
        <v>1283.52</v>
      </c>
      <c r="O387" s="53">
        <v>4423.44</v>
      </c>
      <c r="P387" s="42"/>
    </row>
    <row r="388" s="32" customFormat="1" ht="20" customHeight="1" spans="1:16">
      <c r="A388" s="37">
        <f t="shared" ref="A388:A397" si="68">ROW()-5</f>
        <v>383</v>
      </c>
      <c r="B388" s="52" t="s">
        <v>933</v>
      </c>
      <c r="C388" s="42" t="s">
        <v>150</v>
      </c>
      <c r="D388" s="42">
        <v>5</v>
      </c>
      <c r="E388" s="42">
        <v>24</v>
      </c>
      <c r="F388" s="52">
        <v>24</v>
      </c>
      <c r="G388" s="52">
        <v>216</v>
      </c>
      <c r="H388" s="52"/>
      <c r="I388" s="52"/>
      <c r="J388" s="18" t="s">
        <v>21</v>
      </c>
      <c r="K388" s="52">
        <v>48</v>
      </c>
      <c r="L388" s="42">
        <v>2691.36</v>
      </c>
      <c r="M388" s="52"/>
      <c r="N388" s="58">
        <v>1100.16</v>
      </c>
      <c r="O388" s="53">
        <v>3791.52</v>
      </c>
      <c r="P388" s="42"/>
    </row>
    <row r="389" s="32" customFormat="1" ht="20" customHeight="1" spans="1:16">
      <c r="A389" s="37">
        <f t="shared" si="68"/>
        <v>384</v>
      </c>
      <c r="B389" s="52" t="s">
        <v>934</v>
      </c>
      <c r="C389" s="42" t="s">
        <v>150</v>
      </c>
      <c r="D389" s="42">
        <v>6</v>
      </c>
      <c r="E389" s="42">
        <v>14</v>
      </c>
      <c r="F389" s="52">
        <v>14</v>
      </c>
      <c r="G389" s="52">
        <v>126</v>
      </c>
      <c r="H389" s="52"/>
      <c r="I389" s="52"/>
      <c r="J389" s="18" t="s">
        <v>21</v>
      </c>
      <c r="K389" s="52">
        <v>28</v>
      </c>
      <c r="L389" s="42">
        <v>1569.96</v>
      </c>
      <c r="M389" s="52"/>
      <c r="N389" s="58">
        <v>641.76</v>
      </c>
      <c r="O389" s="53">
        <v>2211.72</v>
      </c>
      <c r="P389" s="42"/>
    </row>
    <row r="390" s="32" customFormat="1" ht="20" customHeight="1" spans="1:16">
      <c r="A390" s="37">
        <f t="shared" si="68"/>
        <v>385</v>
      </c>
      <c r="B390" s="52" t="s">
        <v>935</v>
      </c>
      <c r="C390" s="42" t="s">
        <v>150</v>
      </c>
      <c r="D390" s="42">
        <v>2</v>
      </c>
      <c r="E390" s="42">
        <v>14</v>
      </c>
      <c r="F390" s="52">
        <v>14</v>
      </c>
      <c r="G390" s="52">
        <v>126</v>
      </c>
      <c r="H390" s="52"/>
      <c r="I390" s="52"/>
      <c r="J390" s="18" t="s">
        <v>21</v>
      </c>
      <c r="K390" s="52">
        <v>28</v>
      </c>
      <c r="L390" s="42">
        <v>1569.96</v>
      </c>
      <c r="M390" s="52"/>
      <c r="N390" s="58">
        <v>641.76</v>
      </c>
      <c r="O390" s="53">
        <v>2211.72</v>
      </c>
      <c r="P390" s="42"/>
    </row>
    <row r="391" s="32" customFormat="1" ht="20" customHeight="1" spans="1:16">
      <c r="A391" s="37">
        <f t="shared" si="68"/>
        <v>386</v>
      </c>
      <c r="B391" s="52" t="s">
        <v>936</v>
      </c>
      <c r="C391" s="42" t="s">
        <v>150</v>
      </c>
      <c r="D391" s="42">
        <v>4</v>
      </c>
      <c r="E391" s="42">
        <v>15</v>
      </c>
      <c r="F391" s="52">
        <v>15</v>
      </c>
      <c r="G391" s="52">
        <v>135</v>
      </c>
      <c r="H391" s="52"/>
      <c r="I391" s="52"/>
      <c r="J391" s="18" t="s">
        <v>21</v>
      </c>
      <c r="K391" s="52">
        <v>30</v>
      </c>
      <c r="L391" s="42">
        <v>1682.1</v>
      </c>
      <c r="M391" s="52"/>
      <c r="N391" s="58">
        <v>687.6</v>
      </c>
      <c r="O391" s="53">
        <v>2369.7</v>
      </c>
      <c r="P391" s="42"/>
    </row>
    <row r="392" s="32" customFormat="1" ht="20" customHeight="1" spans="1:16">
      <c r="A392" s="37">
        <f t="shared" si="68"/>
        <v>387</v>
      </c>
      <c r="B392" s="52" t="s">
        <v>735</v>
      </c>
      <c r="C392" s="42" t="s">
        <v>150</v>
      </c>
      <c r="D392" s="42">
        <v>2</v>
      </c>
      <c r="E392" s="42">
        <v>17</v>
      </c>
      <c r="F392" s="52">
        <v>17</v>
      </c>
      <c r="G392" s="52">
        <v>153</v>
      </c>
      <c r="H392" s="52"/>
      <c r="I392" s="52"/>
      <c r="J392" s="18" t="s">
        <v>21</v>
      </c>
      <c r="K392" s="52">
        <v>34</v>
      </c>
      <c r="L392" s="42">
        <v>1906.38</v>
      </c>
      <c r="M392" s="52"/>
      <c r="N392" s="58">
        <v>779.28</v>
      </c>
      <c r="O392" s="53">
        <v>2685.66</v>
      </c>
      <c r="P392" s="42"/>
    </row>
    <row r="393" s="32" customFormat="1" ht="20" customHeight="1" spans="1:16">
      <c r="A393" s="37">
        <f t="shared" si="68"/>
        <v>388</v>
      </c>
      <c r="B393" s="52" t="s">
        <v>937</v>
      </c>
      <c r="C393" s="42" t="s">
        <v>150</v>
      </c>
      <c r="D393" s="42">
        <v>3</v>
      </c>
      <c r="E393" s="42">
        <v>15</v>
      </c>
      <c r="F393" s="52">
        <v>15</v>
      </c>
      <c r="G393" s="52">
        <v>135</v>
      </c>
      <c r="H393" s="52"/>
      <c r="I393" s="52"/>
      <c r="J393" s="18" t="s">
        <v>21</v>
      </c>
      <c r="K393" s="52">
        <v>30</v>
      </c>
      <c r="L393" s="42">
        <v>1682.1</v>
      </c>
      <c r="M393" s="52"/>
      <c r="N393" s="58">
        <v>687.6</v>
      </c>
      <c r="O393" s="53">
        <v>2369.7</v>
      </c>
      <c r="P393" s="42"/>
    </row>
    <row r="394" s="32" customFormat="1" ht="20" customHeight="1" spans="1:16">
      <c r="A394" s="37">
        <f t="shared" si="68"/>
        <v>389</v>
      </c>
      <c r="B394" s="52" t="s">
        <v>938</v>
      </c>
      <c r="C394" s="42" t="s">
        <v>150</v>
      </c>
      <c r="D394" s="42">
        <v>2</v>
      </c>
      <c r="E394" s="42">
        <v>6</v>
      </c>
      <c r="F394" s="52">
        <v>6</v>
      </c>
      <c r="G394" s="52">
        <v>54</v>
      </c>
      <c r="H394" s="52"/>
      <c r="I394" s="52"/>
      <c r="J394" s="18" t="s">
        <v>21</v>
      </c>
      <c r="K394" s="52">
        <v>12</v>
      </c>
      <c r="L394" s="42">
        <v>672.84</v>
      </c>
      <c r="M394" s="52"/>
      <c r="N394" s="58">
        <v>275.04</v>
      </c>
      <c r="O394" s="53">
        <v>947.88</v>
      </c>
      <c r="P394" s="42"/>
    </row>
    <row r="395" s="32" customFormat="1" ht="20" customHeight="1" spans="1:16">
      <c r="A395" s="37">
        <f t="shared" si="68"/>
        <v>390</v>
      </c>
      <c r="B395" s="52" t="s">
        <v>939</v>
      </c>
      <c r="C395" s="42" t="s">
        <v>150</v>
      </c>
      <c r="D395" s="42">
        <v>5</v>
      </c>
      <c r="E395" s="42">
        <v>4</v>
      </c>
      <c r="F395" s="52">
        <v>4</v>
      </c>
      <c r="G395" s="52">
        <v>36</v>
      </c>
      <c r="H395" s="52"/>
      <c r="I395" s="52"/>
      <c r="J395" s="18" t="s">
        <v>21</v>
      </c>
      <c r="K395" s="52">
        <v>8</v>
      </c>
      <c r="L395" s="42">
        <v>448.56</v>
      </c>
      <c r="M395" s="52"/>
      <c r="N395" s="58">
        <v>183.36</v>
      </c>
      <c r="O395" s="53">
        <v>631.92</v>
      </c>
      <c r="P395" s="42"/>
    </row>
    <row r="396" s="32" customFormat="1" ht="20" customHeight="1" spans="1:16">
      <c r="A396" s="37">
        <f t="shared" si="68"/>
        <v>391</v>
      </c>
      <c r="B396" s="52" t="s">
        <v>940</v>
      </c>
      <c r="C396" s="42" t="s">
        <v>150</v>
      </c>
      <c r="D396" s="42">
        <v>4</v>
      </c>
      <c r="E396" s="42">
        <v>23</v>
      </c>
      <c r="F396" s="52">
        <v>23</v>
      </c>
      <c r="G396" s="52">
        <v>207</v>
      </c>
      <c r="H396" s="52"/>
      <c r="I396" s="52"/>
      <c r="J396" s="18" t="s">
        <v>21</v>
      </c>
      <c r="K396" s="52">
        <v>46</v>
      </c>
      <c r="L396" s="42">
        <v>2579.22</v>
      </c>
      <c r="M396" s="52"/>
      <c r="N396" s="58">
        <v>1054.32</v>
      </c>
      <c r="O396" s="53">
        <v>3633.54</v>
      </c>
      <c r="P396" s="42"/>
    </row>
    <row r="397" s="32" customFormat="1" ht="20" customHeight="1" spans="1:16">
      <c r="A397" s="37">
        <f t="shared" si="68"/>
        <v>392</v>
      </c>
      <c r="B397" s="52" t="s">
        <v>941</v>
      </c>
      <c r="C397" s="42" t="s">
        <v>150</v>
      </c>
      <c r="D397" s="42">
        <v>4</v>
      </c>
      <c r="E397" s="42">
        <v>25</v>
      </c>
      <c r="F397" s="52">
        <v>25</v>
      </c>
      <c r="G397" s="52">
        <v>225</v>
      </c>
      <c r="H397" s="52"/>
      <c r="I397" s="52"/>
      <c r="J397" s="18" t="s">
        <v>21</v>
      </c>
      <c r="K397" s="52">
        <v>50</v>
      </c>
      <c r="L397" s="42">
        <v>2803.5</v>
      </c>
      <c r="M397" s="52"/>
      <c r="N397" s="58">
        <v>1146</v>
      </c>
      <c r="O397" s="53">
        <v>3949.5</v>
      </c>
      <c r="P397" s="42"/>
    </row>
    <row r="398" s="32" customFormat="1" ht="20" customHeight="1" spans="1:16">
      <c r="A398" s="37">
        <f t="shared" ref="A398:A407" si="69">ROW()-5</f>
        <v>393</v>
      </c>
      <c r="B398" s="52" t="s">
        <v>942</v>
      </c>
      <c r="C398" s="42" t="s">
        <v>150</v>
      </c>
      <c r="D398" s="42">
        <v>4</v>
      </c>
      <c r="E398" s="42">
        <v>8</v>
      </c>
      <c r="F398" s="52">
        <v>8</v>
      </c>
      <c r="G398" s="52">
        <v>72</v>
      </c>
      <c r="H398" s="52"/>
      <c r="I398" s="52"/>
      <c r="J398" s="18" t="s">
        <v>21</v>
      </c>
      <c r="K398" s="52">
        <v>16</v>
      </c>
      <c r="L398" s="42">
        <v>897.12</v>
      </c>
      <c r="M398" s="52"/>
      <c r="N398" s="58">
        <v>366.72</v>
      </c>
      <c r="O398" s="53">
        <v>1263.84</v>
      </c>
      <c r="P398" s="42"/>
    </row>
    <row r="399" s="32" customFormat="1" ht="20" customHeight="1" spans="1:16">
      <c r="A399" s="37">
        <f t="shared" si="69"/>
        <v>394</v>
      </c>
      <c r="B399" s="52" t="s">
        <v>943</v>
      </c>
      <c r="C399" s="42" t="s">
        <v>150</v>
      </c>
      <c r="D399" s="42">
        <v>8</v>
      </c>
      <c r="E399" s="42">
        <v>22</v>
      </c>
      <c r="F399" s="52">
        <v>22</v>
      </c>
      <c r="G399" s="52">
        <v>198</v>
      </c>
      <c r="H399" s="52"/>
      <c r="I399" s="52"/>
      <c r="J399" s="18" t="s">
        <v>21</v>
      </c>
      <c r="K399" s="52">
        <v>44</v>
      </c>
      <c r="L399" s="42">
        <v>2467.08</v>
      </c>
      <c r="M399" s="52"/>
      <c r="N399" s="58">
        <v>1008.48</v>
      </c>
      <c r="O399" s="53">
        <v>3475.56</v>
      </c>
      <c r="P399" s="42"/>
    </row>
    <row r="400" s="32" customFormat="1" ht="20" customHeight="1" spans="1:16">
      <c r="A400" s="37">
        <f t="shared" si="69"/>
        <v>395</v>
      </c>
      <c r="B400" s="52" t="s">
        <v>944</v>
      </c>
      <c r="C400" s="42" t="s">
        <v>150</v>
      </c>
      <c r="D400" s="42">
        <v>6</v>
      </c>
      <c r="E400" s="42">
        <v>28</v>
      </c>
      <c r="F400" s="52">
        <v>28</v>
      </c>
      <c r="G400" s="52">
        <v>252</v>
      </c>
      <c r="H400" s="52"/>
      <c r="I400" s="52"/>
      <c r="J400" s="18" t="s">
        <v>21</v>
      </c>
      <c r="K400" s="52">
        <v>56</v>
      </c>
      <c r="L400" s="42">
        <v>3139.92</v>
      </c>
      <c r="M400" s="52"/>
      <c r="N400" s="58">
        <v>1283.52</v>
      </c>
      <c r="O400" s="53">
        <v>4423.44</v>
      </c>
      <c r="P400" s="42"/>
    </row>
    <row r="401" s="32" customFormat="1" ht="20" customHeight="1" spans="1:16">
      <c r="A401" s="37">
        <f t="shared" si="69"/>
        <v>396</v>
      </c>
      <c r="B401" s="52" t="s">
        <v>945</v>
      </c>
      <c r="C401" s="42" t="s">
        <v>150</v>
      </c>
      <c r="D401" s="42">
        <v>5</v>
      </c>
      <c r="E401" s="42">
        <v>7</v>
      </c>
      <c r="F401" s="52">
        <v>7</v>
      </c>
      <c r="G401" s="52">
        <v>63</v>
      </c>
      <c r="H401" s="52"/>
      <c r="I401" s="52"/>
      <c r="J401" s="18" t="s">
        <v>21</v>
      </c>
      <c r="K401" s="52">
        <v>14</v>
      </c>
      <c r="L401" s="42">
        <v>784.98</v>
      </c>
      <c r="M401" s="52"/>
      <c r="N401" s="58">
        <v>320.88</v>
      </c>
      <c r="O401" s="53">
        <v>1105.86</v>
      </c>
      <c r="P401" s="42"/>
    </row>
    <row r="402" s="32" customFormat="1" ht="20" customHeight="1" spans="1:16">
      <c r="A402" s="37">
        <f t="shared" si="69"/>
        <v>397</v>
      </c>
      <c r="B402" s="52" t="s">
        <v>946</v>
      </c>
      <c r="C402" s="42" t="s">
        <v>150</v>
      </c>
      <c r="D402" s="42">
        <v>5</v>
      </c>
      <c r="E402" s="42">
        <v>18</v>
      </c>
      <c r="F402" s="52">
        <v>18</v>
      </c>
      <c r="G402" s="52">
        <v>162</v>
      </c>
      <c r="H402" s="52"/>
      <c r="I402" s="52"/>
      <c r="J402" s="18" t="s">
        <v>21</v>
      </c>
      <c r="K402" s="52">
        <v>36</v>
      </c>
      <c r="L402" s="42">
        <v>2018.52</v>
      </c>
      <c r="M402" s="52"/>
      <c r="N402" s="58">
        <v>825.12</v>
      </c>
      <c r="O402" s="53">
        <v>2843.64</v>
      </c>
      <c r="P402" s="42"/>
    </row>
    <row r="403" s="32" customFormat="1" ht="20" customHeight="1" spans="1:16">
      <c r="A403" s="37">
        <f t="shared" si="69"/>
        <v>398</v>
      </c>
      <c r="B403" s="52" t="s">
        <v>947</v>
      </c>
      <c r="C403" s="42" t="s">
        <v>150</v>
      </c>
      <c r="D403" s="42">
        <v>6</v>
      </c>
      <c r="E403" s="42">
        <v>25</v>
      </c>
      <c r="F403" s="52">
        <v>25</v>
      </c>
      <c r="G403" s="52">
        <v>225</v>
      </c>
      <c r="H403" s="52"/>
      <c r="I403" s="52"/>
      <c r="J403" s="18" t="s">
        <v>21</v>
      </c>
      <c r="K403" s="52">
        <v>50</v>
      </c>
      <c r="L403" s="42">
        <v>2803.5</v>
      </c>
      <c r="M403" s="52"/>
      <c r="N403" s="58">
        <v>1146</v>
      </c>
      <c r="O403" s="53">
        <v>3949.5</v>
      </c>
      <c r="P403" s="42"/>
    </row>
    <row r="404" s="32" customFormat="1" ht="20" customHeight="1" spans="1:16">
      <c r="A404" s="37">
        <f t="shared" si="69"/>
        <v>399</v>
      </c>
      <c r="B404" s="52" t="s">
        <v>948</v>
      </c>
      <c r="C404" s="42" t="s">
        <v>150</v>
      </c>
      <c r="D404" s="42">
        <v>7</v>
      </c>
      <c r="E404" s="42">
        <v>29</v>
      </c>
      <c r="F404" s="52">
        <v>29</v>
      </c>
      <c r="G404" s="52">
        <v>261</v>
      </c>
      <c r="H404" s="52"/>
      <c r="I404" s="52"/>
      <c r="J404" s="18" t="s">
        <v>21</v>
      </c>
      <c r="K404" s="52">
        <v>58</v>
      </c>
      <c r="L404" s="42">
        <v>3252.06</v>
      </c>
      <c r="M404" s="52"/>
      <c r="N404" s="58">
        <v>1329.36</v>
      </c>
      <c r="O404" s="53">
        <v>4581.42</v>
      </c>
      <c r="P404" s="42"/>
    </row>
    <row r="405" s="32" customFormat="1" ht="20" customHeight="1" spans="1:16">
      <c r="A405" s="37">
        <f t="shared" si="69"/>
        <v>400</v>
      </c>
      <c r="B405" s="52" t="s">
        <v>949</v>
      </c>
      <c r="C405" s="42" t="s">
        <v>150</v>
      </c>
      <c r="D405" s="42">
        <v>1</v>
      </c>
      <c r="E405" s="42">
        <v>9</v>
      </c>
      <c r="F405" s="52">
        <v>9</v>
      </c>
      <c r="G405" s="52">
        <v>81</v>
      </c>
      <c r="H405" s="52"/>
      <c r="I405" s="52"/>
      <c r="J405" s="18" t="s">
        <v>21</v>
      </c>
      <c r="K405" s="52">
        <v>18</v>
      </c>
      <c r="L405" s="42">
        <v>1009.26</v>
      </c>
      <c r="M405" s="52"/>
      <c r="N405" s="58">
        <v>412.56</v>
      </c>
      <c r="O405" s="53">
        <v>1421.82</v>
      </c>
      <c r="P405" s="42"/>
    </row>
    <row r="406" s="32" customFormat="1" ht="20" customHeight="1" spans="1:16">
      <c r="A406" s="37">
        <f t="shared" si="69"/>
        <v>401</v>
      </c>
      <c r="B406" s="52" t="s">
        <v>950</v>
      </c>
      <c r="C406" s="42" t="s">
        <v>150</v>
      </c>
      <c r="D406" s="42">
        <v>5</v>
      </c>
      <c r="E406" s="42">
        <v>28</v>
      </c>
      <c r="F406" s="52">
        <v>28</v>
      </c>
      <c r="G406" s="52">
        <v>252</v>
      </c>
      <c r="H406" s="52"/>
      <c r="I406" s="52"/>
      <c r="J406" s="18" t="s">
        <v>21</v>
      </c>
      <c r="K406" s="52">
        <v>56</v>
      </c>
      <c r="L406" s="42">
        <v>3139.92</v>
      </c>
      <c r="M406" s="52"/>
      <c r="N406" s="58">
        <v>1283.52</v>
      </c>
      <c r="O406" s="53">
        <v>4423.44</v>
      </c>
      <c r="P406" s="42"/>
    </row>
    <row r="407" s="32" customFormat="1" ht="20" customHeight="1" spans="1:16">
      <c r="A407" s="37">
        <f t="shared" si="69"/>
        <v>402</v>
      </c>
      <c r="B407" s="52" t="s">
        <v>951</v>
      </c>
      <c r="C407" s="42" t="s">
        <v>150</v>
      </c>
      <c r="D407" s="42">
        <v>3</v>
      </c>
      <c r="E407" s="42">
        <v>12</v>
      </c>
      <c r="F407" s="52">
        <v>12</v>
      </c>
      <c r="G407" s="52">
        <v>108</v>
      </c>
      <c r="H407" s="52"/>
      <c r="I407" s="52"/>
      <c r="J407" s="18" t="s">
        <v>21</v>
      </c>
      <c r="K407" s="52">
        <v>24</v>
      </c>
      <c r="L407" s="42">
        <v>1345.68</v>
      </c>
      <c r="M407" s="52"/>
      <c r="N407" s="58">
        <v>550.08</v>
      </c>
      <c r="O407" s="53">
        <v>1895.76</v>
      </c>
      <c r="P407" s="42"/>
    </row>
    <row r="408" s="32" customFormat="1" ht="20" customHeight="1" spans="1:16">
      <c r="A408" s="37">
        <f t="shared" ref="A408:A417" si="70">ROW()-5</f>
        <v>403</v>
      </c>
      <c r="B408" s="52" t="s">
        <v>952</v>
      </c>
      <c r="C408" s="42" t="s">
        <v>150</v>
      </c>
      <c r="D408" s="42">
        <v>4</v>
      </c>
      <c r="E408" s="42">
        <v>15</v>
      </c>
      <c r="F408" s="52">
        <v>15</v>
      </c>
      <c r="G408" s="52">
        <v>135</v>
      </c>
      <c r="H408" s="52"/>
      <c r="I408" s="52"/>
      <c r="J408" s="18" t="s">
        <v>21</v>
      </c>
      <c r="K408" s="52">
        <v>30</v>
      </c>
      <c r="L408" s="42">
        <v>1682.1</v>
      </c>
      <c r="M408" s="52"/>
      <c r="N408" s="58">
        <v>687.6</v>
      </c>
      <c r="O408" s="53">
        <v>2369.7</v>
      </c>
      <c r="P408" s="42"/>
    </row>
    <row r="409" s="32" customFormat="1" ht="20" customHeight="1" spans="1:16">
      <c r="A409" s="37">
        <f t="shared" si="70"/>
        <v>404</v>
      </c>
      <c r="B409" s="52" t="s">
        <v>953</v>
      </c>
      <c r="C409" s="42" t="s">
        <v>150</v>
      </c>
      <c r="D409" s="42">
        <v>5</v>
      </c>
      <c r="E409" s="42">
        <v>17</v>
      </c>
      <c r="F409" s="52">
        <v>17</v>
      </c>
      <c r="G409" s="52">
        <v>153</v>
      </c>
      <c r="H409" s="52"/>
      <c r="I409" s="52"/>
      <c r="J409" s="18" t="s">
        <v>21</v>
      </c>
      <c r="K409" s="52">
        <v>34</v>
      </c>
      <c r="L409" s="42">
        <v>1906.38</v>
      </c>
      <c r="M409" s="52"/>
      <c r="N409" s="58">
        <v>779.28</v>
      </c>
      <c r="O409" s="53">
        <v>2685.66</v>
      </c>
      <c r="P409" s="42"/>
    </row>
    <row r="410" s="32" customFormat="1" ht="20" customHeight="1" spans="1:16">
      <c r="A410" s="37">
        <f t="shared" si="70"/>
        <v>405</v>
      </c>
      <c r="B410" s="52" t="s">
        <v>954</v>
      </c>
      <c r="C410" s="42" t="s">
        <v>150</v>
      </c>
      <c r="D410" s="42">
        <v>1</v>
      </c>
      <c r="E410" s="42">
        <v>16</v>
      </c>
      <c r="F410" s="52">
        <v>16</v>
      </c>
      <c r="G410" s="52">
        <v>144</v>
      </c>
      <c r="H410" s="52"/>
      <c r="I410" s="52"/>
      <c r="J410" s="18" t="s">
        <v>21</v>
      </c>
      <c r="K410" s="52">
        <v>32</v>
      </c>
      <c r="L410" s="42">
        <v>1794.24</v>
      </c>
      <c r="M410" s="52"/>
      <c r="N410" s="58">
        <v>733.44</v>
      </c>
      <c r="O410" s="53">
        <v>2527.68</v>
      </c>
      <c r="P410" s="42"/>
    </row>
    <row r="411" s="32" customFormat="1" ht="20" customHeight="1" spans="1:16">
      <c r="A411" s="37">
        <f t="shared" si="70"/>
        <v>406</v>
      </c>
      <c r="B411" s="52" t="s">
        <v>955</v>
      </c>
      <c r="C411" s="42" t="s">
        <v>150</v>
      </c>
      <c r="D411" s="42">
        <v>4</v>
      </c>
      <c r="E411" s="42">
        <v>15</v>
      </c>
      <c r="F411" s="52">
        <v>15</v>
      </c>
      <c r="G411" s="52">
        <v>135</v>
      </c>
      <c r="H411" s="52"/>
      <c r="I411" s="52"/>
      <c r="J411" s="18" t="s">
        <v>21</v>
      </c>
      <c r="K411" s="52">
        <v>30</v>
      </c>
      <c r="L411" s="42">
        <v>1682.1</v>
      </c>
      <c r="M411" s="52"/>
      <c r="N411" s="58">
        <v>687.6</v>
      </c>
      <c r="O411" s="53">
        <v>2369.7</v>
      </c>
      <c r="P411" s="42"/>
    </row>
    <row r="412" s="32" customFormat="1" ht="20" customHeight="1" spans="1:16">
      <c r="A412" s="37">
        <f t="shared" si="70"/>
        <v>407</v>
      </c>
      <c r="B412" s="52" t="s">
        <v>956</v>
      </c>
      <c r="C412" s="42" t="s">
        <v>150</v>
      </c>
      <c r="D412" s="42">
        <v>4</v>
      </c>
      <c r="E412" s="42">
        <v>15</v>
      </c>
      <c r="F412" s="52">
        <v>15</v>
      </c>
      <c r="G412" s="52">
        <v>135</v>
      </c>
      <c r="H412" s="52"/>
      <c r="I412" s="52"/>
      <c r="J412" s="18" t="s">
        <v>21</v>
      </c>
      <c r="K412" s="52">
        <v>30</v>
      </c>
      <c r="L412" s="42">
        <v>1682.1</v>
      </c>
      <c r="M412" s="52"/>
      <c r="N412" s="58">
        <v>687.6</v>
      </c>
      <c r="O412" s="53">
        <v>2369.7</v>
      </c>
      <c r="P412" s="42"/>
    </row>
    <row r="413" s="32" customFormat="1" ht="20" customHeight="1" spans="1:16">
      <c r="A413" s="37">
        <f t="shared" si="70"/>
        <v>408</v>
      </c>
      <c r="B413" s="52" t="s">
        <v>957</v>
      </c>
      <c r="C413" s="42" t="s">
        <v>150</v>
      </c>
      <c r="D413" s="42">
        <v>1</v>
      </c>
      <c r="E413" s="42">
        <v>15</v>
      </c>
      <c r="F413" s="52">
        <v>15</v>
      </c>
      <c r="G413" s="52">
        <v>135</v>
      </c>
      <c r="H413" s="52"/>
      <c r="I413" s="52"/>
      <c r="J413" s="18" t="s">
        <v>21</v>
      </c>
      <c r="K413" s="52">
        <v>30</v>
      </c>
      <c r="L413" s="42">
        <v>1682.1</v>
      </c>
      <c r="M413" s="52"/>
      <c r="N413" s="58">
        <v>687.6</v>
      </c>
      <c r="O413" s="53">
        <v>2369.7</v>
      </c>
      <c r="P413" s="42"/>
    </row>
    <row r="414" s="32" customFormat="1" ht="20" customHeight="1" spans="1:16">
      <c r="A414" s="37">
        <f t="shared" si="70"/>
        <v>409</v>
      </c>
      <c r="B414" s="52" t="s">
        <v>958</v>
      </c>
      <c r="C414" s="42" t="s">
        <v>150</v>
      </c>
      <c r="D414" s="42">
        <v>4</v>
      </c>
      <c r="E414" s="42">
        <v>5</v>
      </c>
      <c r="F414" s="52">
        <v>5</v>
      </c>
      <c r="G414" s="52">
        <v>45</v>
      </c>
      <c r="H414" s="52"/>
      <c r="I414" s="52"/>
      <c r="J414" s="18" t="s">
        <v>21</v>
      </c>
      <c r="K414" s="52">
        <v>10</v>
      </c>
      <c r="L414" s="42">
        <v>560.7</v>
      </c>
      <c r="M414" s="52"/>
      <c r="N414" s="58">
        <v>229.2</v>
      </c>
      <c r="O414" s="53">
        <v>789.9</v>
      </c>
      <c r="P414" s="42"/>
    </row>
    <row r="415" s="32" customFormat="1" ht="20" customHeight="1" spans="1:16">
      <c r="A415" s="37">
        <f t="shared" si="70"/>
        <v>410</v>
      </c>
      <c r="B415" s="52" t="s">
        <v>959</v>
      </c>
      <c r="C415" s="42" t="s">
        <v>150</v>
      </c>
      <c r="D415" s="42">
        <v>4</v>
      </c>
      <c r="E415" s="42">
        <v>13</v>
      </c>
      <c r="F415" s="52">
        <v>13</v>
      </c>
      <c r="G415" s="52">
        <v>117</v>
      </c>
      <c r="H415" s="52"/>
      <c r="I415" s="52"/>
      <c r="J415" s="18" t="s">
        <v>21</v>
      </c>
      <c r="K415" s="52">
        <v>26</v>
      </c>
      <c r="L415" s="42">
        <v>1457.82</v>
      </c>
      <c r="M415" s="52"/>
      <c r="N415" s="58">
        <v>595.92</v>
      </c>
      <c r="O415" s="53">
        <v>2053.74</v>
      </c>
      <c r="P415" s="42"/>
    </row>
    <row r="416" s="32" customFormat="1" ht="20" customHeight="1" spans="1:16">
      <c r="A416" s="37">
        <f t="shared" si="70"/>
        <v>411</v>
      </c>
      <c r="B416" s="52" t="s">
        <v>503</v>
      </c>
      <c r="C416" s="42" t="s">
        <v>150</v>
      </c>
      <c r="D416" s="42">
        <v>4</v>
      </c>
      <c r="E416" s="42">
        <v>2</v>
      </c>
      <c r="F416" s="52">
        <v>2</v>
      </c>
      <c r="G416" s="52">
        <v>18</v>
      </c>
      <c r="H416" s="52"/>
      <c r="I416" s="52"/>
      <c r="J416" s="18" t="s">
        <v>21</v>
      </c>
      <c r="K416" s="52">
        <v>4</v>
      </c>
      <c r="L416" s="42">
        <v>224.28</v>
      </c>
      <c r="M416" s="52"/>
      <c r="N416" s="58">
        <v>91.68</v>
      </c>
      <c r="O416" s="53">
        <v>315.96</v>
      </c>
      <c r="P416" s="42"/>
    </row>
    <row r="417" s="32" customFormat="1" ht="20" customHeight="1" spans="1:16">
      <c r="A417" s="37">
        <f t="shared" si="70"/>
        <v>412</v>
      </c>
      <c r="B417" s="52" t="s">
        <v>960</v>
      </c>
      <c r="C417" s="42" t="s">
        <v>150</v>
      </c>
      <c r="D417" s="42">
        <v>6</v>
      </c>
      <c r="E417" s="42">
        <v>13</v>
      </c>
      <c r="F417" s="52">
        <v>13</v>
      </c>
      <c r="G417" s="52">
        <v>117</v>
      </c>
      <c r="H417" s="52"/>
      <c r="I417" s="52"/>
      <c r="J417" s="18" t="s">
        <v>21</v>
      </c>
      <c r="K417" s="52">
        <v>26</v>
      </c>
      <c r="L417" s="42">
        <v>1457.82</v>
      </c>
      <c r="M417" s="52"/>
      <c r="N417" s="58">
        <v>595.92</v>
      </c>
      <c r="O417" s="53">
        <v>2053.74</v>
      </c>
      <c r="P417" s="42"/>
    </row>
    <row r="418" s="32" customFormat="1" ht="20" customHeight="1" spans="1:16">
      <c r="A418" s="37">
        <f t="shared" ref="A418:A427" si="71">ROW()-5</f>
        <v>413</v>
      </c>
      <c r="B418" s="52" t="s">
        <v>961</v>
      </c>
      <c r="C418" s="42" t="s">
        <v>150</v>
      </c>
      <c r="D418" s="42">
        <v>6</v>
      </c>
      <c r="E418" s="42">
        <v>28</v>
      </c>
      <c r="F418" s="52">
        <v>28</v>
      </c>
      <c r="G418" s="52">
        <v>252</v>
      </c>
      <c r="H418" s="52"/>
      <c r="I418" s="52"/>
      <c r="J418" s="18" t="s">
        <v>21</v>
      </c>
      <c r="K418" s="52">
        <v>56</v>
      </c>
      <c r="L418" s="42">
        <v>3139.92</v>
      </c>
      <c r="M418" s="52"/>
      <c r="N418" s="58">
        <v>1283.52</v>
      </c>
      <c r="O418" s="53">
        <v>4423.44</v>
      </c>
      <c r="P418" s="42"/>
    </row>
    <row r="419" s="32" customFormat="1" ht="20" customHeight="1" spans="1:16">
      <c r="A419" s="37">
        <f t="shared" si="71"/>
        <v>414</v>
      </c>
      <c r="B419" s="52" t="s">
        <v>962</v>
      </c>
      <c r="C419" s="42" t="s">
        <v>150</v>
      </c>
      <c r="D419" s="42">
        <v>6</v>
      </c>
      <c r="E419" s="42">
        <v>4</v>
      </c>
      <c r="F419" s="52">
        <v>4</v>
      </c>
      <c r="G419" s="52">
        <v>36</v>
      </c>
      <c r="H419" s="52"/>
      <c r="I419" s="52"/>
      <c r="J419" s="18" t="s">
        <v>21</v>
      </c>
      <c r="K419" s="52">
        <v>8</v>
      </c>
      <c r="L419" s="42">
        <v>448.56</v>
      </c>
      <c r="M419" s="52"/>
      <c r="N419" s="58">
        <v>183.36</v>
      </c>
      <c r="O419" s="53">
        <v>631.92</v>
      </c>
      <c r="P419" s="42"/>
    </row>
    <row r="420" s="32" customFormat="1" ht="20" customHeight="1" spans="1:16">
      <c r="A420" s="37">
        <f t="shared" si="71"/>
        <v>415</v>
      </c>
      <c r="B420" s="52" t="s">
        <v>963</v>
      </c>
      <c r="C420" s="42" t="s">
        <v>150</v>
      </c>
      <c r="D420" s="42">
        <v>1</v>
      </c>
      <c r="E420" s="42">
        <v>5</v>
      </c>
      <c r="F420" s="52">
        <v>5</v>
      </c>
      <c r="G420" s="52">
        <v>45</v>
      </c>
      <c r="H420" s="52"/>
      <c r="I420" s="52"/>
      <c r="J420" s="18" t="s">
        <v>21</v>
      </c>
      <c r="K420" s="52">
        <v>10</v>
      </c>
      <c r="L420" s="42">
        <v>560.7</v>
      </c>
      <c r="M420" s="52"/>
      <c r="N420" s="58">
        <v>229.2</v>
      </c>
      <c r="O420" s="53">
        <v>789.9</v>
      </c>
      <c r="P420" s="42"/>
    </row>
    <row r="421" s="32" customFormat="1" ht="20" customHeight="1" spans="1:16">
      <c r="A421" s="37">
        <f t="shared" si="71"/>
        <v>416</v>
      </c>
      <c r="B421" s="52" t="s">
        <v>964</v>
      </c>
      <c r="C421" s="42" t="s">
        <v>150</v>
      </c>
      <c r="D421" s="42">
        <v>4</v>
      </c>
      <c r="E421" s="42">
        <v>8</v>
      </c>
      <c r="F421" s="52">
        <v>8</v>
      </c>
      <c r="G421" s="52">
        <v>72</v>
      </c>
      <c r="H421" s="52"/>
      <c r="I421" s="52"/>
      <c r="J421" s="18" t="s">
        <v>21</v>
      </c>
      <c r="K421" s="52">
        <v>16</v>
      </c>
      <c r="L421" s="42">
        <v>897.12</v>
      </c>
      <c r="M421" s="52"/>
      <c r="N421" s="58">
        <v>366.72</v>
      </c>
      <c r="O421" s="53">
        <v>1263.84</v>
      </c>
      <c r="P421" s="42"/>
    </row>
    <row r="422" s="32" customFormat="1" ht="20" customHeight="1" spans="1:16">
      <c r="A422" s="37">
        <f t="shared" si="71"/>
        <v>417</v>
      </c>
      <c r="B422" s="52" t="s">
        <v>965</v>
      </c>
      <c r="C422" s="42" t="s">
        <v>150</v>
      </c>
      <c r="D422" s="42">
        <v>4</v>
      </c>
      <c r="E422" s="42">
        <v>5</v>
      </c>
      <c r="F422" s="52">
        <v>5</v>
      </c>
      <c r="G422" s="52">
        <v>45</v>
      </c>
      <c r="H422" s="52"/>
      <c r="I422" s="52"/>
      <c r="J422" s="18" t="s">
        <v>21</v>
      </c>
      <c r="K422" s="52">
        <v>10</v>
      </c>
      <c r="L422" s="42">
        <v>560.7</v>
      </c>
      <c r="M422" s="52"/>
      <c r="N422" s="58">
        <v>229.2</v>
      </c>
      <c r="O422" s="53">
        <v>789.9</v>
      </c>
      <c r="P422" s="42"/>
    </row>
    <row r="423" s="32" customFormat="1" ht="20" customHeight="1" spans="1:16">
      <c r="A423" s="37">
        <f t="shared" si="71"/>
        <v>418</v>
      </c>
      <c r="B423" s="52" t="s">
        <v>162</v>
      </c>
      <c r="C423" s="42" t="s">
        <v>150</v>
      </c>
      <c r="D423" s="42">
        <v>4</v>
      </c>
      <c r="E423" s="42">
        <v>3</v>
      </c>
      <c r="F423" s="52">
        <v>3</v>
      </c>
      <c r="G423" s="52">
        <v>27</v>
      </c>
      <c r="H423" s="52"/>
      <c r="I423" s="52"/>
      <c r="J423" s="18" t="s">
        <v>21</v>
      </c>
      <c r="K423" s="52">
        <v>6</v>
      </c>
      <c r="L423" s="42">
        <v>336.42</v>
      </c>
      <c r="M423" s="52"/>
      <c r="N423" s="58">
        <v>137.52</v>
      </c>
      <c r="O423" s="53">
        <v>473.94</v>
      </c>
      <c r="P423" s="42"/>
    </row>
    <row r="424" s="32" customFormat="1" ht="20" customHeight="1" spans="1:16">
      <c r="A424" s="37">
        <f t="shared" si="71"/>
        <v>419</v>
      </c>
      <c r="B424" s="52" t="s">
        <v>966</v>
      </c>
      <c r="C424" s="42" t="s">
        <v>150</v>
      </c>
      <c r="D424" s="42">
        <v>6</v>
      </c>
      <c r="E424" s="42">
        <v>12</v>
      </c>
      <c r="F424" s="52">
        <v>12</v>
      </c>
      <c r="G424" s="52">
        <v>108</v>
      </c>
      <c r="H424" s="52"/>
      <c r="I424" s="52"/>
      <c r="J424" s="18" t="s">
        <v>21</v>
      </c>
      <c r="K424" s="52">
        <v>24</v>
      </c>
      <c r="L424" s="42">
        <v>1345.68</v>
      </c>
      <c r="M424" s="52"/>
      <c r="N424" s="58">
        <v>550.08</v>
      </c>
      <c r="O424" s="53">
        <v>1895.76</v>
      </c>
      <c r="P424" s="42"/>
    </row>
    <row r="425" s="32" customFormat="1" ht="20" customHeight="1" spans="1:16">
      <c r="A425" s="37">
        <f t="shared" si="71"/>
        <v>420</v>
      </c>
      <c r="B425" s="52" t="s">
        <v>967</v>
      </c>
      <c r="C425" s="42" t="s">
        <v>150</v>
      </c>
      <c r="D425" s="42">
        <v>6</v>
      </c>
      <c r="E425" s="42">
        <v>20</v>
      </c>
      <c r="F425" s="52">
        <v>20</v>
      </c>
      <c r="G425" s="52">
        <v>180</v>
      </c>
      <c r="H425" s="52"/>
      <c r="I425" s="52"/>
      <c r="J425" s="18" t="s">
        <v>21</v>
      </c>
      <c r="K425" s="52">
        <v>40</v>
      </c>
      <c r="L425" s="42">
        <v>2242.8</v>
      </c>
      <c r="M425" s="52"/>
      <c r="N425" s="58">
        <v>916.8</v>
      </c>
      <c r="O425" s="53">
        <v>3159.6</v>
      </c>
      <c r="P425" s="42"/>
    </row>
    <row r="426" s="32" customFormat="1" ht="20" customHeight="1" spans="1:16">
      <c r="A426" s="37">
        <f t="shared" si="71"/>
        <v>421</v>
      </c>
      <c r="B426" s="52" t="s">
        <v>968</v>
      </c>
      <c r="C426" s="42" t="s">
        <v>150</v>
      </c>
      <c r="D426" s="42">
        <v>5</v>
      </c>
      <c r="E426" s="42">
        <v>5</v>
      </c>
      <c r="F426" s="52">
        <v>5</v>
      </c>
      <c r="G426" s="52">
        <v>45</v>
      </c>
      <c r="H426" s="52"/>
      <c r="I426" s="52"/>
      <c r="J426" s="18" t="s">
        <v>21</v>
      </c>
      <c r="K426" s="52">
        <v>10</v>
      </c>
      <c r="L426" s="42">
        <v>560.7</v>
      </c>
      <c r="M426" s="52"/>
      <c r="N426" s="58">
        <v>229.2</v>
      </c>
      <c r="O426" s="53">
        <v>789.9</v>
      </c>
      <c r="P426" s="42"/>
    </row>
    <row r="427" s="32" customFormat="1" ht="20" customHeight="1" spans="1:16">
      <c r="A427" s="37">
        <f t="shared" si="71"/>
        <v>422</v>
      </c>
      <c r="B427" s="52" t="s">
        <v>969</v>
      </c>
      <c r="C427" s="42" t="s">
        <v>150</v>
      </c>
      <c r="D427" s="42">
        <v>4</v>
      </c>
      <c r="E427" s="42">
        <v>10</v>
      </c>
      <c r="F427" s="52">
        <v>10</v>
      </c>
      <c r="G427" s="52">
        <v>90</v>
      </c>
      <c r="H427" s="52"/>
      <c r="I427" s="52"/>
      <c r="J427" s="18" t="s">
        <v>21</v>
      </c>
      <c r="K427" s="52">
        <v>20</v>
      </c>
      <c r="L427" s="42">
        <v>1121.4</v>
      </c>
      <c r="M427" s="52"/>
      <c r="N427" s="58">
        <v>458.4</v>
      </c>
      <c r="O427" s="53">
        <v>1579.8</v>
      </c>
      <c r="P427" s="42"/>
    </row>
    <row r="428" s="32" customFormat="1" ht="20" customHeight="1" spans="1:16">
      <c r="A428" s="37">
        <f t="shared" ref="A428:A437" si="72">ROW()-5</f>
        <v>423</v>
      </c>
      <c r="B428" s="52" t="s">
        <v>578</v>
      </c>
      <c r="C428" s="42" t="s">
        <v>150</v>
      </c>
      <c r="D428" s="42">
        <v>1</v>
      </c>
      <c r="E428" s="42">
        <v>6</v>
      </c>
      <c r="F428" s="52">
        <v>6</v>
      </c>
      <c r="G428" s="52">
        <v>54</v>
      </c>
      <c r="H428" s="52"/>
      <c r="I428" s="52"/>
      <c r="J428" s="18" t="s">
        <v>21</v>
      </c>
      <c r="K428" s="52">
        <v>12</v>
      </c>
      <c r="L428" s="42">
        <v>672.84</v>
      </c>
      <c r="M428" s="52"/>
      <c r="N428" s="58">
        <v>275.04</v>
      </c>
      <c r="O428" s="53">
        <v>947.88</v>
      </c>
      <c r="P428" s="42"/>
    </row>
    <row r="429" s="32" customFormat="1" ht="20" customHeight="1" spans="1:16">
      <c r="A429" s="37">
        <f t="shared" si="72"/>
        <v>424</v>
      </c>
      <c r="B429" s="52" t="s">
        <v>970</v>
      </c>
      <c r="C429" s="42" t="s">
        <v>150</v>
      </c>
      <c r="D429" s="42">
        <v>5</v>
      </c>
      <c r="E429" s="42">
        <v>29</v>
      </c>
      <c r="F429" s="52">
        <v>29</v>
      </c>
      <c r="G429" s="52">
        <v>261</v>
      </c>
      <c r="H429" s="52"/>
      <c r="I429" s="52"/>
      <c r="J429" s="18" t="s">
        <v>21</v>
      </c>
      <c r="K429" s="52">
        <v>58</v>
      </c>
      <c r="L429" s="42">
        <v>3252.06</v>
      </c>
      <c r="M429" s="52"/>
      <c r="N429" s="58">
        <v>1329.36</v>
      </c>
      <c r="O429" s="53">
        <v>4581.42</v>
      </c>
      <c r="P429" s="42"/>
    </row>
    <row r="430" s="32" customFormat="1" ht="20" customHeight="1" spans="1:16">
      <c r="A430" s="37">
        <f t="shared" si="72"/>
        <v>425</v>
      </c>
      <c r="B430" s="52" t="s">
        <v>971</v>
      </c>
      <c r="C430" s="42" t="s">
        <v>150</v>
      </c>
      <c r="D430" s="60">
        <v>5</v>
      </c>
      <c r="E430" s="60">
        <v>10</v>
      </c>
      <c r="F430" s="56">
        <v>10</v>
      </c>
      <c r="G430" s="56">
        <v>90</v>
      </c>
      <c r="H430" s="56"/>
      <c r="I430" s="56"/>
      <c r="J430" s="18" t="s">
        <v>21</v>
      </c>
      <c r="K430" s="56">
        <v>20</v>
      </c>
      <c r="L430" s="60">
        <v>1121.4</v>
      </c>
      <c r="M430" s="56"/>
      <c r="N430" s="58">
        <v>458.4</v>
      </c>
      <c r="O430" s="53">
        <v>1579.8</v>
      </c>
      <c r="P430" s="60"/>
    </row>
    <row r="431" s="32" customFormat="1" ht="20" customHeight="1" spans="1:16">
      <c r="A431" s="37">
        <f t="shared" si="72"/>
        <v>426</v>
      </c>
      <c r="B431" s="52" t="s">
        <v>972</v>
      </c>
      <c r="C431" s="42" t="s">
        <v>150</v>
      </c>
      <c r="D431" s="60">
        <v>4</v>
      </c>
      <c r="E431" s="60">
        <v>26</v>
      </c>
      <c r="F431" s="56">
        <v>26</v>
      </c>
      <c r="G431" s="56">
        <v>234</v>
      </c>
      <c r="H431" s="56"/>
      <c r="I431" s="56"/>
      <c r="J431" s="18" t="s">
        <v>21</v>
      </c>
      <c r="K431" s="56">
        <v>52</v>
      </c>
      <c r="L431" s="60">
        <v>2915.64</v>
      </c>
      <c r="M431" s="56"/>
      <c r="N431" s="58">
        <v>1191.84</v>
      </c>
      <c r="O431" s="53">
        <v>4107.48</v>
      </c>
      <c r="P431" s="60"/>
    </row>
    <row r="432" s="32" customFormat="1" ht="20" customHeight="1" spans="1:16">
      <c r="A432" s="37">
        <f t="shared" si="72"/>
        <v>427</v>
      </c>
      <c r="B432" s="52" t="s">
        <v>973</v>
      </c>
      <c r="C432" s="42" t="s">
        <v>150</v>
      </c>
      <c r="D432" s="60">
        <v>5</v>
      </c>
      <c r="E432" s="60">
        <v>12</v>
      </c>
      <c r="F432" s="56">
        <v>12</v>
      </c>
      <c r="G432" s="56">
        <v>108</v>
      </c>
      <c r="H432" s="56"/>
      <c r="I432" s="56"/>
      <c r="J432" s="18" t="s">
        <v>21</v>
      </c>
      <c r="K432" s="56">
        <v>24</v>
      </c>
      <c r="L432" s="60">
        <v>1345.68</v>
      </c>
      <c r="M432" s="56"/>
      <c r="N432" s="58">
        <v>550.08</v>
      </c>
      <c r="O432" s="53">
        <v>1895.76</v>
      </c>
      <c r="P432" s="60"/>
    </row>
    <row r="433" s="32" customFormat="1" ht="20" customHeight="1" spans="1:16">
      <c r="A433" s="37">
        <f t="shared" si="72"/>
        <v>428</v>
      </c>
      <c r="B433" s="52" t="s">
        <v>974</v>
      </c>
      <c r="C433" s="42" t="s">
        <v>150</v>
      </c>
      <c r="D433" s="60">
        <v>4</v>
      </c>
      <c r="E433" s="60">
        <v>5</v>
      </c>
      <c r="F433" s="56">
        <v>5</v>
      </c>
      <c r="G433" s="56">
        <v>45</v>
      </c>
      <c r="H433" s="56"/>
      <c r="I433" s="56"/>
      <c r="J433" s="18" t="s">
        <v>21</v>
      </c>
      <c r="K433" s="56">
        <v>10</v>
      </c>
      <c r="L433" s="60">
        <v>560.7</v>
      </c>
      <c r="M433" s="56"/>
      <c r="N433" s="58">
        <v>229.2</v>
      </c>
      <c r="O433" s="53">
        <v>789.9</v>
      </c>
      <c r="P433" s="60"/>
    </row>
    <row r="434" s="32" customFormat="1" ht="20" customHeight="1" spans="1:16">
      <c r="A434" s="37">
        <f t="shared" si="72"/>
        <v>429</v>
      </c>
      <c r="B434" s="52" t="s">
        <v>975</v>
      </c>
      <c r="C434" s="42" t="s">
        <v>150</v>
      </c>
      <c r="D434" s="60">
        <v>4</v>
      </c>
      <c r="E434" s="60">
        <v>14</v>
      </c>
      <c r="F434" s="56">
        <v>14</v>
      </c>
      <c r="G434" s="56">
        <v>126</v>
      </c>
      <c r="H434" s="56"/>
      <c r="I434" s="56"/>
      <c r="J434" s="18" t="s">
        <v>21</v>
      </c>
      <c r="K434" s="56">
        <v>28</v>
      </c>
      <c r="L434" s="60">
        <v>1569.96</v>
      </c>
      <c r="M434" s="56"/>
      <c r="N434" s="58">
        <v>641.76</v>
      </c>
      <c r="O434" s="53">
        <v>2211.72</v>
      </c>
      <c r="P434" s="60"/>
    </row>
    <row r="435" s="32" customFormat="1" ht="20" customHeight="1" spans="1:16">
      <c r="A435" s="37">
        <f t="shared" si="72"/>
        <v>430</v>
      </c>
      <c r="B435" s="52" t="s">
        <v>976</v>
      </c>
      <c r="C435" s="42" t="s">
        <v>150</v>
      </c>
      <c r="D435" s="60">
        <v>4</v>
      </c>
      <c r="E435" s="60">
        <v>8</v>
      </c>
      <c r="F435" s="56">
        <v>8</v>
      </c>
      <c r="G435" s="56">
        <v>72</v>
      </c>
      <c r="H435" s="56"/>
      <c r="I435" s="56"/>
      <c r="J435" s="18" t="s">
        <v>21</v>
      </c>
      <c r="K435" s="56">
        <v>16</v>
      </c>
      <c r="L435" s="60">
        <v>897.12</v>
      </c>
      <c r="M435" s="56"/>
      <c r="N435" s="58">
        <v>366.72</v>
      </c>
      <c r="O435" s="53">
        <v>1263.84</v>
      </c>
      <c r="P435" s="60"/>
    </row>
    <row r="436" s="32" customFormat="1" ht="20" customHeight="1" spans="1:16">
      <c r="A436" s="37">
        <f t="shared" si="72"/>
        <v>431</v>
      </c>
      <c r="B436" s="52" t="s">
        <v>977</v>
      </c>
      <c r="C436" s="42" t="s">
        <v>150</v>
      </c>
      <c r="D436" s="60">
        <v>6</v>
      </c>
      <c r="E436" s="60">
        <v>14</v>
      </c>
      <c r="F436" s="56">
        <v>14</v>
      </c>
      <c r="G436" s="56">
        <v>126</v>
      </c>
      <c r="H436" s="56"/>
      <c r="I436" s="56"/>
      <c r="J436" s="18" t="s">
        <v>21</v>
      </c>
      <c r="K436" s="56">
        <v>28</v>
      </c>
      <c r="L436" s="60">
        <v>1569.96</v>
      </c>
      <c r="M436" s="56"/>
      <c r="N436" s="58">
        <v>641.76</v>
      </c>
      <c r="O436" s="53">
        <v>2211.72</v>
      </c>
      <c r="P436" s="60"/>
    </row>
    <row r="437" s="32" customFormat="1" ht="20" customHeight="1" spans="1:16">
      <c r="A437" s="37">
        <f t="shared" si="72"/>
        <v>432</v>
      </c>
      <c r="B437" s="52" t="s">
        <v>978</v>
      </c>
      <c r="C437" s="42" t="s">
        <v>150</v>
      </c>
      <c r="D437" s="60">
        <v>4</v>
      </c>
      <c r="E437" s="60">
        <v>8</v>
      </c>
      <c r="F437" s="56">
        <v>8</v>
      </c>
      <c r="G437" s="56">
        <v>72</v>
      </c>
      <c r="H437" s="56"/>
      <c r="I437" s="56"/>
      <c r="J437" s="18" t="s">
        <v>21</v>
      </c>
      <c r="K437" s="56">
        <v>16</v>
      </c>
      <c r="L437" s="60">
        <v>897.12</v>
      </c>
      <c r="M437" s="56"/>
      <c r="N437" s="58">
        <v>366.72</v>
      </c>
      <c r="O437" s="53">
        <v>1263.84</v>
      </c>
      <c r="P437" s="60"/>
    </row>
    <row r="438" s="32" customFormat="1" ht="20" customHeight="1" spans="1:16">
      <c r="A438" s="37">
        <f t="shared" ref="A438:A447" si="73">ROW()-5</f>
        <v>433</v>
      </c>
      <c r="B438" s="52" t="s">
        <v>979</v>
      </c>
      <c r="C438" s="42" t="s">
        <v>150</v>
      </c>
      <c r="D438" s="60">
        <v>5</v>
      </c>
      <c r="E438" s="60">
        <v>4</v>
      </c>
      <c r="F438" s="56">
        <v>4</v>
      </c>
      <c r="G438" s="56">
        <v>36</v>
      </c>
      <c r="H438" s="56"/>
      <c r="I438" s="56"/>
      <c r="J438" s="18" t="s">
        <v>21</v>
      </c>
      <c r="K438" s="56">
        <v>8</v>
      </c>
      <c r="L438" s="60">
        <v>448.56</v>
      </c>
      <c r="M438" s="56"/>
      <c r="N438" s="58">
        <v>183.36</v>
      </c>
      <c r="O438" s="53">
        <v>631.92</v>
      </c>
      <c r="P438" s="60"/>
    </row>
    <row r="439" s="32" customFormat="1" ht="20" customHeight="1" spans="1:16">
      <c r="A439" s="37">
        <f t="shared" si="73"/>
        <v>434</v>
      </c>
      <c r="B439" s="52" t="s">
        <v>732</v>
      </c>
      <c r="C439" s="42" t="s">
        <v>150</v>
      </c>
      <c r="D439" s="60">
        <v>4</v>
      </c>
      <c r="E439" s="60">
        <v>6</v>
      </c>
      <c r="F439" s="56">
        <v>6</v>
      </c>
      <c r="G439" s="56">
        <v>54</v>
      </c>
      <c r="H439" s="56"/>
      <c r="I439" s="56"/>
      <c r="J439" s="18" t="s">
        <v>21</v>
      </c>
      <c r="K439" s="56">
        <v>12</v>
      </c>
      <c r="L439" s="60">
        <v>672.84</v>
      </c>
      <c r="M439" s="56"/>
      <c r="N439" s="58">
        <v>275.04</v>
      </c>
      <c r="O439" s="53">
        <v>947.88</v>
      </c>
      <c r="P439" s="60"/>
    </row>
    <row r="440" s="32" customFormat="1" ht="20" customHeight="1" spans="1:16">
      <c r="A440" s="37">
        <f t="shared" si="73"/>
        <v>435</v>
      </c>
      <c r="B440" s="52" t="s">
        <v>925</v>
      </c>
      <c r="C440" s="42" t="s">
        <v>150</v>
      </c>
      <c r="D440" s="60">
        <v>6</v>
      </c>
      <c r="E440" s="60">
        <v>4</v>
      </c>
      <c r="F440" s="56">
        <v>4</v>
      </c>
      <c r="G440" s="56">
        <v>36</v>
      </c>
      <c r="H440" s="56"/>
      <c r="I440" s="56"/>
      <c r="J440" s="18" t="s">
        <v>21</v>
      </c>
      <c r="K440" s="56">
        <v>8</v>
      </c>
      <c r="L440" s="60">
        <v>448.56</v>
      </c>
      <c r="M440" s="56"/>
      <c r="N440" s="58">
        <v>183.36</v>
      </c>
      <c r="O440" s="53">
        <v>631.92</v>
      </c>
      <c r="P440" s="60"/>
    </row>
    <row r="441" s="32" customFormat="1" ht="20" customHeight="1" spans="1:16">
      <c r="A441" s="37">
        <f t="shared" si="73"/>
        <v>436</v>
      </c>
      <c r="B441" s="52" t="s">
        <v>980</v>
      </c>
      <c r="C441" s="42" t="s">
        <v>150</v>
      </c>
      <c r="D441" s="60">
        <v>5</v>
      </c>
      <c r="E441" s="60">
        <v>7</v>
      </c>
      <c r="F441" s="56">
        <v>7</v>
      </c>
      <c r="G441" s="56">
        <v>63</v>
      </c>
      <c r="H441" s="56"/>
      <c r="I441" s="56"/>
      <c r="J441" s="18" t="s">
        <v>21</v>
      </c>
      <c r="K441" s="56">
        <v>14</v>
      </c>
      <c r="L441" s="60">
        <v>784.98</v>
      </c>
      <c r="M441" s="56"/>
      <c r="N441" s="58">
        <v>320.88</v>
      </c>
      <c r="O441" s="53">
        <v>1105.86</v>
      </c>
      <c r="P441" s="60"/>
    </row>
    <row r="442" s="32" customFormat="1" ht="20" customHeight="1" spans="1:16">
      <c r="A442" s="37">
        <f t="shared" si="73"/>
        <v>437</v>
      </c>
      <c r="B442" s="52" t="s">
        <v>981</v>
      </c>
      <c r="C442" s="42" t="s">
        <v>150</v>
      </c>
      <c r="D442" s="60">
        <v>3</v>
      </c>
      <c r="E442" s="60">
        <v>29</v>
      </c>
      <c r="F442" s="56">
        <v>29</v>
      </c>
      <c r="G442" s="56">
        <v>261</v>
      </c>
      <c r="H442" s="56"/>
      <c r="I442" s="56"/>
      <c r="J442" s="18" t="s">
        <v>21</v>
      </c>
      <c r="K442" s="56">
        <v>58</v>
      </c>
      <c r="L442" s="60">
        <v>3252.06</v>
      </c>
      <c r="M442" s="56"/>
      <c r="N442" s="58">
        <v>1329.36</v>
      </c>
      <c r="O442" s="53">
        <v>4581.42</v>
      </c>
      <c r="P442" s="60"/>
    </row>
    <row r="443" s="32" customFormat="1" ht="20" customHeight="1" spans="1:16">
      <c r="A443" s="37">
        <f t="shared" si="73"/>
        <v>438</v>
      </c>
      <c r="B443" s="52" t="s">
        <v>982</v>
      </c>
      <c r="C443" s="42" t="s">
        <v>150</v>
      </c>
      <c r="D443" s="60">
        <v>4</v>
      </c>
      <c r="E443" s="60">
        <v>10</v>
      </c>
      <c r="F443" s="56">
        <v>10</v>
      </c>
      <c r="G443" s="56">
        <v>90</v>
      </c>
      <c r="H443" s="56"/>
      <c r="I443" s="56"/>
      <c r="J443" s="18" t="s">
        <v>21</v>
      </c>
      <c r="K443" s="56">
        <v>20</v>
      </c>
      <c r="L443" s="42">
        <v>1121.4</v>
      </c>
      <c r="M443" s="56"/>
      <c r="N443" s="58">
        <v>458.4</v>
      </c>
      <c r="O443" s="53">
        <v>1579.8</v>
      </c>
      <c r="P443" s="60"/>
    </row>
    <row r="444" s="32" customFormat="1" ht="20" customHeight="1" spans="1:16">
      <c r="A444" s="37">
        <f t="shared" si="73"/>
        <v>439</v>
      </c>
      <c r="B444" s="52" t="s">
        <v>983</v>
      </c>
      <c r="C444" s="42" t="s">
        <v>150</v>
      </c>
      <c r="D444" s="60">
        <v>6</v>
      </c>
      <c r="E444" s="60">
        <v>10</v>
      </c>
      <c r="F444" s="56">
        <v>10</v>
      </c>
      <c r="G444" s="56">
        <v>90</v>
      </c>
      <c r="H444" s="56"/>
      <c r="I444" s="56"/>
      <c r="J444" s="18" t="s">
        <v>21</v>
      </c>
      <c r="K444" s="56">
        <v>20</v>
      </c>
      <c r="L444" s="52">
        <v>1121.4</v>
      </c>
      <c r="M444" s="56"/>
      <c r="N444" s="58">
        <v>458.4</v>
      </c>
      <c r="O444" s="53">
        <v>1579.8</v>
      </c>
      <c r="P444" s="60"/>
    </row>
    <row r="445" s="32" customFormat="1" ht="20" customHeight="1" spans="1:16">
      <c r="A445" s="37">
        <f t="shared" si="73"/>
        <v>440</v>
      </c>
      <c r="B445" s="52" t="s">
        <v>984</v>
      </c>
      <c r="C445" s="42" t="s">
        <v>150</v>
      </c>
      <c r="D445" s="60">
        <v>5</v>
      </c>
      <c r="E445" s="60">
        <v>29</v>
      </c>
      <c r="F445" s="56">
        <v>29</v>
      </c>
      <c r="G445" s="56">
        <v>261</v>
      </c>
      <c r="H445" s="56"/>
      <c r="I445" s="56"/>
      <c r="J445" s="18" t="s">
        <v>21</v>
      </c>
      <c r="K445" s="56">
        <v>58</v>
      </c>
      <c r="L445" s="52">
        <v>3252.06</v>
      </c>
      <c r="M445" s="56"/>
      <c r="N445" s="58">
        <v>1329.36</v>
      </c>
      <c r="O445" s="53">
        <v>4581.42</v>
      </c>
      <c r="P445" s="60"/>
    </row>
    <row r="446" s="32" customFormat="1" ht="20" customHeight="1" spans="1:16">
      <c r="A446" s="37">
        <f t="shared" si="73"/>
        <v>441</v>
      </c>
      <c r="B446" s="52" t="s">
        <v>985</v>
      </c>
      <c r="C446" s="42" t="s">
        <v>150</v>
      </c>
      <c r="D446" s="60">
        <v>5</v>
      </c>
      <c r="E446" s="60">
        <v>27</v>
      </c>
      <c r="F446" s="56">
        <v>27</v>
      </c>
      <c r="G446" s="56">
        <v>243</v>
      </c>
      <c r="H446" s="56"/>
      <c r="I446" s="56"/>
      <c r="J446" s="18" t="s">
        <v>21</v>
      </c>
      <c r="K446" s="56">
        <v>54</v>
      </c>
      <c r="L446" s="52">
        <v>3027.78</v>
      </c>
      <c r="M446" s="56"/>
      <c r="N446" s="58">
        <v>1237.68</v>
      </c>
      <c r="O446" s="53">
        <v>4265.46</v>
      </c>
      <c r="P446" s="60"/>
    </row>
    <row r="447" s="32" customFormat="1" ht="20" customHeight="1" spans="1:16">
      <c r="A447" s="37">
        <f t="shared" si="73"/>
        <v>442</v>
      </c>
      <c r="B447" s="52" t="s">
        <v>177</v>
      </c>
      <c r="C447" s="42" t="s">
        <v>150</v>
      </c>
      <c r="D447" s="60">
        <v>3</v>
      </c>
      <c r="E447" s="60">
        <v>17</v>
      </c>
      <c r="F447" s="56">
        <v>17</v>
      </c>
      <c r="G447" s="56">
        <v>153</v>
      </c>
      <c r="H447" s="56"/>
      <c r="I447" s="56"/>
      <c r="J447" s="18" t="s">
        <v>21</v>
      </c>
      <c r="K447" s="56">
        <v>34</v>
      </c>
      <c r="L447" s="52">
        <v>1906.38</v>
      </c>
      <c r="M447" s="56"/>
      <c r="N447" s="58">
        <v>779.28</v>
      </c>
      <c r="O447" s="53">
        <v>2685.66</v>
      </c>
      <c r="P447" s="60"/>
    </row>
    <row r="448" s="32" customFormat="1" ht="20" customHeight="1" spans="1:16">
      <c r="A448" s="37">
        <f t="shared" ref="A448:A457" si="74">ROW()-5</f>
        <v>443</v>
      </c>
      <c r="B448" s="52" t="s">
        <v>986</v>
      </c>
      <c r="C448" s="42" t="s">
        <v>150</v>
      </c>
      <c r="D448" s="60">
        <v>6</v>
      </c>
      <c r="E448" s="60">
        <v>20</v>
      </c>
      <c r="F448" s="56">
        <v>20</v>
      </c>
      <c r="G448" s="56">
        <v>180</v>
      </c>
      <c r="H448" s="56"/>
      <c r="I448" s="56"/>
      <c r="J448" s="18" t="s">
        <v>21</v>
      </c>
      <c r="K448" s="56">
        <v>40</v>
      </c>
      <c r="L448" s="52">
        <v>2242.8</v>
      </c>
      <c r="M448" s="56"/>
      <c r="N448" s="58">
        <v>916.8</v>
      </c>
      <c r="O448" s="53">
        <v>3159.6</v>
      </c>
      <c r="P448" s="60"/>
    </row>
    <row r="449" s="32" customFormat="1" ht="20" customHeight="1" spans="1:16">
      <c r="A449" s="37">
        <f t="shared" si="74"/>
        <v>444</v>
      </c>
      <c r="B449" s="52" t="s">
        <v>987</v>
      </c>
      <c r="C449" s="42" t="s">
        <v>150</v>
      </c>
      <c r="D449" s="60">
        <v>4</v>
      </c>
      <c r="E449" s="60">
        <v>25</v>
      </c>
      <c r="F449" s="56">
        <v>25</v>
      </c>
      <c r="G449" s="56">
        <v>225</v>
      </c>
      <c r="H449" s="56"/>
      <c r="I449" s="56"/>
      <c r="J449" s="18" t="s">
        <v>21</v>
      </c>
      <c r="K449" s="56">
        <v>50</v>
      </c>
      <c r="L449" s="52">
        <v>2803.5</v>
      </c>
      <c r="M449" s="56"/>
      <c r="N449" s="58">
        <v>1146</v>
      </c>
      <c r="O449" s="53">
        <v>3949.5</v>
      </c>
      <c r="P449" s="60"/>
    </row>
    <row r="450" s="32" customFormat="1" ht="20" customHeight="1" spans="1:16">
      <c r="A450" s="37">
        <f t="shared" si="74"/>
        <v>445</v>
      </c>
      <c r="B450" s="52" t="s">
        <v>988</v>
      </c>
      <c r="C450" s="42" t="s">
        <v>150</v>
      </c>
      <c r="D450" s="60">
        <v>5</v>
      </c>
      <c r="E450" s="60">
        <v>20</v>
      </c>
      <c r="F450" s="56">
        <v>20</v>
      </c>
      <c r="G450" s="56">
        <v>180</v>
      </c>
      <c r="H450" s="56"/>
      <c r="I450" s="56"/>
      <c r="J450" s="18" t="s">
        <v>21</v>
      </c>
      <c r="K450" s="56">
        <v>40</v>
      </c>
      <c r="L450" s="52">
        <v>2242.8</v>
      </c>
      <c r="M450" s="56"/>
      <c r="N450" s="58">
        <v>916.8</v>
      </c>
      <c r="O450" s="53">
        <v>3159.6</v>
      </c>
      <c r="P450" s="60"/>
    </row>
    <row r="451" s="32" customFormat="1" ht="20" customHeight="1" spans="1:16">
      <c r="A451" s="37">
        <f t="shared" si="74"/>
        <v>446</v>
      </c>
      <c r="B451" s="52" t="s">
        <v>989</v>
      </c>
      <c r="C451" s="42" t="s">
        <v>150</v>
      </c>
      <c r="D451" s="60">
        <v>2</v>
      </c>
      <c r="E451" s="60">
        <v>23</v>
      </c>
      <c r="F451" s="56">
        <v>23</v>
      </c>
      <c r="G451" s="56">
        <v>207</v>
      </c>
      <c r="H451" s="56"/>
      <c r="I451" s="56"/>
      <c r="J451" s="18" t="s">
        <v>21</v>
      </c>
      <c r="K451" s="56">
        <v>46</v>
      </c>
      <c r="L451" s="52">
        <v>2579.22</v>
      </c>
      <c r="M451" s="56"/>
      <c r="N451" s="58">
        <v>1054.32</v>
      </c>
      <c r="O451" s="53">
        <v>3633.54</v>
      </c>
      <c r="P451" s="60"/>
    </row>
    <row r="452" s="32" customFormat="1" ht="20" customHeight="1" spans="1:16">
      <c r="A452" s="37">
        <f t="shared" si="74"/>
        <v>447</v>
      </c>
      <c r="B452" s="52" t="s">
        <v>990</v>
      </c>
      <c r="C452" s="42" t="s">
        <v>150</v>
      </c>
      <c r="D452" s="60">
        <v>7</v>
      </c>
      <c r="E452" s="60">
        <v>29</v>
      </c>
      <c r="F452" s="56">
        <v>29</v>
      </c>
      <c r="G452" s="56">
        <v>261</v>
      </c>
      <c r="H452" s="56"/>
      <c r="I452" s="56"/>
      <c r="J452" s="18" t="s">
        <v>21</v>
      </c>
      <c r="K452" s="56">
        <v>58</v>
      </c>
      <c r="L452" s="52">
        <v>3252.06</v>
      </c>
      <c r="M452" s="56"/>
      <c r="N452" s="58">
        <v>1329.36</v>
      </c>
      <c r="O452" s="53">
        <v>4581.42</v>
      </c>
      <c r="P452" s="60"/>
    </row>
    <row r="453" s="32" customFormat="1" ht="20" customHeight="1" spans="1:16">
      <c r="A453" s="37">
        <f t="shared" si="74"/>
        <v>448</v>
      </c>
      <c r="B453" s="52" t="s">
        <v>991</v>
      </c>
      <c r="C453" s="42" t="s">
        <v>150</v>
      </c>
      <c r="D453" s="60">
        <v>4</v>
      </c>
      <c r="E453" s="60">
        <v>26</v>
      </c>
      <c r="F453" s="56">
        <v>26</v>
      </c>
      <c r="G453" s="56">
        <v>234</v>
      </c>
      <c r="H453" s="56"/>
      <c r="I453" s="56"/>
      <c r="J453" s="18" t="s">
        <v>21</v>
      </c>
      <c r="K453" s="56">
        <v>52</v>
      </c>
      <c r="L453" s="52">
        <v>2915.64</v>
      </c>
      <c r="M453" s="56"/>
      <c r="N453" s="58">
        <v>1191.84</v>
      </c>
      <c r="O453" s="53">
        <v>4107.48</v>
      </c>
      <c r="P453" s="60"/>
    </row>
    <row r="454" s="32" customFormat="1" ht="20" customHeight="1" spans="1:16">
      <c r="A454" s="37">
        <f t="shared" si="74"/>
        <v>449</v>
      </c>
      <c r="B454" s="52" t="s">
        <v>992</v>
      </c>
      <c r="C454" s="42" t="s">
        <v>150</v>
      </c>
      <c r="D454" s="60">
        <v>2</v>
      </c>
      <c r="E454" s="60">
        <v>24</v>
      </c>
      <c r="F454" s="56">
        <v>24</v>
      </c>
      <c r="G454" s="56">
        <v>216</v>
      </c>
      <c r="H454" s="56"/>
      <c r="I454" s="56"/>
      <c r="J454" s="18" t="s">
        <v>21</v>
      </c>
      <c r="K454" s="56">
        <v>48</v>
      </c>
      <c r="L454" s="52">
        <v>2691.36</v>
      </c>
      <c r="M454" s="56"/>
      <c r="N454" s="58">
        <v>1100.16</v>
      </c>
      <c r="O454" s="53">
        <v>3791.52</v>
      </c>
      <c r="P454" s="60"/>
    </row>
    <row r="455" s="32" customFormat="1" ht="20" customHeight="1" spans="1:16">
      <c r="A455" s="37">
        <f t="shared" si="74"/>
        <v>450</v>
      </c>
      <c r="B455" s="52" t="s">
        <v>993</v>
      </c>
      <c r="C455" s="42" t="s">
        <v>150</v>
      </c>
      <c r="D455" s="60">
        <v>4</v>
      </c>
      <c r="E455" s="60">
        <v>20</v>
      </c>
      <c r="F455" s="56">
        <v>20</v>
      </c>
      <c r="G455" s="56">
        <v>180</v>
      </c>
      <c r="H455" s="56"/>
      <c r="I455" s="56"/>
      <c r="J455" s="18" t="s">
        <v>21</v>
      </c>
      <c r="K455" s="56">
        <v>40</v>
      </c>
      <c r="L455" s="52">
        <v>2242.8</v>
      </c>
      <c r="M455" s="56"/>
      <c r="N455" s="58">
        <v>916.8</v>
      </c>
      <c r="O455" s="53">
        <v>3159.6</v>
      </c>
      <c r="P455" s="60"/>
    </row>
    <row r="456" s="32" customFormat="1" ht="20" customHeight="1" spans="1:16">
      <c r="A456" s="37">
        <f t="shared" si="74"/>
        <v>451</v>
      </c>
      <c r="B456" s="52" t="s">
        <v>474</v>
      </c>
      <c r="C456" s="42" t="s">
        <v>150</v>
      </c>
      <c r="D456" s="60">
        <v>4</v>
      </c>
      <c r="E456" s="60">
        <v>29</v>
      </c>
      <c r="F456" s="56">
        <v>29</v>
      </c>
      <c r="G456" s="56">
        <v>261</v>
      </c>
      <c r="H456" s="56"/>
      <c r="I456" s="56"/>
      <c r="J456" s="18" t="s">
        <v>21</v>
      </c>
      <c r="K456" s="56">
        <v>58</v>
      </c>
      <c r="L456" s="52">
        <v>3252.06</v>
      </c>
      <c r="M456" s="56"/>
      <c r="N456" s="58">
        <v>1329.36</v>
      </c>
      <c r="O456" s="53">
        <v>4581.42</v>
      </c>
      <c r="P456" s="60"/>
    </row>
    <row r="457" s="32" customFormat="1" ht="20" customHeight="1" spans="1:16">
      <c r="A457" s="37">
        <f t="shared" si="74"/>
        <v>452</v>
      </c>
      <c r="B457" s="52" t="s">
        <v>994</v>
      </c>
      <c r="C457" s="42" t="s">
        <v>150</v>
      </c>
      <c r="D457" s="42">
        <v>2</v>
      </c>
      <c r="E457" s="42">
        <v>29</v>
      </c>
      <c r="F457" s="52">
        <v>29</v>
      </c>
      <c r="G457" s="52">
        <v>261</v>
      </c>
      <c r="H457" s="52"/>
      <c r="I457" s="52"/>
      <c r="J457" s="18" t="s">
        <v>21</v>
      </c>
      <c r="K457" s="52">
        <v>58</v>
      </c>
      <c r="L457" s="52">
        <v>3252.06</v>
      </c>
      <c r="M457" s="52"/>
      <c r="N457" s="58">
        <v>1329.36</v>
      </c>
      <c r="O457" s="53">
        <v>4581.42</v>
      </c>
      <c r="P457" s="42"/>
    </row>
    <row r="458" s="32" customFormat="1" ht="20" customHeight="1" spans="1:16">
      <c r="A458" s="37">
        <f t="shared" ref="A458:A467" si="75">ROW()-5</f>
        <v>453</v>
      </c>
      <c r="B458" s="52" t="s">
        <v>995</v>
      </c>
      <c r="C458" s="42" t="s">
        <v>150</v>
      </c>
      <c r="D458" s="42">
        <v>2</v>
      </c>
      <c r="E458" s="42">
        <v>27</v>
      </c>
      <c r="F458" s="52">
        <v>27</v>
      </c>
      <c r="G458" s="52">
        <v>243</v>
      </c>
      <c r="H458" s="52"/>
      <c r="I458" s="52"/>
      <c r="J458" s="18" t="s">
        <v>21</v>
      </c>
      <c r="K458" s="52">
        <v>54</v>
      </c>
      <c r="L458" s="52">
        <v>3027.78</v>
      </c>
      <c r="M458" s="52"/>
      <c r="N458" s="58">
        <v>1237.68</v>
      </c>
      <c r="O458" s="53">
        <v>4265.46</v>
      </c>
      <c r="P458" s="42"/>
    </row>
    <row r="459" s="32" customFormat="1" ht="20" customHeight="1" spans="1:16">
      <c r="A459" s="37">
        <f t="shared" si="75"/>
        <v>454</v>
      </c>
      <c r="B459" s="52" t="s">
        <v>996</v>
      </c>
      <c r="C459" s="42" t="s">
        <v>150</v>
      </c>
      <c r="D459" s="42">
        <v>6</v>
      </c>
      <c r="E459" s="42">
        <v>28</v>
      </c>
      <c r="F459" s="52">
        <v>28</v>
      </c>
      <c r="G459" s="52">
        <v>252</v>
      </c>
      <c r="H459" s="52"/>
      <c r="I459" s="52"/>
      <c r="J459" s="18" t="s">
        <v>21</v>
      </c>
      <c r="K459" s="52">
        <v>56</v>
      </c>
      <c r="L459" s="52">
        <v>3139.92</v>
      </c>
      <c r="M459" s="52"/>
      <c r="N459" s="58">
        <v>1283.52</v>
      </c>
      <c r="O459" s="53">
        <v>4423.44</v>
      </c>
      <c r="P459" s="42"/>
    </row>
    <row r="460" s="32" customFormat="1" ht="20" customHeight="1" spans="1:16">
      <c r="A460" s="37">
        <f t="shared" si="75"/>
        <v>455</v>
      </c>
      <c r="B460" s="52" t="s">
        <v>997</v>
      </c>
      <c r="C460" s="42" t="s">
        <v>150</v>
      </c>
      <c r="D460" s="42">
        <v>4</v>
      </c>
      <c r="E460" s="42">
        <v>29</v>
      </c>
      <c r="F460" s="52">
        <v>29</v>
      </c>
      <c r="G460" s="52">
        <v>261</v>
      </c>
      <c r="H460" s="52"/>
      <c r="I460" s="52"/>
      <c r="J460" s="18" t="s">
        <v>21</v>
      </c>
      <c r="K460" s="52">
        <v>58</v>
      </c>
      <c r="L460" s="52">
        <v>3252.06</v>
      </c>
      <c r="M460" s="52"/>
      <c r="N460" s="58">
        <v>1329.36</v>
      </c>
      <c r="O460" s="53">
        <v>4581.42</v>
      </c>
      <c r="P460" s="42"/>
    </row>
    <row r="461" s="32" customFormat="1" ht="20" customHeight="1" spans="1:16">
      <c r="A461" s="37">
        <f t="shared" si="75"/>
        <v>456</v>
      </c>
      <c r="B461" s="52" t="s">
        <v>998</v>
      </c>
      <c r="C461" s="42" t="s">
        <v>150</v>
      </c>
      <c r="D461" s="42">
        <v>1</v>
      </c>
      <c r="E461" s="42">
        <v>18</v>
      </c>
      <c r="F461" s="52">
        <v>18</v>
      </c>
      <c r="G461" s="52">
        <v>162</v>
      </c>
      <c r="H461" s="52"/>
      <c r="I461" s="52"/>
      <c r="J461" s="18" t="s">
        <v>21</v>
      </c>
      <c r="K461" s="52">
        <v>36</v>
      </c>
      <c r="L461" s="52">
        <v>2018.52</v>
      </c>
      <c r="M461" s="52"/>
      <c r="N461" s="58">
        <v>825.12</v>
      </c>
      <c r="O461" s="53">
        <v>2843.64</v>
      </c>
      <c r="P461" s="42"/>
    </row>
    <row r="462" s="32" customFormat="1" ht="20" customHeight="1" spans="1:16">
      <c r="A462" s="37">
        <f t="shared" si="75"/>
        <v>457</v>
      </c>
      <c r="B462" s="52" t="s">
        <v>999</v>
      </c>
      <c r="C462" s="42" t="s">
        <v>150</v>
      </c>
      <c r="D462" s="42">
        <v>5</v>
      </c>
      <c r="E462" s="42">
        <v>25</v>
      </c>
      <c r="F462" s="52">
        <v>25</v>
      </c>
      <c r="G462" s="52">
        <v>225</v>
      </c>
      <c r="H462" s="52"/>
      <c r="I462" s="52"/>
      <c r="J462" s="18" t="s">
        <v>21</v>
      </c>
      <c r="K462" s="52">
        <v>50</v>
      </c>
      <c r="L462" s="52">
        <v>2803.5</v>
      </c>
      <c r="M462" s="52"/>
      <c r="N462" s="58">
        <v>1146</v>
      </c>
      <c r="O462" s="53">
        <v>3949.5</v>
      </c>
      <c r="P462" s="42"/>
    </row>
    <row r="463" s="32" customFormat="1" ht="20" customHeight="1" spans="1:16">
      <c r="A463" s="37">
        <f t="shared" si="75"/>
        <v>458</v>
      </c>
      <c r="B463" s="52" t="s">
        <v>1000</v>
      </c>
      <c r="C463" s="42" t="s">
        <v>150</v>
      </c>
      <c r="D463" s="42">
        <v>3</v>
      </c>
      <c r="E463" s="42">
        <v>10</v>
      </c>
      <c r="F463" s="52">
        <v>10</v>
      </c>
      <c r="G463" s="52">
        <v>90</v>
      </c>
      <c r="H463" s="52"/>
      <c r="I463" s="52"/>
      <c r="J463" s="18" t="s">
        <v>21</v>
      </c>
      <c r="K463" s="52">
        <v>20</v>
      </c>
      <c r="L463" s="52">
        <v>1121.4</v>
      </c>
      <c r="M463" s="52"/>
      <c r="N463" s="58">
        <v>458.4</v>
      </c>
      <c r="O463" s="53">
        <v>1579.8</v>
      </c>
      <c r="P463" s="42"/>
    </row>
    <row r="464" s="32" customFormat="1" ht="20" customHeight="1" spans="1:16">
      <c r="A464" s="37">
        <f t="shared" si="75"/>
        <v>459</v>
      </c>
      <c r="B464" s="52" t="s">
        <v>1001</v>
      </c>
      <c r="C464" s="42" t="s">
        <v>150</v>
      </c>
      <c r="D464" s="42">
        <v>6</v>
      </c>
      <c r="E464" s="42">
        <v>15</v>
      </c>
      <c r="F464" s="52">
        <v>15</v>
      </c>
      <c r="G464" s="52">
        <v>135</v>
      </c>
      <c r="H464" s="52"/>
      <c r="I464" s="52"/>
      <c r="J464" s="18" t="s">
        <v>21</v>
      </c>
      <c r="K464" s="52">
        <v>30</v>
      </c>
      <c r="L464" s="52">
        <v>1682.1</v>
      </c>
      <c r="M464" s="52"/>
      <c r="N464" s="58">
        <v>687.6</v>
      </c>
      <c r="O464" s="53">
        <v>2369.7</v>
      </c>
      <c r="P464" s="42"/>
    </row>
    <row r="465" s="32" customFormat="1" ht="20" customHeight="1" spans="1:16">
      <c r="A465" s="37">
        <f t="shared" si="75"/>
        <v>460</v>
      </c>
      <c r="B465" s="52" t="s">
        <v>1002</v>
      </c>
      <c r="C465" s="42" t="s">
        <v>150</v>
      </c>
      <c r="D465" s="42">
        <v>2</v>
      </c>
      <c r="E465" s="42">
        <v>2</v>
      </c>
      <c r="F465" s="52">
        <v>2</v>
      </c>
      <c r="G465" s="52">
        <v>18</v>
      </c>
      <c r="H465" s="52"/>
      <c r="I465" s="52"/>
      <c r="J465" s="18" t="s">
        <v>21</v>
      </c>
      <c r="K465" s="52">
        <v>4</v>
      </c>
      <c r="L465" s="52">
        <v>224.28</v>
      </c>
      <c r="M465" s="52"/>
      <c r="N465" s="58">
        <v>91.68</v>
      </c>
      <c r="O465" s="53">
        <v>315.96</v>
      </c>
      <c r="P465" s="42"/>
    </row>
    <row r="466" s="32" customFormat="1" ht="20" customHeight="1" spans="1:16">
      <c r="A466" s="37">
        <f t="shared" si="75"/>
        <v>461</v>
      </c>
      <c r="B466" s="52" t="s">
        <v>1003</v>
      </c>
      <c r="C466" s="42" t="s">
        <v>150</v>
      </c>
      <c r="D466" s="42">
        <v>3</v>
      </c>
      <c r="E466" s="42">
        <v>15</v>
      </c>
      <c r="F466" s="52">
        <v>15</v>
      </c>
      <c r="G466" s="52">
        <v>135</v>
      </c>
      <c r="H466" s="52"/>
      <c r="I466" s="52"/>
      <c r="J466" s="18" t="s">
        <v>21</v>
      </c>
      <c r="K466" s="52">
        <v>30</v>
      </c>
      <c r="L466" s="52">
        <v>1682.1</v>
      </c>
      <c r="M466" s="52"/>
      <c r="N466" s="58">
        <v>687.6</v>
      </c>
      <c r="O466" s="53">
        <v>2369.7</v>
      </c>
      <c r="P466" s="42"/>
    </row>
    <row r="467" s="32" customFormat="1" ht="20" customHeight="1" spans="1:16">
      <c r="A467" s="37">
        <f t="shared" si="75"/>
        <v>462</v>
      </c>
      <c r="B467" s="61" t="s">
        <v>1004</v>
      </c>
      <c r="C467" s="42" t="s">
        <v>150</v>
      </c>
      <c r="D467" s="42">
        <v>1</v>
      </c>
      <c r="E467" s="42">
        <v>11</v>
      </c>
      <c r="F467" s="52">
        <v>11</v>
      </c>
      <c r="G467" s="52">
        <v>99</v>
      </c>
      <c r="H467" s="52"/>
      <c r="I467" s="52"/>
      <c r="J467" s="18" t="s">
        <v>21</v>
      </c>
      <c r="K467" s="52">
        <v>22</v>
      </c>
      <c r="L467" s="52">
        <v>1233.54</v>
      </c>
      <c r="M467" s="52"/>
      <c r="N467" s="58">
        <v>504.24</v>
      </c>
      <c r="O467" s="53">
        <v>1737.78</v>
      </c>
      <c r="P467" s="42"/>
    </row>
    <row r="468" s="32" customFormat="1" ht="20" customHeight="1" spans="1:16">
      <c r="A468" s="37">
        <f t="shared" ref="A468:A477" si="76">ROW()-5</f>
        <v>463</v>
      </c>
      <c r="B468" s="61" t="s">
        <v>1005</v>
      </c>
      <c r="C468" s="42" t="s">
        <v>150</v>
      </c>
      <c r="D468" s="42">
        <v>7</v>
      </c>
      <c r="E468" s="42">
        <v>3</v>
      </c>
      <c r="F468" s="52">
        <v>3</v>
      </c>
      <c r="G468" s="52">
        <v>27</v>
      </c>
      <c r="H468" s="52"/>
      <c r="I468" s="52"/>
      <c r="J468" s="18" t="s">
        <v>21</v>
      </c>
      <c r="K468" s="52">
        <v>6</v>
      </c>
      <c r="L468" s="52">
        <v>336.42</v>
      </c>
      <c r="M468" s="52"/>
      <c r="N468" s="58">
        <v>137.52</v>
      </c>
      <c r="O468" s="53">
        <v>473.94</v>
      </c>
      <c r="P468" s="42"/>
    </row>
    <row r="469" s="32" customFormat="1" ht="20" customHeight="1" spans="1:16">
      <c r="A469" s="37">
        <f t="shared" si="76"/>
        <v>464</v>
      </c>
      <c r="B469" s="52" t="s">
        <v>1006</v>
      </c>
      <c r="C469" s="42" t="s">
        <v>150</v>
      </c>
      <c r="D469" s="42">
        <v>2</v>
      </c>
      <c r="E469" s="42">
        <v>7</v>
      </c>
      <c r="F469" s="52">
        <v>7</v>
      </c>
      <c r="G469" s="52">
        <v>63</v>
      </c>
      <c r="H469" s="52"/>
      <c r="I469" s="52"/>
      <c r="J469" s="18" t="s">
        <v>21</v>
      </c>
      <c r="K469" s="52">
        <v>14</v>
      </c>
      <c r="L469" s="52">
        <v>784.98</v>
      </c>
      <c r="M469" s="52"/>
      <c r="N469" s="58">
        <v>320.88</v>
      </c>
      <c r="O469" s="53">
        <v>1105.86</v>
      </c>
      <c r="P469" s="42"/>
    </row>
    <row r="470" s="32" customFormat="1" ht="20" customHeight="1" spans="1:16">
      <c r="A470" s="37">
        <f t="shared" si="76"/>
        <v>465</v>
      </c>
      <c r="B470" s="52" t="s">
        <v>1007</v>
      </c>
      <c r="C470" s="42" t="s">
        <v>150</v>
      </c>
      <c r="D470" s="42">
        <v>1</v>
      </c>
      <c r="E470" s="42">
        <v>6</v>
      </c>
      <c r="F470" s="52">
        <v>6</v>
      </c>
      <c r="G470" s="52">
        <v>54</v>
      </c>
      <c r="H470" s="52"/>
      <c r="I470" s="52"/>
      <c r="J470" s="18" t="s">
        <v>21</v>
      </c>
      <c r="K470" s="52">
        <v>12</v>
      </c>
      <c r="L470" s="52">
        <v>672.84</v>
      </c>
      <c r="M470" s="52"/>
      <c r="N470" s="58">
        <v>275.04</v>
      </c>
      <c r="O470" s="53">
        <v>947.88</v>
      </c>
      <c r="P470" s="42"/>
    </row>
    <row r="471" s="32" customFormat="1" ht="20" customHeight="1" spans="1:16">
      <c r="A471" s="37">
        <f t="shared" si="76"/>
        <v>466</v>
      </c>
      <c r="B471" s="56" t="s">
        <v>1008</v>
      </c>
      <c r="C471" s="56" t="s">
        <v>24</v>
      </c>
      <c r="D471" s="29">
        <v>4</v>
      </c>
      <c r="E471" s="37">
        <v>18</v>
      </c>
      <c r="F471" s="37">
        <v>18</v>
      </c>
      <c r="G471" s="37">
        <f t="shared" ref="G471:G515" si="77">F471*9</f>
        <v>162</v>
      </c>
      <c r="H471" s="29"/>
      <c r="I471" s="29"/>
      <c r="J471" s="18" t="s">
        <v>21</v>
      </c>
      <c r="K471" s="29">
        <f t="shared" ref="K471:K515" si="78">2*F471</f>
        <v>36</v>
      </c>
      <c r="L471" s="29">
        <f t="shared" ref="L471:L515" si="79">12.46*G471</f>
        <v>2018.52</v>
      </c>
      <c r="M471" s="29"/>
      <c r="N471" s="29">
        <f t="shared" ref="N471:N519" si="80">22.92*K471</f>
        <v>825.12</v>
      </c>
      <c r="O471" s="37">
        <f t="shared" ref="O471:O515" si="81">SUM(L471:N471)</f>
        <v>2843.64</v>
      </c>
      <c r="P471" s="56"/>
    </row>
    <row r="472" s="32" customFormat="1" ht="20" customHeight="1" spans="1:16">
      <c r="A472" s="37">
        <f t="shared" si="76"/>
        <v>467</v>
      </c>
      <c r="B472" s="52" t="s">
        <v>1009</v>
      </c>
      <c r="C472" s="56" t="s">
        <v>24</v>
      </c>
      <c r="D472" s="37">
        <v>5</v>
      </c>
      <c r="E472" s="37">
        <v>12</v>
      </c>
      <c r="F472" s="37">
        <v>12</v>
      </c>
      <c r="G472" s="37">
        <f t="shared" si="77"/>
        <v>108</v>
      </c>
      <c r="H472" s="37"/>
      <c r="I472" s="37"/>
      <c r="J472" s="18" t="s">
        <v>21</v>
      </c>
      <c r="K472" s="29">
        <f t="shared" si="78"/>
        <v>24</v>
      </c>
      <c r="L472" s="37">
        <f t="shared" si="79"/>
        <v>1345.68</v>
      </c>
      <c r="M472" s="37"/>
      <c r="N472" s="29">
        <f t="shared" si="80"/>
        <v>550.08</v>
      </c>
      <c r="O472" s="37">
        <f t="shared" si="81"/>
        <v>1895.76</v>
      </c>
      <c r="P472" s="52"/>
    </row>
    <row r="473" s="32" customFormat="1" ht="20" customHeight="1" spans="1:16">
      <c r="A473" s="37">
        <f t="shared" si="76"/>
        <v>468</v>
      </c>
      <c r="B473" s="52" t="s">
        <v>1010</v>
      </c>
      <c r="C473" s="56" t="s">
        <v>24</v>
      </c>
      <c r="D473" s="37">
        <v>4</v>
      </c>
      <c r="E473" s="37">
        <v>4</v>
      </c>
      <c r="F473" s="37">
        <v>4</v>
      </c>
      <c r="G473" s="37">
        <f t="shared" si="77"/>
        <v>36</v>
      </c>
      <c r="H473" s="37"/>
      <c r="I473" s="37"/>
      <c r="J473" s="18" t="s">
        <v>21</v>
      </c>
      <c r="K473" s="29">
        <f t="shared" si="78"/>
        <v>8</v>
      </c>
      <c r="L473" s="37">
        <f t="shared" si="79"/>
        <v>448.56</v>
      </c>
      <c r="M473" s="37"/>
      <c r="N473" s="29">
        <f t="shared" si="80"/>
        <v>183.36</v>
      </c>
      <c r="O473" s="37">
        <f t="shared" si="81"/>
        <v>631.92</v>
      </c>
      <c r="P473" s="52"/>
    </row>
    <row r="474" s="32" customFormat="1" ht="20" customHeight="1" spans="1:16">
      <c r="A474" s="37">
        <f t="shared" si="76"/>
        <v>469</v>
      </c>
      <c r="B474" s="52" t="s">
        <v>1011</v>
      </c>
      <c r="C474" s="56" t="s">
        <v>24</v>
      </c>
      <c r="D474" s="37">
        <v>4</v>
      </c>
      <c r="E474" s="37">
        <v>13</v>
      </c>
      <c r="F474" s="37">
        <v>13</v>
      </c>
      <c r="G474" s="37">
        <f t="shared" si="77"/>
        <v>117</v>
      </c>
      <c r="H474" s="37"/>
      <c r="I474" s="37"/>
      <c r="J474" s="18" t="s">
        <v>21</v>
      </c>
      <c r="K474" s="29">
        <f t="shared" si="78"/>
        <v>26</v>
      </c>
      <c r="L474" s="37">
        <f t="shared" si="79"/>
        <v>1457.82</v>
      </c>
      <c r="M474" s="37"/>
      <c r="N474" s="29">
        <f t="shared" si="80"/>
        <v>595.92</v>
      </c>
      <c r="O474" s="37">
        <f t="shared" si="81"/>
        <v>2053.74</v>
      </c>
      <c r="P474" s="52"/>
    </row>
    <row r="475" s="32" customFormat="1" ht="20" customHeight="1" spans="1:16">
      <c r="A475" s="37">
        <f t="shared" si="76"/>
        <v>470</v>
      </c>
      <c r="B475" s="52" t="s">
        <v>1012</v>
      </c>
      <c r="C475" s="56" t="s">
        <v>24</v>
      </c>
      <c r="D475" s="37">
        <v>7</v>
      </c>
      <c r="E475" s="37">
        <v>5</v>
      </c>
      <c r="F475" s="37">
        <v>5</v>
      </c>
      <c r="G475" s="37">
        <f t="shared" si="77"/>
        <v>45</v>
      </c>
      <c r="H475" s="37"/>
      <c r="I475" s="37"/>
      <c r="J475" s="18" t="s">
        <v>21</v>
      </c>
      <c r="K475" s="29">
        <f t="shared" si="78"/>
        <v>10</v>
      </c>
      <c r="L475" s="37">
        <f t="shared" si="79"/>
        <v>560.7</v>
      </c>
      <c r="M475" s="37"/>
      <c r="N475" s="29">
        <f t="shared" si="80"/>
        <v>229.2</v>
      </c>
      <c r="O475" s="37">
        <f t="shared" si="81"/>
        <v>789.9</v>
      </c>
      <c r="P475" s="52"/>
    </row>
    <row r="476" s="32" customFormat="1" ht="20" customHeight="1" spans="1:16">
      <c r="A476" s="37">
        <f t="shared" si="76"/>
        <v>471</v>
      </c>
      <c r="B476" s="52" t="s">
        <v>1013</v>
      </c>
      <c r="C476" s="56" t="s">
        <v>24</v>
      </c>
      <c r="D476" s="37">
        <v>1</v>
      </c>
      <c r="E476" s="37">
        <v>5</v>
      </c>
      <c r="F476" s="37">
        <v>5</v>
      </c>
      <c r="G476" s="37">
        <f t="shared" si="77"/>
        <v>45</v>
      </c>
      <c r="H476" s="37"/>
      <c r="I476" s="37"/>
      <c r="J476" s="18" t="s">
        <v>21</v>
      </c>
      <c r="K476" s="29">
        <f t="shared" si="78"/>
        <v>10</v>
      </c>
      <c r="L476" s="37">
        <f t="shared" si="79"/>
        <v>560.7</v>
      </c>
      <c r="M476" s="37"/>
      <c r="N476" s="29">
        <f t="shared" si="80"/>
        <v>229.2</v>
      </c>
      <c r="O476" s="37">
        <f t="shared" si="81"/>
        <v>789.9</v>
      </c>
      <c r="P476" s="52"/>
    </row>
    <row r="477" s="32" customFormat="1" ht="20" customHeight="1" spans="1:16">
      <c r="A477" s="37">
        <f t="shared" si="76"/>
        <v>472</v>
      </c>
      <c r="B477" s="52" t="s">
        <v>1014</v>
      </c>
      <c r="C477" s="56" t="s">
        <v>24</v>
      </c>
      <c r="D477" s="37">
        <v>4</v>
      </c>
      <c r="E477" s="37">
        <v>5</v>
      </c>
      <c r="F477" s="37">
        <v>5</v>
      </c>
      <c r="G477" s="37">
        <f t="shared" si="77"/>
        <v>45</v>
      </c>
      <c r="H477" s="37"/>
      <c r="I477" s="37"/>
      <c r="J477" s="18" t="s">
        <v>21</v>
      </c>
      <c r="K477" s="29">
        <f t="shared" si="78"/>
        <v>10</v>
      </c>
      <c r="L477" s="37">
        <f t="shared" si="79"/>
        <v>560.7</v>
      </c>
      <c r="M477" s="37"/>
      <c r="N477" s="29">
        <f t="shared" si="80"/>
        <v>229.2</v>
      </c>
      <c r="O477" s="37">
        <f t="shared" si="81"/>
        <v>789.9</v>
      </c>
      <c r="P477" s="52"/>
    </row>
    <row r="478" s="32" customFormat="1" ht="20" customHeight="1" spans="1:16">
      <c r="A478" s="37">
        <f t="shared" ref="A478:A487" si="82">ROW()-5</f>
        <v>473</v>
      </c>
      <c r="B478" s="52" t="s">
        <v>1015</v>
      </c>
      <c r="C478" s="56" t="s">
        <v>24</v>
      </c>
      <c r="D478" s="37">
        <v>7</v>
      </c>
      <c r="E478" s="37">
        <v>5</v>
      </c>
      <c r="F478" s="37">
        <v>5</v>
      </c>
      <c r="G478" s="37">
        <f t="shared" si="77"/>
        <v>45</v>
      </c>
      <c r="H478" s="37"/>
      <c r="I478" s="37"/>
      <c r="J478" s="18" t="s">
        <v>21</v>
      </c>
      <c r="K478" s="29">
        <f t="shared" si="78"/>
        <v>10</v>
      </c>
      <c r="L478" s="37">
        <f t="shared" si="79"/>
        <v>560.7</v>
      </c>
      <c r="M478" s="37"/>
      <c r="N478" s="29">
        <f t="shared" si="80"/>
        <v>229.2</v>
      </c>
      <c r="O478" s="37">
        <f t="shared" si="81"/>
        <v>789.9</v>
      </c>
      <c r="P478" s="52"/>
    </row>
    <row r="479" s="32" customFormat="1" ht="20" customHeight="1" spans="1:16">
      <c r="A479" s="37">
        <f t="shared" si="82"/>
        <v>474</v>
      </c>
      <c r="B479" s="52" t="s">
        <v>1016</v>
      </c>
      <c r="C479" s="56" t="s">
        <v>24</v>
      </c>
      <c r="D479" s="37">
        <v>3</v>
      </c>
      <c r="E479" s="37">
        <v>10</v>
      </c>
      <c r="F479" s="37">
        <v>10</v>
      </c>
      <c r="G479" s="37">
        <f t="shared" si="77"/>
        <v>90</v>
      </c>
      <c r="H479" s="37"/>
      <c r="I479" s="37"/>
      <c r="J479" s="18" t="s">
        <v>21</v>
      </c>
      <c r="K479" s="29">
        <f t="shared" si="78"/>
        <v>20</v>
      </c>
      <c r="L479" s="37">
        <f t="shared" si="79"/>
        <v>1121.4</v>
      </c>
      <c r="M479" s="37"/>
      <c r="N479" s="29">
        <f t="shared" si="80"/>
        <v>458.4</v>
      </c>
      <c r="O479" s="37">
        <f t="shared" si="81"/>
        <v>1579.8</v>
      </c>
      <c r="P479" s="52"/>
    </row>
    <row r="480" s="32" customFormat="1" ht="20" customHeight="1" spans="1:16">
      <c r="A480" s="37">
        <f t="shared" si="82"/>
        <v>475</v>
      </c>
      <c r="B480" s="56" t="s">
        <v>1017</v>
      </c>
      <c r="C480" s="56" t="s">
        <v>24</v>
      </c>
      <c r="D480" s="29">
        <v>5</v>
      </c>
      <c r="E480" s="37">
        <v>11</v>
      </c>
      <c r="F480" s="37">
        <v>11</v>
      </c>
      <c r="G480" s="37">
        <f t="shared" si="77"/>
        <v>99</v>
      </c>
      <c r="H480" s="29"/>
      <c r="I480" s="29"/>
      <c r="J480" s="18" t="s">
        <v>21</v>
      </c>
      <c r="K480" s="29">
        <f t="shared" si="78"/>
        <v>22</v>
      </c>
      <c r="L480" s="37">
        <f t="shared" si="79"/>
        <v>1233.54</v>
      </c>
      <c r="M480" s="29"/>
      <c r="N480" s="29">
        <f t="shared" si="80"/>
        <v>504.24</v>
      </c>
      <c r="O480" s="37">
        <f t="shared" si="81"/>
        <v>1737.78</v>
      </c>
      <c r="P480" s="56"/>
    </row>
    <row r="481" s="32" customFormat="1" ht="20" customHeight="1" spans="1:16">
      <c r="A481" s="37">
        <f t="shared" si="82"/>
        <v>476</v>
      </c>
      <c r="B481" s="52" t="s">
        <v>1018</v>
      </c>
      <c r="C481" s="56" t="s">
        <v>24</v>
      </c>
      <c r="D481" s="37">
        <v>4</v>
      </c>
      <c r="E481" s="37">
        <v>6</v>
      </c>
      <c r="F481" s="37">
        <v>6</v>
      </c>
      <c r="G481" s="37">
        <f t="shared" si="77"/>
        <v>54</v>
      </c>
      <c r="H481" s="37"/>
      <c r="I481" s="37"/>
      <c r="J481" s="18" t="s">
        <v>21</v>
      </c>
      <c r="K481" s="29">
        <f t="shared" si="78"/>
        <v>12</v>
      </c>
      <c r="L481" s="37">
        <f t="shared" si="79"/>
        <v>672.84</v>
      </c>
      <c r="M481" s="37"/>
      <c r="N481" s="29">
        <f t="shared" si="80"/>
        <v>275.04</v>
      </c>
      <c r="O481" s="37">
        <f t="shared" si="81"/>
        <v>947.88</v>
      </c>
      <c r="P481" s="52"/>
    </row>
    <row r="482" s="32" customFormat="1" ht="20" customHeight="1" spans="1:16">
      <c r="A482" s="37">
        <f t="shared" si="82"/>
        <v>477</v>
      </c>
      <c r="B482" s="52" t="s">
        <v>1019</v>
      </c>
      <c r="C482" s="56" t="s">
        <v>24</v>
      </c>
      <c r="D482" s="37">
        <v>3</v>
      </c>
      <c r="E482" s="37">
        <v>2</v>
      </c>
      <c r="F482" s="37">
        <v>2</v>
      </c>
      <c r="G482" s="37">
        <f t="shared" si="77"/>
        <v>18</v>
      </c>
      <c r="H482" s="37"/>
      <c r="I482" s="37"/>
      <c r="J482" s="18" t="s">
        <v>21</v>
      </c>
      <c r="K482" s="29">
        <f t="shared" si="78"/>
        <v>4</v>
      </c>
      <c r="L482" s="37">
        <f t="shared" si="79"/>
        <v>224.28</v>
      </c>
      <c r="M482" s="37"/>
      <c r="N482" s="29">
        <f t="shared" si="80"/>
        <v>91.68</v>
      </c>
      <c r="O482" s="37">
        <f t="shared" si="81"/>
        <v>315.96</v>
      </c>
      <c r="P482" s="52"/>
    </row>
    <row r="483" s="32" customFormat="1" ht="20" customHeight="1" spans="1:16">
      <c r="A483" s="37">
        <f t="shared" si="82"/>
        <v>478</v>
      </c>
      <c r="B483" s="52" t="s">
        <v>928</v>
      </c>
      <c r="C483" s="56" t="s">
        <v>24</v>
      </c>
      <c r="D483" s="37">
        <v>6</v>
      </c>
      <c r="E483" s="37">
        <v>5</v>
      </c>
      <c r="F483" s="37">
        <v>5</v>
      </c>
      <c r="G483" s="37">
        <f t="shared" si="77"/>
        <v>45</v>
      </c>
      <c r="H483" s="37"/>
      <c r="I483" s="37"/>
      <c r="J483" s="18" t="s">
        <v>21</v>
      </c>
      <c r="K483" s="29">
        <f t="shared" si="78"/>
        <v>10</v>
      </c>
      <c r="L483" s="37">
        <f t="shared" si="79"/>
        <v>560.7</v>
      </c>
      <c r="M483" s="37"/>
      <c r="N483" s="29">
        <f t="shared" si="80"/>
        <v>229.2</v>
      </c>
      <c r="O483" s="37">
        <f t="shared" si="81"/>
        <v>789.9</v>
      </c>
      <c r="P483" s="52"/>
    </row>
    <row r="484" s="32" customFormat="1" ht="20" customHeight="1" spans="1:16">
      <c r="A484" s="37">
        <f t="shared" si="82"/>
        <v>479</v>
      </c>
      <c r="B484" s="52" t="s">
        <v>134</v>
      </c>
      <c r="C484" s="56" t="s">
        <v>24</v>
      </c>
      <c r="D484" s="37">
        <v>4</v>
      </c>
      <c r="E484" s="37">
        <v>5</v>
      </c>
      <c r="F484" s="37">
        <v>5</v>
      </c>
      <c r="G484" s="37">
        <f t="shared" si="77"/>
        <v>45</v>
      </c>
      <c r="H484" s="37"/>
      <c r="I484" s="37"/>
      <c r="J484" s="18" t="s">
        <v>21</v>
      </c>
      <c r="K484" s="29">
        <f t="shared" si="78"/>
        <v>10</v>
      </c>
      <c r="L484" s="37">
        <f t="shared" si="79"/>
        <v>560.7</v>
      </c>
      <c r="M484" s="37"/>
      <c r="N484" s="29">
        <f t="shared" si="80"/>
        <v>229.2</v>
      </c>
      <c r="O484" s="37">
        <f t="shared" si="81"/>
        <v>789.9</v>
      </c>
      <c r="P484" s="52"/>
    </row>
    <row r="485" s="32" customFormat="1" ht="20" customHeight="1" spans="1:16">
      <c r="A485" s="37">
        <f t="shared" si="82"/>
        <v>480</v>
      </c>
      <c r="B485" s="52" t="s">
        <v>1020</v>
      </c>
      <c r="C485" s="56" t="s">
        <v>24</v>
      </c>
      <c r="D485" s="37">
        <v>4</v>
      </c>
      <c r="E485" s="37">
        <v>5</v>
      </c>
      <c r="F485" s="37">
        <v>5</v>
      </c>
      <c r="G485" s="37">
        <f t="shared" si="77"/>
        <v>45</v>
      </c>
      <c r="H485" s="37"/>
      <c r="I485" s="37"/>
      <c r="J485" s="18" t="s">
        <v>21</v>
      </c>
      <c r="K485" s="29">
        <f t="shared" si="78"/>
        <v>10</v>
      </c>
      <c r="L485" s="37">
        <f t="shared" si="79"/>
        <v>560.7</v>
      </c>
      <c r="M485" s="37"/>
      <c r="N485" s="29">
        <f t="shared" si="80"/>
        <v>229.2</v>
      </c>
      <c r="O485" s="37">
        <f t="shared" si="81"/>
        <v>789.9</v>
      </c>
      <c r="P485" s="52"/>
    </row>
    <row r="486" s="32" customFormat="1" ht="20" customHeight="1" spans="1:16">
      <c r="A486" s="37">
        <f t="shared" si="82"/>
        <v>481</v>
      </c>
      <c r="B486" s="52" t="s">
        <v>1021</v>
      </c>
      <c r="C486" s="56" t="s">
        <v>24</v>
      </c>
      <c r="D486" s="37">
        <v>2</v>
      </c>
      <c r="E486" s="37">
        <v>5</v>
      </c>
      <c r="F486" s="37">
        <v>5</v>
      </c>
      <c r="G486" s="37">
        <f t="shared" si="77"/>
        <v>45</v>
      </c>
      <c r="H486" s="37"/>
      <c r="I486" s="37"/>
      <c r="J486" s="18" t="s">
        <v>21</v>
      </c>
      <c r="K486" s="29">
        <f t="shared" si="78"/>
        <v>10</v>
      </c>
      <c r="L486" s="37">
        <f t="shared" si="79"/>
        <v>560.7</v>
      </c>
      <c r="M486" s="37"/>
      <c r="N486" s="29">
        <f t="shared" si="80"/>
        <v>229.2</v>
      </c>
      <c r="O486" s="37">
        <f t="shared" si="81"/>
        <v>789.9</v>
      </c>
      <c r="P486" s="52"/>
    </row>
    <row r="487" s="32" customFormat="1" ht="20" customHeight="1" spans="1:16">
      <c r="A487" s="37">
        <f t="shared" si="82"/>
        <v>482</v>
      </c>
      <c r="B487" s="52" t="s">
        <v>1022</v>
      </c>
      <c r="C487" s="56" t="s">
        <v>24</v>
      </c>
      <c r="D487" s="37">
        <v>2</v>
      </c>
      <c r="E487" s="37">
        <v>10</v>
      </c>
      <c r="F487" s="37">
        <v>10</v>
      </c>
      <c r="G487" s="37">
        <f t="shared" si="77"/>
        <v>90</v>
      </c>
      <c r="H487" s="37"/>
      <c r="I487" s="37"/>
      <c r="J487" s="18" t="s">
        <v>21</v>
      </c>
      <c r="K487" s="29">
        <f t="shared" si="78"/>
        <v>20</v>
      </c>
      <c r="L487" s="37">
        <f t="shared" si="79"/>
        <v>1121.4</v>
      </c>
      <c r="M487" s="37"/>
      <c r="N487" s="29">
        <f t="shared" si="80"/>
        <v>458.4</v>
      </c>
      <c r="O487" s="37">
        <f t="shared" si="81"/>
        <v>1579.8</v>
      </c>
      <c r="P487" s="52"/>
    </row>
    <row r="488" s="32" customFormat="1" ht="20" customHeight="1" spans="1:16">
      <c r="A488" s="37">
        <f t="shared" ref="A488:A497" si="83">ROW()-5</f>
        <v>483</v>
      </c>
      <c r="B488" s="52" t="s">
        <v>1023</v>
      </c>
      <c r="C488" s="56" t="s">
        <v>24</v>
      </c>
      <c r="D488" s="37">
        <v>5</v>
      </c>
      <c r="E488" s="37">
        <v>7</v>
      </c>
      <c r="F488" s="37">
        <v>7</v>
      </c>
      <c r="G488" s="37">
        <f t="shared" si="77"/>
        <v>63</v>
      </c>
      <c r="H488" s="37"/>
      <c r="I488" s="37"/>
      <c r="J488" s="18" t="s">
        <v>21</v>
      </c>
      <c r="K488" s="29">
        <f t="shared" si="78"/>
        <v>14</v>
      </c>
      <c r="L488" s="37">
        <f t="shared" si="79"/>
        <v>784.98</v>
      </c>
      <c r="M488" s="37"/>
      <c r="N488" s="29">
        <f t="shared" si="80"/>
        <v>320.88</v>
      </c>
      <c r="O488" s="37">
        <f t="shared" si="81"/>
        <v>1105.86</v>
      </c>
      <c r="P488" s="52"/>
    </row>
    <row r="489" s="32" customFormat="1" ht="20" customHeight="1" spans="1:16">
      <c r="A489" s="37">
        <f t="shared" si="83"/>
        <v>484</v>
      </c>
      <c r="B489" s="42" t="s">
        <v>754</v>
      </c>
      <c r="C489" s="56" t="s">
        <v>24</v>
      </c>
      <c r="D489" s="18">
        <v>8</v>
      </c>
      <c r="E489" s="18">
        <v>8</v>
      </c>
      <c r="F489" s="18">
        <v>8</v>
      </c>
      <c r="G489" s="37">
        <f t="shared" si="77"/>
        <v>72</v>
      </c>
      <c r="H489" s="18"/>
      <c r="I489" s="18"/>
      <c r="J489" s="18" t="s">
        <v>21</v>
      </c>
      <c r="K489" s="29">
        <f t="shared" si="78"/>
        <v>16</v>
      </c>
      <c r="L489" s="37">
        <f t="shared" si="79"/>
        <v>897.12</v>
      </c>
      <c r="M489" s="18"/>
      <c r="N489" s="29">
        <f t="shared" si="80"/>
        <v>366.72</v>
      </c>
      <c r="O489" s="37">
        <f t="shared" si="81"/>
        <v>1263.84</v>
      </c>
      <c r="P489" s="42"/>
    </row>
    <row r="490" s="32" customFormat="1" ht="20" customHeight="1" spans="1:16">
      <c r="A490" s="37">
        <f t="shared" si="83"/>
        <v>485</v>
      </c>
      <c r="B490" s="42" t="s">
        <v>1024</v>
      </c>
      <c r="C490" s="56" t="s">
        <v>24</v>
      </c>
      <c r="D490" s="18">
        <v>8</v>
      </c>
      <c r="E490" s="18">
        <v>15</v>
      </c>
      <c r="F490" s="18">
        <v>15</v>
      </c>
      <c r="G490" s="37">
        <f t="shared" si="77"/>
        <v>135</v>
      </c>
      <c r="H490" s="18"/>
      <c r="I490" s="18"/>
      <c r="J490" s="18" t="s">
        <v>21</v>
      </c>
      <c r="K490" s="29">
        <f t="shared" si="78"/>
        <v>30</v>
      </c>
      <c r="L490" s="37">
        <f t="shared" si="79"/>
        <v>1682.1</v>
      </c>
      <c r="M490" s="18"/>
      <c r="N490" s="29">
        <f t="shared" si="80"/>
        <v>687.6</v>
      </c>
      <c r="O490" s="37">
        <f t="shared" si="81"/>
        <v>2369.7</v>
      </c>
      <c r="P490" s="42"/>
    </row>
    <row r="491" s="32" customFormat="1" ht="20" customHeight="1" spans="1:16">
      <c r="A491" s="37">
        <f t="shared" si="83"/>
        <v>486</v>
      </c>
      <c r="B491" s="42" t="s">
        <v>1025</v>
      </c>
      <c r="C491" s="56" t="s">
        <v>24</v>
      </c>
      <c r="D491" s="18">
        <v>4</v>
      </c>
      <c r="E491" s="18">
        <v>4</v>
      </c>
      <c r="F491" s="18">
        <v>4</v>
      </c>
      <c r="G491" s="37">
        <f t="shared" si="77"/>
        <v>36</v>
      </c>
      <c r="H491" s="18"/>
      <c r="I491" s="18"/>
      <c r="J491" s="18" t="s">
        <v>21</v>
      </c>
      <c r="K491" s="29">
        <f t="shared" si="78"/>
        <v>8</v>
      </c>
      <c r="L491" s="37">
        <f t="shared" si="79"/>
        <v>448.56</v>
      </c>
      <c r="M491" s="18"/>
      <c r="N491" s="29">
        <f t="shared" si="80"/>
        <v>183.36</v>
      </c>
      <c r="O491" s="37">
        <f t="shared" si="81"/>
        <v>631.92</v>
      </c>
      <c r="P491" s="42"/>
    </row>
    <row r="492" s="32" customFormat="1" ht="20" customHeight="1" spans="1:16">
      <c r="A492" s="37">
        <f t="shared" si="83"/>
        <v>487</v>
      </c>
      <c r="B492" s="42" t="s">
        <v>1026</v>
      </c>
      <c r="C492" s="56" t="s">
        <v>24</v>
      </c>
      <c r="D492" s="18">
        <v>6</v>
      </c>
      <c r="E492" s="18">
        <v>5</v>
      </c>
      <c r="F492" s="18">
        <v>5</v>
      </c>
      <c r="G492" s="37">
        <f t="shared" si="77"/>
        <v>45</v>
      </c>
      <c r="H492" s="18"/>
      <c r="I492" s="18"/>
      <c r="J492" s="18" t="s">
        <v>21</v>
      </c>
      <c r="K492" s="29">
        <f t="shared" si="78"/>
        <v>10</v>
      </c>
      <c r="L492" s="37">
        <f t="shared" si="79"/>
        <v>560.7</v>
      </c>
      <c r="M492" s="18"/>
      <c r="N492" s="29">
        <f t="shared" si="80"/>
        <v>229.2</v>
      </c>
      <c r="O492" s="37">
        <f t="shared" si="81"/>
        <v>789.9</v>
      </c>
      <c r="P492" s="42"/>
    </row>
    <row r="493" s="32" customFormat="1" ht="20" customHeight="1" spans="1:16">
      <c r="A493" s="37">
        <f t="shared" si="83"/>
        <v>488</v>
      </c>
      <c r="B493" s="42" t="s">
        <v>1027</v>
      </c>
      <c r="C493" s="56" t="s">
        <v>24</v>
      </c>
      <c r="D493" s="18">
        <v>3</v>
      </c>
      <c r="E493" s="18">
        <v>3</v>
      </c>
      <c r="F493" s="18">
        <v>3</v>
      </c>
      <c r="G493" s="37">
        <f t="shared" si="77"/>
        <v>27</v>
      </c>
      <c r="H493" s="18"/>
      <c r="I493" s="18"/>
      <c r="J493" s="18" t="s">
        <v>21</v>
      </c>
      <c r="K493" s="29">
        <f t="shared" si="78"/>
        <v>6</v>
      </c>
      <c r="L493" s="37">
        <f t="shared" si="79"/>
        <v>336.42</v>
      </c>
      <c r="M493" s="18"/>
      <c r="N493" s="29">
        <f t="shared" si="80"/>
        <v>137.52</v>
      </c>
      <c r="O493" s="37">
        <f t="shared" si="81"/>
        <v>473.94</v>
      </c>
      <c r="P493" s="42"/>
    </row>
    <row r="494" s="32" customFormat="1" ht="20" customHeight="1" spans="1:16">
      <c r="A494" s="37">
        <f t="shared" si="83"/>
        <v>489</v>
      </c>
      <c r="B494" s="42" t="s">
        <v>804</v>
      </c>
      <c r="C494" s="56" t="s">
        <v>24</v>
      </c>
      <c r="D494" s="18">
        <v>3</v>
      </c>
      <c r="E494" s="18">
        <v>4</v>
      </c>
      <c r="F494" s="18">
        <v>4</v>
      </c>
      <c r="G494" s="37">
        <f t="shared" si="77"/>
        <v>36</v>
      </c>
      <c r="H494" s="18"/>
      <c r="I494" s="18"/>
      <c r="J494" s="18" t="s">
        <v>21</v>
      </c>
      <c r="K494" s="29">
        <f t="shared" si="78"/>
        <v>8</v>
      </c>
      <c r="L494" s="37">
        <f t="shared" si="79"/>
        <v>448.56</v>
      </c>
      <c r="M494" s="18"/>
      <c r="N494" s="29">
        <f t="shared" si="80"/>
        <v>183.36</v>
      </c>
      <c r="O494" s="37">
        <f t="shared" si="81"/>
        <v>631.92</v>
      </c>
      <c r="P494" s="42"/>
    </row>
    <row r="495" s="32" customFormat="1" ht="20" customHeight="1" spans="1:16">
      <c r="A495" s="37">
        <f t="shared" si="83"/>
        <v>490</v>
      </c>
      <c r="B495" s="42" t="s">
        <v>1028</v>
      </c>
      <c r="C495" s="56" t="s">
        <v>24</v>
      </c>
      <c r="D495" s="18">
        <v>5</v>
      </c>
      <c r="E495" s="18">
        <v>5</v>
      </c>
      <c r="F495" s="18">
        <v>5</v>
      </c>
      <c r="G495" s="37">
        <f t="shared" si="77"/>
        <v>45</v>
      </c>
      <c r="H495" s="18"/>
      <c r="I495" s="18"/>
      <c r="J495" s="18" t="s">
        <v>21</v>
      </c>
      <c r="K495" s="29">
        <f t="shared" si="78"/>
        <v>10</v>
      </c>
      <c r="L495" s="37">
        <f t="shared" si="79"/>
        <v>560.7</v>
      </c>
      <c r="M495" s="18"/>
      <c r="N495" s="29">
        <f t="shared" si="80"/>
        <v>229.2</v>
      </c>
      <c r="O495" s="37">
        <f t="shared" si="81"/>
        <v>789.9</v>
      </c>
      <c r="P495" s="42"/>
    </row>
    <row r="496" s="32" customFormat="1" ht="20" customHeight="1" spans="1:16">
      <c r="A496" s="37">
        <f t="shared" si="83"/>
        <v>491</v>
      </c>
      <c r="B496" s="42" t="s">
        <v>1029</v>
      </c>
      <c r="C496" s="56" t="s">
        <v>24</v>
      </c>
      <c r="D496" s="18">
        <v>3</v>
      </c>
      <c r="E496" s="18">
        <v>7</v>
      </c>
      <c r="F496" s="18">
        <v>7</v>
      </c>
      <c r="G496" s="37">
        <f t="shared" si="77"/>
        <v>63</v>
      </c>
      <c r="H496" s="18"/>
      <c r="I496" s="18"/>
      <c r="J496" s="18" t="s">
        <v>21</v>
      </c>
      <c r="K496" s="29">
        <f t="shared" si="78"/>
        <v>14</v>
      </c>
      <c r="L496" s="37">
        <f t="shared" si="79"/>
        <v>784.98</v>
      </c>
      <c r="M496" s="18"/>
      <c r="N496" s="29">
        <f t="shared" si="80"/>
        <v>320.88</v>
      </c>
      <c r="O496" s="37">
        <f t="shared" si="81"/>
        <v>1105.86</v>
      </c>
      <c r="P496" s="42"/>
    </row>
    <row r="497" s="32" customFormat="1" ht="20" customHeight="1" spans="1:16">
      <c r="A497" s="37">
        <f t="shared" si="83"/>
        <v>492</v>
      </c>
      <c r="B497" s="42" t="s">
        <v>1030</v>
      </c>
      <c r="C497" s="56" t="s">
        <v>24</v>
      </c>
      <c r="D497" s="18">
        <v>5</v>
      </c>
      <c r="E497" s="18">
        <v>12</v>
      </c>
      <c r="F497" s="18">
        <v>12</v>
      </c>
      <c r="G497" s="37">
        <f t="shared" si="77"/>
        <v>108</v>
      </c>
      <c r="H497" s="18"/>
      <c r="I497" s="18"/>
      <c r="J497" s="18" t="s">
        <v>21</v>
      </c>
      <c r="K497" s="29">
        <f t="shared" si="78"/>
        <v>24</v>
      </c>
      <c r="L497" s="37">
        <f t="shared" si="79"/>
        <v>1345.68</v>
      </c>
      <c r="M497" s="18"/>
      <c r="N497" s="29">
        <f t="shared" si="80"/>
        <v>550.08</v>
      </c>
      <c r="O497" s="37">
        <f t="shared" si="81"/>
        <v>1895.76</v>
      </c>
      <c r="P497" s="42"/>
    </row>
    <row r="498" s="32" customFormat="1" ht="20" customHeight="1" spans="1:16">
      <c r="A498" s="37">
        <f t="shared" ref="A498:A507" si="84">ROW()-5</f>
        <v>493</v>
      </c>
      <c r="B498" s="42" t="s">
        <v>693</v>
      </c>
      <c r="C498" s="56" t="s">
        <v>24</v>
      </c>
      <c r="D498" s="18">
        <v>5</v>
      </c>
      <c r="E498" s="18">
        <v>8</v>
      </c>
      <c r="F498" s="18">
        <v>8</v>
      </c>
      <c r="G498" s="37">
        <f t="shared" si="77"/>
        <v>72</v>
      </c>
      <c r="H498" s="18"/>
      <c r="I498" s="18"/>
      <c r="J498" s="18" t="s">
        <v>21</v>
      </c>
      <c r="K498" s="29">
        <f t="shared" si="78"/>
        <v>16</v>
      </c>
      <c r="L498" s="37">
        <f t="shared" si="79"/>
        <v>897.12</v>
      </c>
      <c r="M498" s="18"/>
      <c r="N498" s="29">
        <f t="shared" si="80"/>
        <v>366.72</v>
      </c>
      <c r="O498" s="37">
        <f t="shared" si="81"/>
        <v>1263.84</v>
      </c>
      <c r="P498" s="42"/>
    </row>
    <row r="499" s="32" customFormat="1" ht="20" customHeight="1" spans="1:16">
      <c r="A499" s="37">
        <f t="shared" si="84"/>
        <v>494</v>
      </c>
      <c r="B499" s="42" t="s">
        <v>1031</v>
      </c>
      <c r="C499" s="56" t="s">
        <v>24</v>
      </c>
      <c r="D499" s="18">
        <v>4</v>
      </c>
      <c r="E499" s="18">
        <v>8</v>
      </c>
      <c r="F499" s="18">
        <v>8</v>
      </c>
      <c r="G499" s="37">
        <f t="shared" si="77"/>
        <v>72</v>
      </c>
      <c r="H499" s="18"/>
      <c r="I499" s="18"/>
      <c r="J499" s="18" t="s">
        <v>21</v>
      </c>
      <c r="K499" s="29">
        <f t="shared" si="78"/>
        <v>16</v>
      </c>
      <c r="L499" s="37">
        <f t="shared" si="79"/>
        <v>897.12</v>
      </c>
      <c r="M499" s="18"/>
      <c r="N499" s="29">
        <f t="shared" si="80"/>
        <v>366.72</v>
      </c>
      <c r="O499" s="37">
        <f t="shared" si="81"/>
        <v>1263.84</v>
      </c>
      <c r="P499" s="42"/>
    </row>
    <row r="500" s="32" customFormat="1" ht="20" customHeight="1" spans="1:16">
      <c r="A500" s="37">
        <f t="shared" si="84"/>
        <v>495</v>
      </c>
      <c r="B500" s="42" t="s">
        <v>1032</v>
      </c>
      <c r="C500" s="56" t="s">
        <v>24</v>
      </c>
      <c r="D500" s="18">
        <v>3</v>
      </c>
      <c r="E500" s="18">
        <v>16</v>
      </c>
      <c r="F500" s="18">
        <v>16</v>
      </c>
      <c r="G500" s="37">
        <f t="shared" si="77"/>
        <v>144</v>
      </c>
      <c r="H500" s="18"/>
      <c r="I500" s="18"/>
      <c r="J500" s="18" t="s">
        <v>21</v>
      </c>
      <c r="K500" s="29">
        <f t="shared" si="78"/>
        <v>32</v>
      </c>
      <c r="L500" s="37">
        <f t="shared" si="79"/>
        <v>1794.24</v>
      </c>
      <c r="M500" s="18"/>
      <c r="N500" s="29">
        <f t="shared" si="80"/>
        <v>733.44</v>
      </c>
      <c r="O500" s="37">
        <f t="shared" si="81"/>
        <v>2527.68</v>
      </c>
      <c r="P500" s="42"/>
    </row>
    <row r="501" s="32" customFormat="1" ht="20" customHeight="1" spans="1:16">
      <c r="A501" s="37">
        <f t="shared" si="84"/>
        <v>496</v>
      </c>
      <c r="B501" s="42" t="s">
        <v>1033</v>
      </c>
      <c r="C501" s="56" t="s">
        <v>24</v>
      </c>
      <c r="D501" s="18">
        <v>4</v>
      </c>
      <c r="E501" s="18">
        <v>15</v>
      </c>
      <c r="F501" s="18">
        <v>15</v>
      </c>
      <c r="G501" s="37">
        <f t="shared" si="77"/>
        <v>135</v>
      </c>
      <c r="H501" s="18"/>
      <c r="I501" s="18"/>
      <c r="J501" s="18" t="s">
        <v>21</v>
      </c>
      <c r="K501" s="29">
        <f t="shared" si="78"/>
        <v>30</v>
      </c>
      <c r="L501" s="37">
        <f t="shared" si="79"/>
        <v>1682.1</v>
      </c>
      <c r="M501" s="18"/>
      <c r="N501" s="29">
        <f t="shared" si="80"/>
        <v>687.6</v>
      </c>
      <c r="O501" s="37">
        <f t="shared" si="81"/>
        <v>2369.7</v>
      </c>
      <c r="P501" s="42"/>
    </row>
    <row r="502" s="32" customFormat="1" ht="20" customHeight="1" spans="1:16">
      <c r="A502" s="37">
        <f t="shared" si="84"/>
        <v>497</v>
      </c>
      <c r="B502" s="42" t="s">
        <v>1034</v>
      </c>
      <c r="C502" s="56" t="s">
        <v>24</v>
      </c>
      <c r="D502" s="18">
        <v>4</v>
      </c>
      <c r="E502" s="18">
        <v>3</v>
      </c>
      <c r="F502" s="18">
        <v>3</v>
      </c>
      <c r="G502" s="37">
        <f t="shared" si="77"/>
        <v>27</v>
      </c>
      <c r="H502" s="18"/>
      <c r="I502" s="18"/>
      <c r="J502" s="18" t="s">
        <v>21</v>
      </c>
      <c r="K502" s="29">
        <f t="shared" si="78"/>
        <v>6</v>
      </c>
      <c r="L502" s="37">
        <f t="shared" si="79"/>
        <v>336.42</v>
      </c>
      <c r="M502" s="18"/>
      <c r="N502" s="29">
        <f t="shared" si="80"/>
        <v>137.52</v>
      </c>
      <c r="O502" s="37">
        <f t="shared" si="81"/>
        <v>473.94</v>
      </c>
      <c r="P502" s="42"/>
    </row>
    <row r="503" s="32" customFormat="1" ht="20" customHeight="1" spans="1:16">
      <c r="A503" s="37">
        <f t="shared" si="84"/>
        <v>498</v>
      </c>
      <c r="B503" s="42" t="s">
        <v>1035</v>
      </c>
      <c r="C503" s="56" t="s">
        <v>24</v>
      </c>
      <c r="D503" s="18">
        <v>5</v>
      </c>
      <c r="E503" s="18">
        <v>24</v>
      </c>
      <c r="F503" s="18">
        <v>24</v>
      </c>
      <c r="G503" s="37">
        <f t="shared" si="77"/>
        <v>216</v>
      </c>
      <c r="H503" s="18"/>
      <c r="I503" s="18"/>
      <c r="J503" s="18" t="s">
        <v>21</v>
      </c>
      <c r="K503" s="29">
        <f t="shared" si="78"/>
        <v>48</v>
      </c>
      <c r="L503" s="37">
        <f t="shared" si="79"/>
        <v>2691.36</v>
      </c>
      <c r="M503" s="18"/>
      <c r="N503" s="29">
        <f t="shared" si="80"/>
        <v>1100.16</v>
      </c>
      <c r="O503" s="37">
        <f t="shared" si="81"/>
        <v>3791.52</v>
      </c>
      <c r="P503" s="42"/>
    </row>
    <row r="504" s="32" customFormat="1" ht="20" customHeight="1" spans="1:16">
      <c r="A504" s="37">
        <f t="shared" si="84"/>
        <v>499</v>
      </c>
      <c r="B504" s="42" t="s">
        <v>1036</v>
      </c>
      <c r="C504" s="56" t="s">
        <v>24</v>
      </c>
      <c r="D504" s="18">
        <v>1</v>
      </c>
      <c r="E504" s="18">
        <v>21</v>
      </c>
      <c r="F504" s="18">
        <v>21</v>
      </c>
      <c r="G504" s="37">
        <f t="shared" si="77"/>
        <v>189</v>
      </c>
      <c r="H504" s="18"/>
      <c r="I504" s="18"/>
      <c r="J504" s="18" t="s">
        <v>21</v>
      </c>
      <c r="K504" s="29">
        <f t="shared" si="78"/>
        <v>42</v>
      </c>
      <c r="L504" s="37">
        <f t="shared" si="79"/>
        <v>2354.94</v>
      </c>
      <c r="M504" s="18"/>
      <c r="N504" s="29">
        <f t="shared" si="80"/>
        <v>962.64</v>
      </c>
      <c r="O504" s="37">
        <f t="shared" si="81"/>
        <v>3317.58</v>
      </c>
      <c r="P504" s="42"/>
    </row>
    <row r="505" s="32" customFormat="1" ht="20" customHeight="1" spans="1:16">
      <c r="A505" s="37">
        <f t="shared" si="84"/>
        <v>500</v>
      </c>
      <c r="B505" s="42" t="s">
        <v>1037</v>
      </c>
      <c r="C505" s="56" t="s">
        <v>24</v>
      </c>
      <c r="D505" s="18">
        <v>7</v>
      </c>
      <c r="E505" s="18">
        <v>7</v>
      </c>
      <c r="F505" s="18">
        <v>7</v>
      </c>
      <c r="G505" s="37">
        <f t="shared" si="77"/>
        <v>63</v>
      </c>
      <c r="H505" s="18"/>
      <c r="I505" s="18"/>
      <c r="J505" s="18" t="s">
        <v>21</v>
      </c>
      <c r="K505" s="29">
        <f t="shared" si="78"/>
        <v>14</v>
      </c>
      <c r="L505" s="37">
        <f t="shared" si="79"/>
        <v>784.98</v>
      </c>
      <c r="M505" s="18"/>
      <c r="N505" s="29">
        <f t="shared" si="80"/>
        <v>320.88</v>
      </c>
      <c r="O505" s="37">
        <f t="shared" si="81"/>
        <v>1105.86</v>
      </c>
      <c r="P505" s="42"/>
    </row>
    <row r="506" s="32" customFormat="1" ht="20" customHeight="1" spans="1:16">
      <c r="A506" s="37">
        <f t="shared" si="84"/>
        <v>501</v>
      </c>
      <c r="B506" s="42" t="s">
        <v>1038</v>
      </c>
      <c r="C506" s="56" t="s">
        <v>24</v>
      </c>
      <c r="D506" s="18">
        <v>4</v>
      </c>
      <c r="E506" s="18">
        <v>9</v>
      </c>
      <c r="F506" s="18">
        <v>9</v>
      </c>
      <c r="G506" s="37">
        <f t="shared" si="77"/>
        <v>81</v>
      </c>
      <c r="H506" s="18"/>
      <c r="I506" s="18"/>
      <c r="J506" s="18" t="s">
        <v>21</v>
      </c>
      <c r="K506" s="29">
        <f t="shared" si="78"/>
        <v>18</v>
      </c>
      <c r="L506" s="37">
        <f t="shared" si="79"/>
        <v>1009.26</v>
      </c>
      <c r="M506" s="18"/>
      <c r="N506" s="29">
        <f t="shared" si="80"/>
        <v>412.56</v>
      </c>
      <c r="O506" s="37">
        <f t="shared" si="81"/>
        <v>1421.82</v>
      </c>
      <c r="P506" s="42"/>
    </row>
    <row r="507" s="32" customFormat="1" ht="20" customHeight="1" spans="1:16">
      <c r="A507" s="37">
        <f t="shared" si="84"/>
        <v>502</v>
      </c>
      <c r="B507" s="42" t="s">
        <v>496</v>
      </c>
      <c r="C507" s="56" t="s">
        <v>24</v>
      </c>
      <c r="D507" s="18">
        <v>3</v>
      </c>
      <c r="E507" s="18">
        <v>6</v>
      </c>
      <c r="F507" s="18">
        <v>6</v>
      </c>
      <c r="G507" s="37">
        <f t="shared" si="77"/>
        <v>54</v>
      </c>
      <c r="H507" s="18"/>
      <c r="I507" s="18"/>
      <c r="J507" s="18" t="s">
        <v>21</v>
      </c>
      <c r="K507" s="29">
        <f t="shared" si="78"/>
        <v>12</v>
      </c>
      <c r="L507" s="37">
        <f t="shared" si="79"/>
        <v>672.84</v>
      </c>
      <c r="M507" s="18"/>
      <c r="N507" s="29">
        <f t="shared" si="80"/>
        <v>275.04</v>
      </c>
      <c r="O507" s="37">
        <f t="shared" si="81"/>
        <v>947.88</v>
      </c>
      <c r="P507" s="42"/>
    </row>
    <row r="508" s="32" customFormat="1" ht="20" customHeight="1" spans="1:16">
      <c r="A508" s="37">
        <f t="shared" ref="A508:A517" si="85">ROW()-5</f>
        <v>503</v>
      </c>
      <c r="B508" s="42" t="s">
        <v>1039</v>
      </c>
      <c r="C508" s="56" t="s">
        <v>24</v>
      </c>
      <c r="D508" s="18">
        <v>7</v>
      </c>
      <c r="E508" s="18">
        <v>4</v>
      </c>
      <c r="F508" s="18">
        <v>4</v>
      </c>
      <c r="G508" s="37">
        <f t="shared" si="77"/>
        <v>36</v>
      </c>
      <c r="H508" s="18"/>
      <c r="I508" s="18"/>
      <c r="J508" s="18" t="s">
        <v>21</v>
      </c>
      <c r="K508" s="29">
        <f t="shared" si="78"/>
        <v>8</v>
      </c>
      <c r="L508" s="37">
        <f t="shared" si="79"/>
        <v>448.56</v>
      </c>
      <c r="M508" s="18"/>
      <c r="N508" s="29">
        <f t="shared" si="80"/>
        <v>183.36</v>
      </c>
      <c r="O508" s="37">
        <f t="shared" si="81"/>
        <v>631.92</v>
      </c>
      <c r="P508" s="42"/>
    </row>
    <row r="509" s="32" customFormat="1" ht="20" customHeight="1" spans="1:16">
      <c r="A509" s="37">
        <f t="shared" si="85"/>
        <v>504</v>
      </c>
      <c r="B509" s="42" t="s">
        <v>1040</v>
      </c>
      <c r="C509" s="56" t="s">
        <v>24</v>
      </c>
      <c r="D509" s="18">
        <v>4</v>
      </c>
      <c r="E509" s="18">
        <v>2</v>
      </c>
      <c r="F509" s="18">
        <v>2</v>
      </c>
      <c r="G509" s="37">
        <f t="shared" si="77"/>
        <v>18</v>
      </c>
      <c r="H509" s="18"/>
      <c r="I509" s="18"/>
      <c r="J509" s="18" t="s">
        <v>21</v>
      </c>
      <c r="K509" s="29">
        <f t="shared" si="78"/>
        <v>4</v>
      </c>
      <c r="L509" s="37">
        <f t="shared" si="79"/>
        <v>224.28</v>
      </c>
      <c r="M509" s="18"/>
      <c r="N509" s="29">
        <f t="shared" si="80"/>
        <v>91.68</v>
      </c>
      <c r="O509" s="37">
        <f t="shared" si="81"/>
        <v>315.96</v>
      </c>
      <c r="P509" s="42"/>
    </row>
    <row r="510" s="32" customFormat="1" ht="20" customHeight="1" spans="1:16">
      <c r="A510" s="37">
        <f t="shared" si="85"/>
        <v>505</v>
      </c>
      <c r="B510" s="42" t="s">
        <v>749</v>
      </c>
      <c r="C510" s="56" t="s">
        <v>24</v>
      </c>
      <c r="D510" s="18">
        <v>4</v>
      </c>
      <c r="E510" s="18">
        <v>2</v>
      </c>
      <c r="F510" s="18">
        <v>2</v>
      </c>
      <c r="G510" s="37">
        <f t="shared" si="77"/>
        <v>18</v>
      </c>
      <c r="H510" s="18"/>
      <c r="I510" s="18"/>
      <c r="J510" s="18" t="s">
        <v>21</v>
      </c>
      <c r="K510" s="29">
        <f t="shared" si="78"/>
        <v>4</v>
      </c>
      <c r="L510" s="37">
        <f t="shared" si="79"/>
        <v>224.28</v>
      </c>
      <c r="M510" s="18"/>
      <c r="N510" s="29">
        <f t="shared" si="80"/>
        <v>91.68</v>
      </c>
      <c r="O510" s="37">
        <f t="shared" si="81"/>
        <v>315.96</v>
      </c>
      <c r="P510" s="42"/>
    </row>
    <row r="511" s="32" customFormat="1" ht="20" customHeight="1" spans="1:16">
      <c r="A511" s="37">
        <f t="shared" si="85"/>
        <v>506</v>
      </c>
      <c r="B511" s="42" t="s">
        <v>1041</v>
      </c>
      <c r="C511" s="56" t="s">
        <v>24</v>
      </c>
      <c r="D511" s="18">
        <v>1</v>
      </c>
      <c r="E511" s="18">
        <v>15</v>
      </c>
      <c r="F511" s="18">
        <v>15</v>
      </c>
      <c r="G511" s="37">
        <f t="shared" si="77"/>
        <v>135</v>
      </c>
      <c r="H511" s="18"/>
      <c r="I511" s="18"/>
      <c r="J511" s="18" t="s">
        <v>21</v>
      </c>
      <c r="K511" s="29">
        <f t="shared" si="78"/>
        <v>30</v>
      </c>
      <c r="L511" s="37">
        <f t="shared" si="79"/>
        <v>1682.1</v>
      </c>
      <c r="M511" s="18"/>
      <c r="N511" s="29">
        <f t="shared" si="80"/>
        <v>687.6</v>
      </c>
      <c r="O511" s="37">
        <f t="shared" si="81"/>
        <v>2369.7</v>
      </c>
      <c r="P511" s="42"/>
    </row>
    <row r="512" s="32" customFormat="1" ht="20" customHeight="1" spans="1:16">
      <c r="A512" s="37">
        <f t="shared" si="85"/>
        <v>507</v>
      </c>
      <c r="B512" s="42" t="s">
        <v>1042</v>
      </c>
      <c r="C512" s="56" t="s">
        <v>24</v>
      </c>
      <c r="D512" s="18">
        <v>5</v>
      </c>
      <c r="E512" s="18">
        <v>11</v>
      </c>
      <c r="F512" s="18">
        <v>11</v>
      </c>
      <c r="G512" s="37">
        <f t="shared" si="77"/>
        <v>99</v>
      </c>
      <c r="H512" s="18"/>
      <c r="I512" s="18"/>
      <c r="J512" s="18" t="s">
        <v>21</v>
      </c>
      <c r="K512" s="29">
        <f t="shared" si="78"/>
        <v>22</v>
      </c>
      <c r="L512" s="37">
        <f t="shared" si="79"/>
        <v>1233.54</v>
      </c>
      <c r="M512" s="18"/>
      <c r="N512" s="29">
        <f t="shared" si="80"/>
        <v>504.24</v>
      </c>
      <c r="O512" s="37">
        <f t="shared" si="81"/>
        <v>1737.78</v>
      </c>
      <c r="P512" s="42"/>
    </row>
    <row r="513" s="32" customFormat="1" ht="20" customHeight="1" spans="1:16">
      <c r="A513" s="37">
        <f t="shared" si="85"/>
        <v>508</v>
      </c>
      <c r="B513" s="42" t="s">
        <v>1043</v>
      </c>
      <c r="C513" s="56" t="s">
        <v>24</v>
      </c>
      <c r="D513" s="18">
        <v>4</v>
      </c>
      <c r="E513" s="18">
        <v>5</v>
      </c>
      <c r="F513" s="18">
        <v>5</v>
      </c>
      <c r="G513" s="37">
        <f t="shared" si="77"/>
        <v>45</v>
      </c>
      <c r="H513" s="18"/>
      <c r="I513" s="18"/>
      <c r="J513" s="18" t="s">
        <v>21</v>
      </c>
      <c r="K513" s="29">
        <f t="shared" si="78"/>
        <v>10</v>
      </c>
      <c r="L513" s="37">
        <f t="shared" si="79"/>
        <v>560.7</v>
      </c>
      <c r="M513" s="18"/>
      <c r="N513" s="29">
        <f t="shared" si="80"/>
        <v>229.2</v>
      </c>
      <c r="O513" s="37">
        <f t="shared" si="81"/>
        <v>789.9</v>
      </c>
      <c r="P513" s="42"/>
    </row>
    <row r="514" s="32" customFormat="1" ht="20" customHeight="1" spans="1:16">
      <c r="A514" s="37">
        <f t="shared" si="85"/>
        <v>509</v>
      </c>
      <c r="B514" s="42" t="s">
        <v>1044</v>
      </c>
      <c r="C514" s="56" t="s">
        <v>24</v>
      </c>
      <c r="D514" s="18">
        <v>4</v>
      </c>
      <c r="E514" s="18">
        <v>5</v>
      </c>
      <c r="F514" s="18">
        <v>5</v>
      </c>
      <c r="G514" s="37">
        <f t="shared" si="77"/>
        <v>45</v>
      </c>
      <c r="H514" s="18"/>
      <c r="I514" s="18"/>
      <c r="J514" s="18" t="s">
        <v>21</v>
      </c>
      <c r="K514" s="29">
        <f t="shared" si="78"/>
        <v>10</v>
      </c>
      <c r="L514" s="37">
        <f t="shared" si="79"/>
        <v>560.7</v>
      </c>
      <c r="M514" s="18"/>
      <c r="N514" s="29">
        <f t="shared" si="80"/>
        <v>229.2</v>
      </c>
      <c r="O514" s="37">
        <f t="shared" si="81"/>
        <v>789.9</v>
      </c>
      <c r="P514" s="42"/>
    </row>
    <row r="515" s="32" customFormat="1" ht="20" customHeight="1" spans="1:16">
      <c r="A515" s="37">
        <f t="shared" si="85"/>
        <v>510</v>
      </c>
      <c r="B515" s="42" t="s">
        <v>1045</v>
      </c>
      <c r="C515" s="52" t="s">
        <v>24</v>
      </c>
      <c r="D515" s="62">
        <v>6</v>
      </c>
      <c r="E515" s="62">
        <v>10</v>
      </c>
      <c r="F515" s="62">
        <v>10</v>
      </c>
      <c r="G515" s="37">
        <f t="shared" si="77"/>
        <v>90</v>
      </c>
      <c r="H515" s="62"/>
      <c r="I515" s="62"/>
      <c r="J515" s="18" t="s">
        <v>21</v>
      </c>
      <c r="K515" s="29">
        <f t="shared" si="78"/>
        <v>20</v>
      </c>
      <c r="L515" s="37">
        <f t="shared" si="79"/>
        <v>1121.4</v>
      </c>
      <c r="M515" s="62"/>
      <c r="N515" s="29">
        <f t="shared" si="80"/>
        <v>458.4</v>
      </c>
      <c r="O515" s="37">
        <f t="shared" si="81"/>
        <v>1579.8</v>
      </c>
      <c r="P515" s="42"/>
    </row>
    <row r="516" s="32" customFormat="1" ht="20" customHeight="1" spans="1:16">
      <c r="A516" s="37">
        <f t="shared" si="85"/>
        <v>511</v>
      </c>
      <c r="B516" s="42" t="s">
        <v>1046</v>
      </c>
      <c r="C516" s="52" t="s">
        <v>25</v>
      </c>
      <c r="D516" s="42">
        <v>5</v>
      </c>
      <c r="E516" s="42">
        <v>7</v>
      </c>
      <c r="F516" s="63">
        <v>7</v>
      </c>
      <c r="G516" s="51">
        <v>63</v>
      </c>
      <c r="H516" s="63"/>
      <c r="I516" s="51"/>
      <c r="J516" s="18" t="s">
        <v>21</v>
      </c>
      <c r="K516" s="52">
        <v>14</v>
      </c>
      <c r="L516" s="52">
        <v>784.98</v>
      </c>
      <c r="M516" s="52"/>
      <c r="N516" s="53">
        <f t="shared" si="80"/>
        <v>320.88</v>
      </c>
      <c r="O516" s="53">
        <v>1105.86</v>
      </c>
      <c r="P516" s="42"/>
    </row>
    <row r="517" s="32" customFormat="1" ht="20" customHeight="1" spans="1:16">
      <c r="A517" s="37">
        <f t="shared" si="85"/>
        <v>512</v>
      </c>
      <c r="B517" s="42" t="s">
        <v>1047</v>
      </c>
      <c r="C517" s="52" t="s">
        <v>25</v>
      </c>
      <c r="D517" s="42">
        <v>4</v>
      </c>
      <c r="E517" s="42">
        <v>7</v>
      </c>
      <c r="F517" s="63">
        <v>7</v>
      </c>
      <c r="G517" s="51">
        <v>63</v>
      </c>
      <c r="H517" s="63"/>
      <c r="I517" s="51"/>
      <c r="J517" s="18" t="s">
        <v>21</v>
      </c>
      <c r="K517" s="52">
        <v>14</v>
      </c>
      <c r="L517" s="52">
        <v>784.98</v>
      </c>
      <c r="M517" s="52"/>
      <c r="N517" s="53">
        <f t="shared" si="80"/>
        <v>320.88</v>
      </c>
      <c r="O517" s="53">
        <v>1105.86</v>
      </c>
      <c r="P517" s="42"/>
    </row>
    <row r="518" s="32" customFormat="1" ht="20" customHeight="1" spans="1:16">
      <c r="A518" s="37">
        <f t="shared" ref="A518:A527" si="86">ROW()-5</f>
        <v>513</v>
      </c>
      <c r="B518" s="42" t="s">
        <v>1048</v>
      </c>
      <c r="C518" s="52" t="s">
        <v>25</v>
      </c>
      <c r="D518" s="42">
        <v>4</v>
      </c>
      <c r="E518" s="42">
        <v>6</v>
      </c>
      <c r="F518" s="63">
        <v>6</v>
      </c>
      <c r="G518" s="51">
        <v>54</v>
      </c>
      <c r="H518" s="63"/>
      <c r="I518" s="51"/>
      <c r="J518" s="18" t="s">
        <v>21</v>
      </c>
      <c r="K518" s="52">
        <v>12</v>
      </c>
      <c r="L518" s="52">
        <v>672.84</v>
      </c>
      <c r="M518" s="52"/>
      <c r="N518" s="53">
        <f t="shared" si="80"/>
        <v>275.04</v>
      </c>
      <c r="O518" s="53">
        <v>947.88</v>
      </c>
      <c r="P518" s="42"/>
    </row>
    <row r="519" s="32" customFormat="1" ht="20" customHeight="1" spans="1:16">
      <c r="A519" s="37">
        <f t="shared" si="86"/>
        <v>514</v>
      </c>
      <c r="B519" s="42" t="s">
        <v>1049</v>
      </c>
      <c r="C519" s="52" t="s">
        <v>25</v>
      </c>
      <c r="D519" s="42">
        <v>7</v>
      </c>
      <c r="E519" s="42">
        <v>1</v>
      </c>
      <c r="F519" s="63">
        <v>1</v>
      </c>
      <c r="G519" s="51">
        <v>9</v>
      </c>
      <c r="H519" s="63"/>
      <c r="I519" s="51"/>
      <c r="J519" s="18" t="s">
        <v>21</v>
      </c>
      <c r="K519" s="52">
        <v>2</v>
      </c>
      <c r="L519" s="52">
        <v>112.14</v>
      </c>
      <c r="M519" s="52"/>
      <c r="N519" s="53">
        <f t="shared" si="80"/>
        <v>45.84</v>
      </c>
      <c r="O519" s="53">
        <v>157.98</v>
      </c>
      <c r="P519" s="42"/>
    </row>
    <row r="520" s="32" customFormat="1" ht="20" customHeight="1" spans="1:16">
      <c r="A520" s="37">
        <f t="shared" si="86"/>
        <v>515</v>
      </c>
      <c r="B520" s="42" t="s">
        <v>1050</v>
      </c>
      <c r="C520" s="52" t="s">
        <v>25</v>
      </c>
      <c r="D520" s="42">
        <v>2</v>
      </c>
      <c r="E520" s="42">
        <v>30</v>
      </c>
      <c r="F520" s="63">
        <v>30</v>
      </c>
      <c r="G520" s="51">
        <v>270</v>
      </c>
      <c r="H520" s="63"/>
      <c r="I520" s="51"/>
      <c r="J520" s="18" t="s">
        <v>21</v>
      </c>
      <c r="K520" s="52">
        <v>60</v>
      </c>
      <c r="L520" s="52">
        <v>3364.2</v>
      </c>
      <c r="M520" s="52"/>
      <c r="N520" s="53">
        <v>1375.2</v>
      </c>
      <c r="O520" s="53">
        <v>4739.4</v>
      </c>
      <c r="P520" s="42"/>
    </row>
    <row r="521" s="32" customFormat="1" ht="20" customHeight="1" spans="1:16">
      <c r="A521" s="37">
        <f t="shared" si="86"/>
        <v>516</v>
      </c>
      <c r="B521" s="42" t="s">
        <v>1051</v>
      </c>
      <c r="C521" s="52" t="s">
        <v>25</v>
      </c>
      <c r="D521" s="42">
        <v>4</v>
      </c>
      <c r="E521" s="42">
        <v>7</v>
      </c>
      <c r="F521" s="63">
        <v>7</v>
      </c>
      <c r="G521" s="51">
        <v>63</v>
      </c>
      <c r="H521" s="63"/>
      <c r="I521" s="51"/>
      <c r="J521" s="18" t="s">
        <v>21</v>
      </c>
      <c r="K521" s="52">
        <v>14</v>
      </c>
      <c r="L521" s="52">
        <v>784.98</v>
      </c>
      <c r="M521" s="52"/>
      <c r="N521" s="53">
        <f t="shared" ref="N521:N556" si="87">22.92*K521</f>
        <v>320.88</v>
      </c>
      <c r="O521" s="53">
        <v>1105.86</v>
      </c>
      <c r="P521" s="42"/>
    </row>
    <row r="522" s="32" customFormat="1" ht="20" customHeight="1" spans="1:16">
      <c r="A522" s="37">
        <f t="shared" si="86"/>
        <v>517</v>
      </c>
      <c r="B522" s="42" t="s">
        <v>1052</v>
      </c>
      <c r="C522" s="52" t="s">
        <v>25</v>
      </c>
      <c r="D522" s="42">
        <v>3</v>
      </c>
      <c r="E522" s="42">
        <v>5</v>
      </c>
      <c r="F522" s="63">
        <v>5</v>
      </c>
      <c r="G522" s="51">
        <v>45</v>
      </c>
      <c r="H522" s="63"/>
      <c r="I522" s="51"/>
      <c r="J522" s="18" t="s">
        <v>21</v>
      </c>
      <c r="K522" s="52">
        <v>10</v>
      </c>
      <c r="L522" s="52">
        <v>560.7</v>
      </c>
      <c r="M522" s="52"/>
      <c r="N522" s="53">
        <f t="shared" si="87"/>
        <v>229.2</v>
      </c>
      <c r="O522" s="53">
        <v>789.9</v>
      </c>
      <c r="P522" s="42"/>
    </row>
    <row r="523" s="32" customFormat="1" ht="20" customHeight="1" spans="1:16">
      <c r="A523" s="37">
        <f t="shared" si="86"/>
        <v>518</v>
      </c>
      <c r="B523" s="42" t="s">
        <v>1053</v>
      </c>
      <c r="C523" s="52" t="s">
        <v>25</v>
      </c>
      <c r="D523" s="42">
        <v>5</v>
      </c>
      <c r="E523" s="42">
        <v>5</v>
      </c>
      <c r="F523" s="63">
        <v>5</v>
      </c>
      <c r="G523" s="51">
        <v>45</v>
      </c>
      <c r="H523" s="63"/>
      <c r="I523" s="51"/>
      <c r="J523" s="18" t="s">
        <v>21</v>
      </c>
      <c r="K523" s="52">
        <v>10</v>
      </c>
      <c r="L523" s="52">
        <v>560.7</v>
      </c>
      <c r="M523" s="52"/>
      <c r="N523" s="53">
        <f t="shared" si="87"/>
        <v>229.2</v>
      </c>
      <c r="O523" s="53">
        <v>789.9</v>
      </c>
      <c r="P523" s="42"/>
    </row>
    <row r="524" s="32" customFormat="1" ht="20" customHeight="1" spans="1:16">
      <c r="A524" s="37">
        <f t="shared" si="86"/>
        <v>519</v>
      </c>
      <c r="B524" s="42" t="s">
        <v>1054</v>
      </c>
      <c r="C524" s="52" t="s">
        <v>25</v>
      </c>
      <c r="D524" s="42">
        <v>3</v>
      </c>
      <c r="E524" s="42">
        <v>1</v>
      </c>
      <c r="F524" s="63">
        <v>1</v>
      </c>
      <c r="G524" s="51">
        <v>9</v>
      </c>
      <c r="H524" s="63"/>
      <c r="I524" s="51"/>
      <c r="J524" s="18" t="s">
        <v>21</v>
      </c>
      <c r="K524" s="52">
        <v>2</v>
      </c>
      <c r="L524" s="52">
        <v>112.14</v>
      </c>
      <c r="M524" s="52"/>
      <c r="N524" s="53">
        <f t="shared" si="87"/>
        <v>45.84</v>
      </c>
      <c r="O524" s="53">
        <v>157.98</v>
      </c>
      <c r="P524" s="42"/>
    </row>
    <row r="525" s="32" customFormat="1" ht="20" customHeight="1" spans="1:16">
      <c r="A525" s="37">
        <f t="shared" si="86"/>
        <v>520</v>
      </c>
      <c r="B525" s="42" t="s">
        <v>1055</v>
      </c>
      <c r="C525" s="52" t="s">
        <v>25</v>
      </c>
      <c r="D525" s="42">
        <v>5</v>
      </c>
      <c r="E525" s="42">
        <v>14</v>
      </c>
      <c r="F525" s="63">
        <v>14</v>
      </c>
      <c r="G525" s="51">
        <v>126</v>
      </c>
      <c r="H525" s="63"/>
      <c r="I525" s="51"/>
      <c r="J525" s="18" t="s">
        <v>21</v>
      </c>
      <c r="K525" s="52">
        <v>28</v>
      </c>
      <c r="L525" s="52">
        <v>1569.96</v>
      </c>
      <c r="M525" s="52"/>
      <c r="N525" s="53">
        <f t="shared" si="87"/>
        <v>641.76</v>
      </c>
      <c r="O525" s="53">
        <v>2211.72</v>
      </c>
      <c r="P525" s="42"/>
    </row>
    <row r="526" s="32" customFormat="1" ht="20" customHeight="1" spans="1:16">
      <c r="A526" s="37">
        <f t="shared" si="86"/>
        <v>521</v>
      </c>
      <c r="B526" s="42" t="s">
        <v>1056</v>
      </c>
      <c r="C526" s="52" t="s">
        <v>25</v>
      </c>
      <c r="D526" s="42">
        <v>4</v>
      </c>
      <c r="E526" s="42">
        <v>10</v>
      </c>
      <c r="F526" s="63">
        <v>10</v>
      </c>
      <c r="G526" s="51">
        <v>90</v>
      </c>
      <c r="H526" s="63"/>
      <c r="I526" s="51"/>
      <c r="J526" s="18" t="s">
        <v>21</v>
      </c>
      <c r="K526" s="52">
        <v>20</v>
      </c>
      <c r="L526" s="52">
        <v>1121.4</v>
      </c>
      <c r="M526" s="52"/>
      <c r="N526" s="53">
        <f t="shared" si="87"/>
        <v>458.4</v>
      </c>
      <c r="O526" s="53">
        <v>1579.8</v>
      </c>
      <c r="P526" s="42"/>
    </row>
    <row r="527" s="32" customFormat="1" ht="20" customHeight="1" spans="1:16">
      <c r="A527" s="37">
        <f t="shared" si="86"/>
        <v>522</v>
      </c>
      <c r="B527" s="42" t="s">
        <v>1057</v>
      </c>
      <c r="C527" s="52" t="s">
        <v>25</v>
      </c>
      <c r="D527" s="42">
        <v>2</v>
      </c>
      <c r="E527" s="42">
        <v>1</v>
      </c>
      <c r="F527" s="63">
        <v>1</v>
      </c>
      <c r="G527" s="51">
        <v>9</v>
      </c>
      <c r="H527" s="63"/>
      <c r="I527" s="51"/>
      <c r="J527" s="18" t="s">
        <v>21</v>
      </c>
      <c r="K527" s="52">
        <v>2</v>
      </c>
      <c r="L527" s="52">
        <v>112.14</v>
      </c>
      <c r="M527" s="52"/>
      <c r="N527" s="53">
        <f t="shared" si="87"/>
        <v>45.84</v>
      </c>
      <c r="O527" s="53">
        <v>157.98</v>
      </c>
      <c r="P527" s="42"/>
    </row>
    <row r="528" s="32" customFormat="1" ht="20" customHeight="1" spans="1:16">
      <c r="A528" s="37">
        <f t="shared" ref="A528:A537" si="88">ROW()-5</f>
        <v>523</v>
      </c>
      <c r="B528" s="42" t="s">
        <v>1058</v>
      </c>
      <c r="C528" s="52" t="s">
        <v>25</v>
      </c>
      <c r="D528" s="42">
        <v>6</v>
      </c>
      <c r="E528" s="42">
        <v>10</v>
      </c>
      <c r="F528" s="63">
        <v>10</v>
      </c>
      <c r="G528" s="51">
        <v>90</v>
      </c>
      <c r="H528" s="63"/>
      <c r="I528" s="51"/>
      <c r="J528" s="18" t="s">
        <v>21</v>
      </c>
      <c r="K528" s="52">
        <v>20</v>
      </c>
      <c r="L528" s="52">
        <v>1121.4</v>
      </c>
      <c r="M528" s="52"/>
      <c r="N528" s="53">
        <f t="shared" si="87"/>
        <v>458.4</v>
      </c>
      <c r="O528" s="53">
        <v>1579.8</v>
      </c>
      <c r="P528" s="42"/>
    </row>
    <row r="529" s="32" customFormat="1" ht="20" customHeight="1" spans="1:16">
      <c r="A529" s="37">
        <f t="shared" si="88"/>
        <v>524</v>
      </c>
      <c r="B529" s="42" t="s">
        <v>1059</v>
      </c>
      <c r="C529" s="52" t="s">
        <v>25</v>
      </c>
      <c r="D529" s="42">
        <v>2</v>
      </c>
      <c r="E529" s="42">
        <v>4</v>
      </c>
      <c r="F529" s="63">
        <v>4</v>
      </c>
      <c r="G529" s="51">
        <v>36</v>
      </c>
      <c r="H529" s="63"/>
      <c r="I529" s="51"/>
      <c r="J529" s="18" t="s">
        <v>21</v>
      </c>
      <c r="K529" s="52">
        <v>8</v>
      </c>
      <c r="L529" s="52">
        <v>448.56</v>
      </c>
      <c r="M529" s="52"/>
      <c r="N529" s="53">
        <f t="shared" si="87"/>
        <v>183.36</v>
      </c>
      <c r="O529" s="53">
        <v>631.92</v>
      </c>
      <c r="P529" s="42"/>
    </row>
    <row r="530" s="32" customFormat="1" ht="20" customHeight="1" spans="1:16">
      <c r="A530" s="37">
        <f t="shared" si="88"/>
        <v>525</v>
      </c>
      <c r="B530" s="42" t="s">
        <v>1060</v>
      </c>
      <c r="C530" s="52" t="s">
        <v>25</v>
      </c>
      <c r="D530" s="42">
        <v>1</v>
      </c>
      <c r="E530" s="42">
        <v>6</v>
      </c>
      <c r="F530" s="63">
        <v>6</v>
      </c>
      <c r="G530" s="51">
        <v>54</v>
      </c>
      <c r="H530" s="63"/>
      <c r="I530" s="51"/>
      <c r="J530" s="18" t="s">
        <v>21</v>
      </c>
      <c r="K530" s="52">
        <v>12</v>
      </c>
      <c r="L530" s="52">
        <v>672.84</v>
      </c>
      <c r="M530" s="52"/>
      <c r="N530" s="53">
        <f t="shared" si="87"/>
        <v>275.04</v>
      </c>
      <c r="O530" s="53">
        <v>947.88</v>
      </c>
      <c r="P530" s="42"/>
    </row>
    <row r="531" s="32" customFormat="1" ht="20" customHeight="1" spans="1:16">
      <c r="A531" s="37">
        <f t="shared" si="88"/>
        <v>526</v>
      </c>
      <c r="B531" s="42" t="s">
        <v>1061</v>
      </c>
      <c r="C531" s="52" t="s">
        <v>25</v>
      </c>
      <c r="D531" s="42">
        <v>3</v>
      </c>
      <c r="E531" s="42">
        <v>2</v>
      </c>
      <c r="F531" s="63">
        <v>2</v>
      </c>
      <c r="G531" s="51">
        <v>18</v>
      </c>
      <c r="H531" s="63"/>
      <c r="I531" s="51"/>
      <c r="J531" s="18" t="s">
        <v>21</v>
      </c>
      <c r="K531" s="52">
        <v>4</v>
      </c>
      <c r="L531" s="52">
        <v>224.28</v>
      </c>
      <c r="M531" s="52"/>
      <c r="N531" s="53">
        <f t="shared" si="87"/>
        <v>91.68</v>
      </c>
      <c r="O531" s="53">
        <v>315.96</v>
      </c>
      <c r="P531" s="42"/>
    </row>
    <row r="532" s="32" customFormat="1" ht="20" customHeight="1" spans="1:16">
      <c r="A532" s="37">
        <f t="shared" si="88"/>
        <v>527</v>
      </c>
      <c r="B532" s="42" t="s">
        <v>1062</v>
      </c>
      <c r="C532" s="52" t="s">
        <v>25</v>
      </c>
      <c r="D532" s="42">
        <v>4</v>
      </c>
      <c r="E532" s="42">
        <v>4</v>
      </c>
      <c r="F532" s="63">
        <v>4</v>
      </c>
      <c r="G532" s="51">
        <v>36</v>
      </c>
      <c r="H532" s="63"/>
      <c r="I532" s="51"/>
      <c r="J532" s="18" t="s">
        <v>21</v>
      </c>
      <c r="K532" s="52">
        <v>8</v>
      </c>
      <c r="L532" s="52">
        <v>448.56</v>
      </c>
      <c r="M532" s="52"/>
      <c r="N532" s="53">
        <f t="shared" si="87"/>
        <v>183.36</v>
      </c>
      <c r="O532" s="53">
        <v>631.92</v>
      </c>
      <c r="P532" s="42"/>
    </row>
    <row r="533" s="32" customFormat="1" ht="20" customHeight="1" spans="1:16">
      <c r="A533" s="37">
        <f t="shared" si="88"/>
        <v>528</v>
      </c>
      <c r="B533" s="42" t="s">
        <v>1063</v>
      </c>
      <c r="C533" s="52" t="s">
        <v>25</v>
      </c>
      <c r="D533" s="42">
        <v>5</v>
      </c>
      <c r="E533" s="42">
        <v>4</v>
      </c>
      <c r="F533" s="63">
        <v>4</v>
      </c>
      <c r="G533" s="51">
        <v>36</v>
      </c>
      <c r="H533" s="63"/>
      <c r="I533" s="51"/>
      <c r="J533" s="18" t="s">
        <v>21</v>
      </c>
      <c r="K533" s="52">
        <v>8</v>
      </c>
      <c r="L533" s="52">
        <v>448.56</v>
      </c>
      <c r="M533" s="52"/>
      <c r="N533" s="53">
        <f t="shared" si="87"/>
        <v>183.36</v>
      </c>
      <c r="O533" s="53">
        <v>631.92</v>
      </c>
      <c r="P533" s="42"/>
    </row>
    <row r="534" s="32" customFormat="1" ht="20" customHeight="1" spans="1:16">
      <c r="A534" s="37">
        <f t="shared" si="88"/>
        <v>529</v>
      </c>
      <c r="B534" s="42" t="s">
        <v>1064</v>
      </c>
      <c r="C534" s="52" t="s">
        <v>25</v>
      </c>
      <c r="D534" s="42">
        <v>2</v>
      </c>
      <c r="E534" s="42">
        <v>3</v>
      </c>
      <c r="F534" s="63">
        <v>3</v>
      </c>
      <c r="G534" s="51">
        <v>27</v>
      </c>
      <c r="H534" s="63"/>
      <c r="I534" s="51"/>
      <c r="J534" s="18" t="s">
        <v>21</v>
      </c>
      <c r="K534" s="52">
        <v>6</v>
      </c>
      <c r="L534" s="52">
        <v>336.42</v>
      </c>
      <c r="M534" s="52"/>
      <c r="N534" s="53">
        <f t="shared" si="87"/>
        <v>137.52</v>
      </c>
      <c r="O534" s="53">
        <v>473.94</v>
      </c>
      <c r="P534" s="42"/>
    </row>
    <row r="535" s="32" customFormat="1" ht="20" customHeight="1" spans="1:16">
      <c r="A535" s="37">
        <f t="shared" si="88"/>
        <v>530</v>
      </c>
      <c r="B535" s="42" t="s">
        <v>1065</v>
      </c>
      <c r="C535" s="52" t="s">
        <v>25</v>
      </c>
      <c r="D535" s="42">
        <v>3</v>
      </c>
      <c r="E535" s="42">
        <v>5</v>
      </c>
      <c r="F535" s="63">
        <v>5</v>
      </c>
      <c r="G535" s="51">
        <v>45</v>
      </c>
      <c r="H535" s="63"/>
      <c r="I535" s="51"/>
      <c r="J535" s="18" t="s">
        <v>21</v>
      </c>
      <c r="K535" s="52">
        <v>10</v>
      </c>
      <c r="L535" s="52">
        <v>560.7</v>
      </c>
      <c r="M535" s="52"/>
      <c r="N535" s="53">
        <f t="shared" si="87"/>
        <v>229.2</v>
      </c>
      <c r="O535" s="53">
        <v>789.9</v>
      </c>
      <c r="P535" s="42"/>
    </row>
    <row r="536" s="32" customFormat="1" ht="20" customHeight="1" spans="1:16">
      <c r="A536" s="37">
        <f t="shared" si="88"/>
        <v>531</v>
      </c>
      <c r="B536" s="42" t="s">
        <v>1066</v>
      </c>
      <c r="C536" s="52" t="s">
        <v>25</v>
      </c>
      <c r="D536" s="42">
        <v>5</v>
      </c>
      <c r="E536" s="42">
        <v>3</v>
      </c>
      <c r="F536" s="63">
        <v>3</v>
      </c>
      <c r="G536" s="51">
        <v>27</v>
      </c>
      <c r="H536" s="63"/>
      <c r="I536" s="51"/>
      <c r="J536" s="18" t="s">
        <v>21</v>
      </c>
      <c r="K536" s="52">
        <v>6</v>
      </c>
      <c r="L536" s="52">
        <v>336.42</v>
      </c>
      <c r="M536" s="52"/>
      <c r="N536" s="53">
        <f t="shared" si="87"/>
        <v>137.52</v>
      </c>
      <c r="O536" s="53">
        <v>473.94</v>
      </c>
      <c r="P536" s="42"/>
    </row>
    <row r="537" s="32" customFormat="1" ht="20" customHeight="1" spans="1:16">
      <c r="A537" s="37">
        <f t="shared" si="88"/>
        <v>532</v>
      </c>
      <c r="B537" s="42" t="s">
        <v>1067</v>
      </c>
      <c r="C537" s="52" t="s">
        <v>25</v>
      </c>
      <c r="D537" s="42">
        <v>3</v>
      </c>
      <c r="E537" s="42">
        <v>6</v>
      </c>
      <c r="F537" s="63">
        <v>6</v>
      </c>
      <c r="G537" s="51">
        <v>54</v>
      </c>
      <c r="H537" s="63"/>
      <c r="I537" s="51"/>
      <c r="J537" s="18" t="s">
        <v>21</v>
      </c>
      <c r="K537" s="52">
        <v>12</v>
      </c>
      <c r="L537" s="52">
        <v>672.84</v>
      </c>
      <c r="M537" s="52"/>
      <c r="N537" s="53">
        <f t="shared" si="87"/>
        <v>275.04</v>
      </c>
      <c r="O537" s="53">
        <v>947.88</v>
      </c>
      <c r="P537" s="42"/>
    </row>
    <row r="538" s="32" customFormat="1" ht="20" customHeight="1" spans="1:16">
      <c r="A538" s="37">
        <f t="shared" ref="A538:A547" si="89">ROW()-5</f>
        <v>533</v>
      </c>
      <c r="B538" s="42" t="s">
        <v>1068</v>
      </c>
      <c r="C538" s="52" t="s">
        <v>25</v>
      </c>
      <c r="D538" s="42">
        <v>6</v>
      </c>
      <c r="E538" s="42">
        <v>27</v>
      </c>
      <c r="F538" s="63">
        <v>27</v>
      </c>
      <c r="G538" s="51">
        <v>243</v>
      </c>
      <c r="H538" s="63"/>
      <c r="I538" s="51"/>
      <c r="J538" s="18" t="s">
        <v>21</v>
      </c>
      <c r="K538" s="52">
        <v>54</v>
      </c>
      <c r="L538" s="52">
        <v>3027.78</v>
      </c>
      <c r="M538" s="52"/>
      <c r="N538" s="53">
        <f t="shared" si="87"/>
        <v>1237.68</v>
      </c>
      <c r="O538" s="53">
        <v>4265.46</v>
      </c>
      <c r="P538" s="42"/>
    </row>
    <row r="539" s="32" customFormat="1" ht="20" customHeight="1" spans="1:16">
      <c r="A539" s="37">
        <f t="shared" si="89"/>
        <v>534</v>
      </c>
      <c r="B539" s="42" t="s">
        <v>1069</v>
      </c>
      <c r="C539" s="52" t="s">
        <v>25</v>
      </c>
      <c r="D539" s="42">
        <v>4</v>
      </c>
      <c r="E539" s="42">
        <v>4</v>
      </c>
      <c r="F539" s="63">
        <v>4</v>
      </c>
      <c r="G539" s="51">
        <v>36</v>
      </c>
      <c r="H539" s="63"/>
      <c r="I539" s="51"/>
      <c r="J539" s="18" t="s">
        <v>21</v>
      </c>
      <c r="K539" s="52">
        <v>8</v>
      </c>
      <c r="L539" s="52">
        <v>448.56</v>
      </c>
      <c r="M539" s="52"/>
      <c r="N539" s="53">
        <f t="shared" si="87"/>
        <v>183.36</v>
      </c>
      <c r="O539" s="53">
        <v>631.92</v>
      </c>
      <c r="P539" s="42"/>
    </row>
    <row r="540" s="32" customFormat="1" ht="20" customHeight="1" spans="1:16">
      <c r="A540" s="37">
        <f t="shared" si="89"/>
        <v>535</v>
      </c>
      <c r="B540" s="42" t="s">
        <v>227</v>
      </c>
      <c r="C540" s="52" t="s">
        <v>25</v>
      </c>
      <c r="D540" s="42">
        <v>5</v>
      </c>
      <c r="E540" s="42">
        <v>6</v>
      </c>
      <c r="F540" s="63">
        <v>6</v>
      </c>
      <c r="G540" s="51">
        <v>54</v>
      </c>
      <c r="H540" s="63"/>
      <c r="I540" s="51"/>
      <c r="J540" s="18" t="s">
        <v>21</v>
      </c>
      <c r="K540" s="52">
        <v>12</v>
      </c>
      <c r="L540" s="52">
        <v>672.84</v>
      </c>
      <c r="M540" s="52"/>
      <c r="N540" s="53">
        <f t="shared" si="87"/>
        <v>275.04</v>
      </c>
      <c r="O540" s="53">
        <v>947.88</v>
      </c>
      <c r="P540" s="42"/>
    </row>
    <row r="541" s="32" customFormat="1" ht="20" customHeight="1" spans="1:16">
      <c r="A541" s="37">
        <f t="shared" si="89"/>
        <v>536</v>
      </c>
      <c r="B541" s="42" t="s">
        <v>1070</v>
      </c>
      <c r="C541" s="52" t="s">
        <v>25</v>
      </c>
      <c r="D541" s="42">
        <v>5</v>
      </c>
      <c r="E541" s="42">
        <v>1</v>
      </c>
      <c r="F541" s="63">
        <v>1</v>
      </c>
      <c r="G541" s="51">
        <v>9</v>
      </c>
      <c r="H541" s="63"/>
      <c r="I541" s="51"/>
      <c r="J541" s="18" t="s">
        <v>21</v>
      </c>
      <c r="K541" s="52">
        <v>2</v>
      </c>
      <c r="L541" s="52">
        <v>112.14</v>
      </c>
      <c r="M541" s="52"/>
      <c r="N541" s="53">
        <f t="shared" si="87"/>
        <v>45.84</v>
      </c>
      <c r="O541" s="53">
        <v>157.98</v>
      </c>
      <c r="P541" s="42"/>
    </row>
    <row r="542" s="32" customFormat="1" ht="20" customHeight="1" spans="1:16">
      <c r="A542" s="37">
        <f t="shared" si="89"/>
        <v>537</v>
      </c>
      <c r="B542" s="42" t="s">
        <v>1071</v>
      </c>
      <c r="C542" s="52" t="s">
        <v>25</v>
      </c>
      <c r="D542" s="42">
        <v>5</v>
      </c>
      <c r="E542" s="42">
        <v>29</v>
      </c>
      <c r="F542" s="63">
        <v>29</v>
      </c>
      <c r="G542" s="51">
        <v>261</v>
      </c>
      <c r="H542" s="63"/>
      <c r="I542" s="51"/>
      <c r="J542" s="18" t="s">
        <v>21</v>
      </c>
      <c r="K542" s="52">
        <v>58</v>
      </c>
      <c r="L542" s="52">
        <v>3252.06</v>
      </c>
      <c r="M542" s="52"/>
      <c r="N542" s="53">
        <f t="shared" si="87"/>
        <v>1329.36</v>
      </c>
      <c r="O542" s="53">
        <v>4581.42</v>
      </c>
      <c r="P542" s="42"/>
    </row>
    <row r="543" s="32" customFormat="1" ht="20" customHeight="1" spans="1:16">
      <c r="A543" s="37">
        <f t="shared" si="89"/>
        <v>538</v>
      </c>
      <c r="B543" s="42" t="s">
        <v>1072</v>
      </c>
      <c r="C543" s="52" t="s">
        <v>25</v>
      </c>
      <c r="D543" s="42">
        <v>4</v>
      </c>
      <c r="E543" s="42">
        <v>7</v>
      </c>
      <c r="F543" s="63">
        <v>7</v>
      </c>
      <c r="G543" s="51">
        <v>63</v>
      </c>
      <c r="H543" s="63"/>
      <c r="I543" s="51"/>
      <c r="J543" s="18" t="s">
        <v>21</v>
      </c>
      <c r="K543" s="52">
        <v>14</v>
      </c>
      <c r="L543" s="52">
        <v>784.98</v>
      </c>
      <c r="M543" s="52"/>
      <c r="N543" s="53">
        <f t="shared" si="87"/>
        <v>320.88</v>
      </c>
      <c r="O543" s="53">
        <v>1105.86</v>
      </c>
      <c r="P543" s="42"/>
    </row>
    <row r="544" s="32" customFormat="1" ht="20" customHeight="1" spans="1:16">
      <c r="A544" s="37">
        <f t="shared" si="89"/>
        <v>539</v>
      </c>
      <c r="B544" s="42" t="s">
        <v>1073</v>
      </c>
      <c r="C544" s="52" t="s">
        <v>25</v>
      </c>
      <c r="D544" s="42">
        <v>2</v>
      </c>
      <c r="E544" s="42">
        <v>1</v>
      </c>
      <c r="F544" s="63">
        <v>1</v>
      </c>
      <c r="G544" s="51">
        <v>9</v>
      </c>
      <c r="H544" s="63"/>
      <c r="I544" s="51"/>
      <c r="J544" s="18" t="s">
        <v>21</v>
      </c>
      <c r="K544" s="52">
        <v>2</v>
      </c>
      <c r="L544" s="52">
        <v>112.14</v>
      </c>
      <c r="M544" s="52"/>
      <c r="N544" s="53">
        <f t="shared" si="87"/>
        <v>45.84</v>
      </c>
      <c r="O544" s="53">
        <v>157.98</v>
      </c>
      <c r="P544" s="42"/>
    </row>
    <row r="545" s="32" customFormat="1" ht="20" customHeight="1" spans="1:16">
      <c r="A545" s="37">
        <f t="shared" si="89"/>
        <v>540</v>
      </c>
      <c r="B545" s="42" t="s">
        <v>1074</v>
      </c>
      <c r="C545" s="52" t="s">
        <v>25</v>
      </c>
      <c r="D545" s="42">
        <v>2</v>
      </c>
      <c r="E545" s="42">
        <v>10</v>
      </c>
      <c r="F545" s="63">
        <v>10</v>
      </c>
      <c r="G545" s="51">
        <v>90</v>
      </c>
      <c r="H545" s="63"/>
      <c r="I545" s="51"/>
      <c r="J545" s="18" t="s">
        <v>21</v>
      </c>
      <c r="K545" s="52">
        <v>20</v>
      </c>
      <c r="L545" s="52">
        <v>1121.4</v>
      </c>
      <c r="M545" s="52"/>
      <c r="N545" s="53">
        <f t="shared" si="87"/>
        <v>458.4</v>
      </c>
      <c r="O545" s="53">
        <v>1579.8</v>
      </c>
      <c r="P545" s="42"/>
    </row>
    <row r="546" s="32" customFormat="1" ht="20" customHeight="1" spans="1:16">
      <c r="A546" s="37">
        <f t="shared" si="89"/>
        <v>541</v>
      </c>
      <c r="B546" s="42" t="s">
        <v>1075</v>
      </c>
      <c r="C546" s="52" t="s">
        <v>25</v>
      </c>
      <c r="D546" s="42">
        <v>3</v>
      </c>
      <c r="E546" s="42">
        <v>6</v>
      </c>
      <c r="F546" s="63">
        <v>6</v>
      </c>
      <c r="G546" s="51">
        <v>54</v>
      </c>
      <c r="H546" s="63"/>
      <c r="I546" s="51"/>
      <c r="J546" s="18" t="s">
        <v>21</v>
      </c>
      <c r="K546" s="52">
        <v>12</v>
      </c>
      <c r="L546" s="52">
        <v>672.84</v>
      </c>
      <c r="M546" s="52"/>
      <c r="N546" s="53">
        <f t="shared" si="87"/>
        <v>275.04</v>
      </c>
      <c r="O546" s="53">
        <v>947.88</v>
      </c>
      <c r="P546" s="42"/>
    </row>
    <row r="547" s="32" customFormat="1" ht="20" customHeight="1" spans="1:16">
      <c r="A547" s="37">
        <f t="shared" si="89"/>
        <v>542</v>
      </c>
      <c r="B547" s="42" t="s">
        <v>1076</v>
      </c>
      <c r="C547" s="52" t="s">
        <v>25</v>
      </c>
      <c r="D547" s="42">
        <v>5</v>
      </c>
      <c r="E547" s="42">
        <v>7</v>
      </c>
      <c r="F547" s="63">
        <v>7</v>
      </c>
      <c r="G547" s="51">
        <v>63</v>
      </c>
      <c r="H547" s="63"/>
      <c r="I547" s="51"/>
      <c r="J547" s="18" t="s">
        <v>21</v>
      </c>
      <c r="K547" s="52">
        <v>14</v>
      </c>
      <c r="L547" s="52">
        <v>784.98</v>
      </c>
      <c r="M547" s="52"/>
      <c r="N547" s="53">
        <f t="shared" si="87"/>
        <v>320.88</v>
      </c>
      <c r="O547" s="53">
        <v>1105.86</v>
      </c>
      <c r="P547" s="42"/>
    </row>
    <row r="548" s="32" customFormat="1" ht="20" customHeight="1" spans="1:16">
      <c r="A548" s="37">
        <f t="shared" ref="A548:A557" si="90">ROW()-5</f>
        <v>543</v>
      </c>
      <c r="B548" s="42" t="s">
        <v>1077</v>
      </c>
      <c r="C548" s="52" t="s">
        <v>25</v>
      </c>
      <c r="D548" s="42">
        <v>5</v>
      </c>
      <c r="E548" s="42">
        <v>7</v>
      </c>
      <c r="F548" s="63">
        <v>7</v>
      </c>
      <c r="G548" s="51">
        <v>63</v>
      </c>
      <c r="H548" s="63"/>
      <c r="I548" s="51"/>
      <c r="J548" s="18" t="s">
        <v>21</v>
      </c>
      <c r="K548" s="52">
        <v>14</v>
      </c>
      <c r="L548" s="52">
        <v>784.98</v>
      </c>
      <c r="M548" s="52"/>
      <c r="N548" s="53">
        <f t="shared" si="87"/>
        <v>320.88</v>
      </c>
      <c r="O548" s="53">
        <v>1105.86</v>
      </c>
      <c r="P548" s="42"/>
    </row>
    <row r="549" s="32" customFormat="1" ht="20" customHeight="1" spans="1:16">
      <c r="A549" s="37">
        <f t="shared" si="90"/>
        <v>544</v>
      </c>
      <c r="B549" s="42" t="s">
        <v>1078</v>
      </c>
      <c r="C549" s="52" t="s">
        <v>25</v>
      </c>
      <c r="D549" s="42">
        <v>5</v>
      </c>
      <c r="E549" s="42">
        <v>2</v>
      </c>
      <c r="F549" s="63">
        <v>2</v>
      </c>
      <c r="G549" s="51">
        <v>18</v>
      </c>
      <c r="H549" s="63"/>
      <c r="I549" s="51"/>
      <c r="J549" s="18" t="s">
        <v>21</v>
      </c>
      <c r="K549" s="52">
        <v>4</v>
      </c>
      <c r="L549" s="52">
        <v>224.28</v>
      </c>
      <c r="M549" s="52"/>
      <c r="N549" s="53">
        <f t="shared" si="87"/>
        <v>91.68</v>
      </c>
      <c r="O549" s="53">
        <v>315.96</v>
      </c>
      <c r="P549" s="42"/>
    </row>
    <row r="550" s="32" customFormat="1" ht="20" customHeight="1" spans="1:16">
      <c r="A550" s="37">
        <f t="shared" si="90"/>
        <v>545</v>
      </c>
      <c r="B550" s="42" t="s">
        <v>1079</v>
      </c>
      <c r="C550" s="52" t="s">
        <v>25</v>
      </c>
      <c r="D550" s="42">
        <v>6</v>
      </c>
      <c r="E550" s="42">
        <v>1</v>
      </c>
      <c r="F550" s="63">
        <v>1</v>
      </c>
      <c r="G550" s="51">
        <v>9</v>
      </c>
      <c r="H550" s="63"/>
      <c r="I550" s="51"/>
      <c r="J550" s="18" t="s">
        <v>21</v>
      </c>
      <c r="K550" s="52">
        <v>2</v>
      </c>
      <c r="L550" s="52">
        <v>112.14</v>
      </c>
      <c r="M550" s="52"/>
      <c r="N550" s="53">
        <f t="shared" si="87"/>
        <v>45.84</v>
      </c>
      <c r="O550" s="53">
        <v>157.98</v>
      </c>
      <c r="P550" s="42"/>
    </row>
    <row r="551" s="32" customFormat="1" ht="20" customHeight="1" spans="1:16">
      <c r="A551" s="37">
        <f t="shared" si="90"/>
        <v>546</v>
      </c>
      <c r="B551" s="42" t="s">
        <v>1080</v>
      </c>
      <c r="C551" s="52" t="s">
        <v>25</v>
      </c>
      <c r="D551" s="42">
        <v>4</v>
      </c>
      <c r="E551" s="42">
        <v>12</v>
      </c>
      <c r="F551" s="63">
        <v>12</v>
      </c>
      <c r="G551" s="51">
        <v>108</v>
      </c>
      <c r="H551" s="63"/>
      <c r="I551" s="51"/>
      <c r="J551" s="18" t="s">
        <v>21</v>
      </c>
      <c r="K551" s="52">
        <v>24</v>
      </c>
      <c r="L551" s="52">
        <v>1345.68</v>
      </c>
      <c r="M551" s="52"/>
      <c r="N551" s="53">
        <f t="shared" si="87"/>
        <v>550.08</v>
      </c>
      <c r="O551" s="53">
        <v>1895.76</v>
      </c>
      <c r="P551" s="42"/>
    </row>
    <row r="552" s="32" customFormat="1" ht="20" customHeight="1" spans="1:16">
      <c r="A552" s="37">
        <f t="shared" si="90"/>
        <v>547</v>
      </c>
      <c r="B552" s="42" t="s">
        <v>1081</v>
      </c>
      <c r="C552" s="52" t="s">
        <v>25</v>
      </c>
      <c r="D552" s="42">
        <v>2</v>
      </c>
      <c r="E552" s="42">
        <v>7</v>
      </c>
      <c r="F552" s="63">
        <v>7</v>
      </c>
      <c r="G552" s="51">
        <v>63</v>
      </c>
      <c r="H552" s="63"/>
      <c r="I552" s="51"/>
      <c r="J552" s="18" t="s">
        <v>21</v>
      </c>
      <c r="K552" s="52">
        <v>14</v>
      </c>
      <c r="L552" s="52">
        <v>784.98</v>
      </c>
      <c r="M552" s="52"/>
      <c r="N552" s="53">
        <f t="shared" si="87"/>
        <v>320.88</v>
      </c>
      <c r="O552" s="53">
        <v>1105.86</v>
      </c>
      <c r="P552" s="42"/>
    </row>
    <row r="553" s="32" customFormat="1" ht="20" customHeight="1" spans="1:16">
      <c r="A553" s="37">
        <f t="shared" si="90"/>
        <v>548</v>
      </c>
      <c r="B553" s="42" t="s">
        <v>1082</v>
      </c>
      <c r="C553" s="52" t="s">
        <v>25</v>
      </c>
      <c r="D553" s="42">
        <v>6</v>
      </c>
      <c r="E553" s="42">
        <v>3</v>
      </c>
      <c r="F553" s="63">
        <v>3</v>
      </c>
      <c r="G553" s="51">
        <v>27</v>
      </c>
      <c r="H553" s="63"/>
      <c r="I553" s="51"/>
      <c r="J553" s="18" t="s">
        <v>21</v>
      </c>
      <c r="K553" s="52">
        <v>6</v>
      </c>
      <c r="L553" s="52">
        <v>336.42</v>
      </c>
      <c r="M553" s="52"/>
      <c r="N553" s="53">
        <f t="shared" si="87"/>
        <v>137.52</v>
      </c>
      <c r="O553" s="53">
        <v>473.94</v>
      </c>
      <c r="P553" s="42"/>
    </row>
    <row r="554" s="32" customFormat="1" ht="20" customHeight="1" spans="1:16">
      <c r="A554" s="37">
        <f t="shared" si="90"/>
        <v>549</v>
      </c>
      <c r="B554" s="42" t="s">
        <v>1083</v>
      </c>
      <c r="C554" s="52" t="s">
        <v>25</v>
      </c>
      <c r="D554" s="42">
        <v>4</v>
      </c>
      <c r="E554" s="42">
        <v>6</v>
      </c>
      <c r="F554" s="63">
        <v>6</v>
      </c>
      <c r="G554" s="51">
        <v>54</v>
      </c>
      <c r="H554" s="63"/>
      <c r="I554" s="51"/>
      <c r="J554" s="18" t="s">
        <v>21</v>
      </c>
      <c r="K554" s="52">
        <v>12</v>
      </c>
      <c r="L554" s="52">
        <v>672.84</v>
      </c>
      <c r="M554" s="52"/>
      <c r="N554" s="53">
        <f t="shared" si="87"/>
        <v>275.04</v>
      </c>
      <c r="O554" s="53">
        <v>947.88</v>
      </c>
      <c r="P554" s="42"/>
    </row>
    <row r="555" s="32" customFormat="1" ht="20" customHeight="1" spans="1:16">
      <c r="A555" s="37">
        <f t="shared" si="90"/>
        <v>550</v>
      </c>
      <c r="B555" s="42" t="s">
        <v>1084</v>
      </c>
      <c r="C555" s="52" t="s">
        <v>25</v>
      </c>
      <c r="D555" s="42">
        <v>1</v>
      </c>
      <c r="E555" s="42">
        <v>6</v>
      </c>
      <c r="F555" s="63">
        <v>6</v>
      </c>
      <c r="G555" s="51">
        <v>54</v>
      </c>
      <c r="H555" s="63"/>
      <c r="I555" s="51"/>
      <c r="J555" s="18" t="s">
        <v>21</v>
      </c>
      <c r="K555" s="52">
        <v>12</v>
      </c>
      <c r="L555" s="52">
        <v>672.84</v>
      </c>
      <c r="M555" s="52"/>
      <c r="N555" s="53">
        <f t="shared" si="87"/>
        <v>275.04</v>
      </c>
      <c r="O555" s="53">
        <v>947.88</v>
      </c>
      <c r="P555" s="42"/>
    </row>
    <row r="556" s="32" customFormat="1" ht="20" customHeight="1" spans="1:16">
      <c r="A556" s="37">
        <f t="shared" si="90"/>
        <v>551</v>
      </c>
      <c r="B556" s="42" t="s">
        <v>1085</v>
      </c>
      <c r="C556" s="52" t="s">
        <v>25</v>
      </c>
      <c r="D556" s="42">
        <v>3</v>
      </c>
      <c r="E556" s="42">
        <v>8</v>
      </c>
      <c r="F556" s="63">
        <v>8</v>
      </c>
      <c r="G556" s="63">
        <v>72</v>
      </c>
      <c r="H556" s="63"/>
      <c r="I556" s="51"/>
      <c r="J556" s="18" t="s">
        <v>21</v>
      </c>
      <c r="K556" s="52">
        <v>16</v>
      </c>
      <c r="L556" s="52">
        <v>897.12</v>
      </c>
      <c r="M556" s="52"/>
      <c r="N556" s="53">
        <f t="shared" si="87"/>
        <v>366.72</v>
      </c>
      <c r="O556" s="53">
        <v>1263.84</v>
      </c>
      <c r="P556" s="42"/>
    </row>
    <row r="557" s="32" customFormat="1" ht="20" customHeight="1" spans="1:16">
      <c r="A557" s="37">
        <f t="shared" si="90"/>
        <v>552</v>
      </c>
      <c r="B557" s="42" t="s">
        <v>1086</v>
      </c>
      <c r="C557" s="42" t="s">
        <v>221</v>
      </c>
      <c r="D557" s="42">
        <v>3</v>
      </c>
      <c r="E557" s="42">
        <v>4</v>
      </c>
      <c r="F557" s="42">
        <v>4</v>
      </c>
      <c r="G557" s="51">
        <f>E:E*9</f>
        <v>36</v>
      </c>
      <c r="H557" s="51"/>
      <c r="I557" s="51"/>
      <c r="J557" s="18" t="s">
        <v>21</v>
      </c>
      <c r="K557" s="52">
        <f>E:E*2</f>
        <v>8</v>
      </c>
      <c r="L557" s="42">
        <f>G:G*12.46</f>
        <v>448.56</v>
      </c>
      <c r="M557" s="52"/>
      <c r="N557" s="53">
        <f>K:K*22.92</f>
        <v>183.36</v>
      </c>
      <c r="O557" s="53">
        <f>L:L+N:N</f>
        <v>631.92</v>
      </c>
      <c r="P557" s="42"/>
    </row>
    <row r="558" s="32" customFormat="1" ht="20" customHeight="1" spans="1:16">
      <c r="A558" s="37">
        <f t="shared" ref="A558:A567" si="91">ROW()-5</f>
        <v>553</v>
      </c>
      <c r="B558" s="42" t="s">
        <v>1087</v>
      </c>
      <c r="C558" s="42" t="s">
        <v>221</v>
      </c>
      <c r="D558" s="42">
        <v>3</v>
      </c>
      <c r="E558" s="42">
        <v>7</v>
      </c>
      <c r="F558" s="42">
        <v>7</v>
      </c>
      <c r="G558" s="51">
        <f>E:E*9</f>
        <v>63</v>
      </c>
      <c r="H558" s="42"/>
      <c r="I558" s="42"/>
      <c r="J558" s="18" t="s">
        <v>21</v>
      </c>
      <c r="K558" s="52">
        <f>E:E*2</f>
        <v>14</v>
      </c>
      <c r="L558" s="42">
        <f>G:G*12.46</f>
        <v>784.98</v>
      </c>
      <c r="M558" s="52"/>
      <c r="N558" s="53">
        <f>K:K*22.92</f>
        <v>320.88</v>
      </c>
      <c r="O558" s="53">
        <f>L:L+N:N</f>
        <v>1105.86</v>
      </c>
      <c r="P558" s="42"/>
    </row>
    <row r="559" s="32" customFormat="1" ht="20" customHeight="1" spans="1:16">
      <c r="A559" s="37">
        <f t="shared" si="91"/>
        <v>554</v>
      </c>
      <c r="B559" s="42" t="s">
        <v>1088</v>
      </c>
      <c r="C559" s="42" t="s">
        <v>221</v>
      </c>
      <c r="D559" s="42">
        <v>3</v>
      </c>
      <c r="E559" s="42">
        <v>6</v>
      </c>
      <c r="F559" s="42">
        <v>6</v>
      </c>
      <c r="G559" s="51">
        <f>E:E*9</f>
        <v>54</v>
      </c>
      <c r="H559" s="42"/>
      <c r="I559" s="42"/>
      <c r="J559" s="18" t="s">
        <v>21</v>
      </c>
      <c r="K559" s="52">
        <f>E:E*2</f>
        <v>12</v>
      </c>
      <c r="L559" s="42">
        <f>G:G*12.46</f>
        <v>672.84</v>
      </c>
      <c r="M559" s="52"/>
      <c r="N559" s="53">
        <f>K:K*22.92</f>
        <v>275.04</v>
      </c>
      <c r="O559" s="53">
        <f>L:L+N:N</f>
        <v>947.88</v>
      </c>
      <c r="P559" s="42"/>
    </row>
    <row r="560" s="32" customFormat="1" ht="20" customHeight="1" spans="1:16">
      <c r="A560" s="37">
        <f t="shared" si="91"/>
        <v>555</v>
      </c>
      <c r="B560" s="42" t="s">
        <v>1089</v>
      </c>
      <c r="C560" s="42" t="s">
        <v>221</v>
      </c>
      <c r="D560" s="42">
        <v>4</v>
      </c>
      <c r="E560" s="42">
        <v>3</v>
      </c>
      <c r="F560" s="42">
        <v>3</v>
      </c>
      <c r="G560" s="51">
        <f>E:E*9</f>
        <v>27</v>
      </c>
      <c r="H560" s="42"/>
      <c r="I560" s="42"/>
      <c r="J560" s="18" t="s">
        <v>21</v>
      </c>
      <c r="K560" s="52">
        <f>E:E*2</f>
        <v>6</v>
      </c>
      <c r="L560" s="42">
        <f>G:G*12.46</f>
        <v>336.42</v>
      </c>
      <c r="M560" s="52"/>
      <c r="N560" s="53">
        <f>K:K*22.92</f>
        <v>137.52</v>
      </c>
      <c r="O560" s="53">
        <f>L:L+N:N</f>
        <v>473.94</v>
      </c>
      <c r="P560" s="42"/>
    </row>
    <row r="561" s="32" customFormat="1" ht="20" customHeight="1" spans="1:16">
      <c r="A561" s="37">
        <f t="shared" si="91"/>
        <v>556</v>
      </c>
      <c r="B561" s="42" t="s">
        <v>1090</v>
      </c>
      <c r="C561" s="42" t="s">
        <v>221</v>
      </c>
      <c r="D561" s="42">
        <v>5</v>
      </c>
      <c r="E561" s="42">
        <v>4</v>
      </c>
      <c r="F561" s="42">
        <v>4</v>
      </c>
      <c r="G561" s="51">
        <f>E:E*9</f>
        <v>36</v>
      </c>
      <c r="H561" s="42"/>
      <c r="I561" s="42"/>
      <c r="J561" s="18" t="s">
        <v>21</v>
      </c>
      <c r="K561" s="52">
        <f>E:E*2</f>
        <v>8</v>
      </c>
      <c r="L561" s="42">
        <f>G:G*12.46</f>
        <v>448.56</v>
      </c>
      <c r="M561" s="52"/>
      <c r="N561" s="53">
        <f>K:K*22.92</f>
        <v>183.36</v>
      </c>
      <c r="O561" s="53">
        <f>L:L+N:N</f>
        <v>631.92</v>
      </c>
      <c r="P561" s="42"/>
    </row>
    <row r="562" s="32" customFormat="1" ht="20" customHeight="1" spans="1:16">
      <c r="A562" s="37">
        <f t="shared" si="91"/>
        <v>557</v>
      </c>
      <c r="B562" s="42" t="s">
        <v>1091</v>
      </c>
      <c r="C562" s="42" t="s">
        <v>221</v>
      </c>
      <c r="D562" s="42">
        <v>5</v>
      </c>
      <c r="E562" s="42">
        <v>8</v>
      </c>
      <c r="F562" s="42">
        <v>8</v>
      </c>
      <c r="G562" s="51">
        <f>E:E*9</f>
        <v>72</v>
      </c>
      <c r="H562" s="52"/>
      <c r="I562" s="52"/>
      <c r="J562" s="18" t="s">
        <v>21</v>
      </c>
      <c r="K562" s="52">
        <f>E:E*2</f>
        <v>16</v>
      </c>
      <c r="L562" s="42">
        <f>G:G*12.46</f>
        <v>897.12</v>
      </c>
      <c r="M562" s="52"/>
      <c r="N562" s="53">
        <f>K:K*22.92</f>
        <v>366.72</v>
      </c>
      <c r="O562" s="53">
        <f>L:L+N:N</f>
        <v>1263.84</v>
      </c>
      <c r="P562" s="42"/>
    </row>
    <row r="563" s="32" customFormat="1" ht="20" customHeight="1" spans="1:16">
      <c r="A563" s="37">
        <f t="shared" si="91"/>
        <v>558</v>
      </c>
      <c r="B563" s="42" t="s">
        <v>1092</v>
      </c>
      <c r="C563" s="42" t="s">
        <v>221</v>
      </c>
      <c r="D563" s="42">
        <v>4</v>
      </c>
      <c r="E563" s="42">
        <v>5</v>
      </c>
      <c r="F563" s="42">
        <v>5</v>
      </c>
      <c r="G563" s="51">
        <f>E:E*9</f>
        <v>45</v>
      </c>
      <c r="H563" s="52"/>
      <c r="I563" s="52"/>
      <c r="J563" s="18" t="s">
        <v>21</v>
      </c>
      <c r="K563" s="52">
        <f>E:E*2</f>
        <v>10</v>
      </c>
      <c r="L563" s="42">
        <f>G:G*12.46</f>
        <v>560.7</v>
      </c>
      <c r="M563" s="52"/>
      <c r="N563" s="53">
        <f>K:K*22.92</f>
        <v>229.2</v>
      </c>
      <c r="O563" s="53">
        <f>L:L+N:N</f>
        <v>789.9</v>
      </c>
      <c r="P563" s="42"/>
    </row>
    <row r="564" s="32" customFormat="1" ht="20" customHeight="1" spans="1:16">
      <c r="A564" s="37">
        <f t="shared" si="91"/>
        <v>559</v>
      </c>
      <c r="B564" s="42" t="s">
        <v>1093</v>
      </c>
      <c r="C564" s="42" t="s">
        <v>221</v>
      </c>
      <c r="D564" s="42">
        <v>5</v>
      </c>
      <c r="E564" s="42">
        <v>4</v>
      </c>
      <c r="F564" s="42">
        <v>4</v>
      </c>
      <c r="G564" s="51">
        <f>E:E*9</f>
        <v>36</v>
      </c>
      <c r="H564" s="52"/>
      <c r="I564" s="52"/>
      <c r="J564" s="18" t="s">
        <v>21</v>
      </c>
      <c r="K564" s="52">
        <f>E:E*2</f>
        <v>8</v>
      </c>
      <c r="L564" s="42">
        <f>G:G*12.46</f>
        <v>448.56</v>
      </c>
      <c r="M564" s="52"/>
      <c r="N564" s="53">
        <f>K:K*22.92</f>
        <v>183.36</v>
      </c>
      <c r="O564" s="53">
        <f>L:L+N:N</f>
        <v>631.92</v>
      </c>
      <c r="P564" s="42"/>
    </row>
    <row r="565" s="32" customFormat="1" ht="20" customHeight="1" spans="1:16">
      <c r="A565" s="37">
        <f t="shared" si="91"/>
        <v>560</v>
      </c>
      <c r="B565" s="42" t="s">
        <v>1094</v>
      </c>
      <c r="C565" s="42" t="s">
        <v>221</v>
      </c>
      <c r="D565" s="42">
        <v>4</v>
      </c>
      <c r="E565" s="42">
        <v>2</v>
      </c>
      <c r="F565" s="42">
        <v>2</v>
      </c>
      <c r="G565" s="51">
        <f>E:E*9</f>
        <v>18</v>
      </c>
      <c r="H565" s="52"/>
      <c r="I565" s="52"/>
      <c r="J565" s="18" t="s">
        <v>21</v>
      </c>
      <c r="K565" s="52">
        <f>E:E*2</f>
        <v>4</v>
      </c>
      <c r="L565" s="42">
        <f>G:G*12.46</f>
        <v>224.28</v>
      </c>
      <c r="M565" s="52"/>
      <c r="N565" s="53">
        <f>K:K*22.92</f>
        <v>91.68</v>
      </c>
      <c r="O565" s="53">
        <f>L:L+N:N</f>
        <v>315.96</v>
      </c>
      <c r="P565" s="42"/>
    </row>
    <row r="566" s="32" customFormat="1" ht="20" customHeight="1" spans="1:16">
      <c r="A566" s="37">
        <f t="shared" si="91"/>
        <v>561</v>
      </c>
      <c r="B566" s="42" t="s">
        <v>1095</v>
      </c>
      <c r="C566" s="42" t="s">
        <v>221</v>
      </c>
      <c r="D566" s="42">
        <v>5</v>
      </c>
      <c r="E566" s="42">
        <v>4</v>
      </c>
      <c r="F566" s="42">
        <v>4</v>
      </c>
      <c r="G566" s="51">
        <f>E:E*9</f>
        <v>36</v>
      </c>
      <c r="H566" s="52"/>
      <c r="I566" s="52"/>
      <c r="J566" s="18" t="s">
        <v>21</v>
      </c>
      <c r="K566" s="52">
        <f>E:E*2</f>
        <v>8</v>
      </c>
      <c r="L566" s="42">
        <f>G:G*12.46</f>
        <v>448.56</v>
      </c>
      <c r="M566" s="52"/>
      <c r="N566" s="53">
        <f>K:K*22.92</f>
        <v>183.36</v>
      </c>
      <c r="O566" s="53">
        <f>L:L+N:N</f>
        <v>631.92</v>
      </c>
      <c r="P566" s="42"/>
    </row>
    <row r="567" s="32" customFormat="1" ht="20" customHeight="1" spans="1:16">
      <c r="A567" s="37">
        <f t="shared" si="91"/>
        <v>562</v>
      </c>
      <c r="B567" s="42" t="s">
        <v>511</v>
      </c>
      <c r="C567" s="42" t="s">
        <v>221</v>
      </c>
      <c r="D567" s="42">
        <v>3</v>
      </c>
      <c r="E567" s="42">
        <v>3</v>
      </c>
      <c r="F567" s="42">
        <v>3</v>
      </c>
      <c r="G567" s="51">
        <f>E:E*9</f>
        <v>27</v>
      </c>
      <c r="H567" s="52"/>
      <c r="I567" s="52"/>
      <c r="J567" s="18" t="s">
        <v>21</v>
      </c>
      <c r="K567" s="52">
        <f>E:E*2</f>
        <v>6</v>
      </c>
      <c r="L567" s="42">
        <f>G:G*12.46</f>
        <v>336.42</v>
      </c>
      <c r="M567" s="52"/>
      <c r="N567" s="53">
        <f>K:K*22.92</f>
        <v>137.52</v>
      </c>
      <c r="O567" s="53">
        <f>L:L+N:N</f>
        <v>473.94</v>
      </c>
      <c r="P567" s="42"/>
    </row>
    <row r="568" s="32" customFormat="1" ht="20" customHeight="1" spans="1:16">
      <c r="A568" s="37">
        <f t="shared" ref="A568:A577" si="92">ROW()-5</f>
        <v>563</v>
      </c>
      <c r="B568" s="42" t="s">
        <v>1096</v>
      </c>
      <c r="C568" s="42" t="s">
        <v>221</v>
      </c>
      <c r="D568" s="42">
        <v>5</v>
      </c>
      <c r="E568" s="42">
        <v>2</v>
      </c>
      <c r="F568" s="42">
        <v>2</v>
      </c>
      <c r="G568" s="51">
        <f>E:E*9</f>
        <v>18</v>
      </c>
      <c r="H568" s="52"/>
      <c r="I568" s="52"/>
      <c r="J568" s="18" t="s">
        <v>21</v>
      </c>
      <c r="K568" s="52">
        <f>E:E*2</f>
        <v>4</v>
      </c>
      <c r="L568" s="42">
        <f>G:G*12.46</f>
        <v>224.28</v>
      </c>
      <c r="M568" s="52"/>
      <c r="N568" s="53">
        <f>K:K*22.92</f>
        <v>91.68</v>
      </c>
      <c r="O568" s="53">
        <f>L:L+N:N</f>
        <v>315.96</v>
      </c>
      <c r="P568" s="42"/>
    </row>
    <row r="569" s="32" customFormat="1" ht="20" customHeight="1" spans="1:16">
      <c r="A569" s="37">
        <f t="shared" si="92"/>
        <v>564</v>
      </c>
      <c r="B569" s="42" t="s">
        <v>1097</v>
      </c>
      <c r="C569" s="42" t="s">
        <v>221</v>
      </c>
      <c r="D569" s="42">
        <v>5</v>
      </c>
      <c r="E569" s="42">
        <v>2</v>
      </c>
      <c r="F569" s="42">
        <v>2</v>
      </c>
      <c r="G569" s="51">
        <f>E:E*9</f>
        <v>18</v>
      </c>
      <c r="H569" s="52"/>
      <c r="I569" s="52"/>
      <c r="J569" s="18" t="s">
        <v>21</v>
      </c>
      <c r="K569" s="52">
        <f>E:E*2</f>
        <v>4</v>
      </c>
      <c r="L569" s="42">
        <f>G:G*12.46</f>
        <v>224.28</v>
      </c>
      <c r="M569" s="52"/>
      <c r="N569" s="53">
        <f>K:K*22.92</f>
        <v>91.68</v>
      </c>
      <c r="O569" s="53">
        <f>L:L+N:N</f>
        <v>315.96</v>
      </c>
      <c r="P569" s="42"/>
    </row>
    <row r="570" s="32" customFormat="1" ht="20" customHeight="1" spans="1:16">
      <c r="A570" s="37">
        <f t="shared" si="92"/>
        <v>565</v>
      </c>
      <c r="B570" s="42" t="s">
        <v>1098</v>
      </c>
      <c r="C570" s="42" t="s">
        <v>234</v>
      </c>
      <c r="D570" s="42">
        <v>3</v>
      </c>
      <c r="E570" s="42">
        <v>4</v>
      </c>
      <c r="F570" s="42">
        <v>4</v>
      </c>
      <c r="G570" s="51">
        <f>E:E*9</f>
        <v>36</v>
      </c>
      <c r="H570" s="52"/>
      <c r="I570" s="52"/>
      <c r="J570" s="18" t="s">
        <v>21</v>
      </c>
      <c r="K570" s="52">
        <f>E:E*2</f>
        <v>8</v>
      </c>
      <c r="L570" s="42">
        <f>G:G*12.46</f>
        <v>448.56</v>
      </c>
      <c r="M570" s="52"/>
      <c r="N570" s="53">
        <f>K:K*22.92</f>
        <v>183.36</v>
      </c>
      <c r="O570" s="53">
        <f>L:L+N:N</f>
        <v>631.92</v>
      </c>
      <c r="P570" s="42"/>
    </row>
    <row r="571" s="32" customFormat="1" ht="20" customHeight="1" spans="1:16">
      <c r="A571" s="37">
        <f t="shared" si="92"/>
        <v>566</v>
      </c>
      <c r="B571" s="42" t="s">
        <v>1099</v>
      </c>
      <c r="C571" s="42" t="s">
        <v>234</v>
      </c>
      <c r="D571" s="42">
        <v>3</v>
      </c>
      <c r="E571" s="42">
        <v>5</v>
      </c>
      <c r="F571" s="42">
        <v>5</v>
      </c>
      <c r="G571" s="51">
        <f>E:E*9</f>
        <v>45</v>
      </c>
      <c r="H571" s="52"/>
      <c r="I571" s="52"/>
      <c r="J571" s="18" t="s">
        <v>21</v>
      </c>
      <c r="K571" s="52">
        <f>E:E*2</f>
        <v>10</v>
      </c>
      <c r="L571" s="42">
        <f>G:G*12.46</f>
        <v>560.7</v>
      </c>
      <c r="M571" s="52"/>
      <c r="N571" s="53">
        <f>K:K*22.92</f>
        <v>229.2</v>
      </c>
      <c r="O571" s="53">
        <f>L:L+N:N</f>
        <v>789.9</v>
      </c>
      <c r="P571" s="42"/>
    </row>
    <row r="572" s="32" customFormat="1" ht="20" customHeight="1" spans="1:16">
      <c r="A572" s="37">
        <f t="shared" si="92"/>
        <v>567</v>
      </c>
      <c r="B572" s="42" t="s">
        <v>1100</v>
      </c>
      <c r="C572" s="42" t="s">
        <v>234</v>
      </c>
      <c r="D572" s="42">
        <v>5</v>
      </c>
      <c r="E572" s="42">
        <v>6</v>
      </c>
      <c r="F572" s="42">
        <v>6</v>
      </c>
      <c r="G572" s="51">
        <f>E:E*9</f>
        <v>54</v>
      </c>
      <c r="H572" s="52"/>
      <c r="I572" s="52"/>
      <c r="J572" s="18" t="s">
        <v>21</v>
      </c>
      <c r="K572" s="52">
        <f>E:E*2</f>
        <v>12</v>
      </c>
      <c r="L572" s="42">
        <f>G:G*12.46</f>
        <v>672.84</v>
      </c>
      <c r="M572" s="52"/>
      <c r="N572" s="53">
        <f>K:K*22.92</f>
        <v>275.04</v>
      </c>
      <c r="O572" s="53">
        <f>L:L+N:N</f>
        <v>947.88</v>
      </c>
      <c r="P572" s="42"/>
    </row>
    <row r="573" s="32" customFormat="1" ht="20" customHeight="1" spans="1:16">
      <c r="A573" s="37">
        <f t="shared" si="92"/>
        <v>568</v>
      </c>
      <c r="B573" s="42" t="s">
        <v>1101</v>
      </c>
      <c r="C573" s="42" t="s">
        <v>234</v>
      </c>
      <c r="D573" s="42">
        <v>3</v>
      </c>
      <c r="E573" s="42">
        <v>11</v>
      </c>
      <c r="F573" s="42">
        <v>11</v>
      </c>
      <c r="G573" s="51">
        <f>E:E*9</f>
        <v>99</v>
      </c>
      <c r="H573" s="52"/>
      <c r="I573" s="52"/>
      <c r="J573" s="18" t="s">
        <v>21</v>
      </c>
      <c r="K573" s="52">
        <f>E:E*2</f>
        <v>22</v>
      </c>
      <c r="L573" s="42">
        <f>G:G*12.46</f>
        <v>1233.54</v>
      </c>
      <c r="M573" s="52"/>
      <c r="N573" s="53">
        <f>K:K*22.92</f>
        <v>504.24</v>
      </c>
      <c r="O573" s="53">
        <f>L:L+N:N</f>
        <v>1737.78</v>
      </c>
      <c r="P573" s="42"/>
    </row>
    <row r="574" s="32" customFormat="1" ht="20" customHeight="1" spans="1:16">
      <c r="A574" s="37">
        <f t="shared" si="92"/>
        <v>569</v>
      </c>
      <c r="B574" s="42" t="s">
        <v>1102</v>
      </c>
      <c r="C574" s="42" t="s">
        <v>234</v>
      </c>
      <c r="D574" s="42">
        <v>1</v>
      </c>
      <c r="E574" s="42">
        <v>4</v>
      </c>
      <c r="F574" s="42">
        <v>4</v>
      </c>
      <c r="G574" s="51">
        <f>E:E*9</f>
        <v>36</v>
      </c>
      <c r="H574" s="52"/>
      <c r="I574" s="52"/>
      <c r="J574" s="18" t="s">
        <v>21</v>
      </c>
      <c r="K574" s="52">
        <f>E:E*2</f>
        <v>8</v>
      </c>
      <c r="L574" s="42">
        <f>G:G*12.46</f>
        <v>448.56</v>
      </c>
      <c r="M574" s="52"/>
      <c r="N574" s="53">
        <f>K:K*22.92</f>
        <v>183.36</v>
      </c>
      <c r="O574" s="53">
        <f>L:L+N:N</f>
        <v>631.92</v>
      </c>
      <c r="P574" s="42"/>
    </row>
    <row r="575" s="32" customFormat="1" ht="20" customHeight="1" spans="1:16">
      <c r="A575" s="37">
        <f t="shared" si="92"/>
        <v>570</v>
      </c>
      <c r="B575" s="42" t="s">
        <v>1103</v>
      </c>
      <c r="C575" s="42" t="s">
        <v>234</v>
      </c>
      <c r="D575" s="42">
        <v>4</v>
      </c>
      <c r="E575" s="42">
        <v>9</v>
      </c>
      <c r="F575" s="42">
        <v>9</v>
      </c>
      <c r="G575" s="51">
        <f>E:E*9</f>
        <v>81</v>
      </c>
      <c r="H575" s="52"/>
      <c r="I575" s="52"/>
      <c r="J575" s="18" t="s">
        <v>21</v>
      </c>
      <c r="K575" s="52">
        <f>E:E*2</f>
        <v>18</v>
      </c>
      <c r="L575" s="42">
        <f>G:G*12.46</f>
        <v>1009.26</v>
      </c>
      <c r="M575" s="52"/>
      <c r="N575" s="53">
        <f>K:K*22.92</f>
        <v>412.56</v>
      </c>
      <c r="O575" s="53">
        <f>L:L+N:N</f>
        <v>1421.82</v>
      </c>
      <c r="P575" s="42"/>
    </row>
    <row r="576" s="32" customFormat="1" ht="20" customHeight="1" spans="1:16">
      <c r="A576" s="37">
        <f t="shared" si="92"/>
        <v>571</v>
      </c>
      <c r="B576" s="42" t="s">
        <v>1104</v>
      </c>
      <c r="C576" s="42" t="s">
        <v>234</v>
      </c>
      <c r="D576" s="42">
        <v>3</v>
      </c>
      <c r="E576" s="42">
        <v>1</v>
      </c>
      <c r="F576" s="42">
        <v>1</v>
      </c>
      <c r="G576" s="51">
        <f>E:E*9</f>
        <v>9</v>
      </c>
      <c r="H576" s="52"/>
      <c r="I576" s="52"/>
      <c r="J576" s="18" t="s">
        <v>21</v>
      </c>
      <c r="K576" s="52">
        <f>E:E*2</f>
        <v>2</v>
      </c>
      <c r="L576" s="42">
        <f>G:G*12.46</f>
        <v>112.14</v>
      </c>
      <c r="M576" s="52"/>
      <c r="N576" s="53">
        <f>K:K*22.92</f>
        <v>45.84</v>
      </c>
      <c r="O576" s="53">
        <f>L:L+N:N</f>
        <v>157.98</v>
      </c>
      <c r="P576" s="42"/>
    </row>
    <row r="577" s="32" customFormat="1" ht="20" customHeight="1" spans="1:16">
      <c r="A577" s="37">
        <f t="shared" si="92"/>
        <v>572</v>
      </c>
      <c r="B577" s="42" t="s">
        <v>1105</v>
      </c>
      <c r="C577" s="42" t="s">
        <v>234</v>
      </c>
      <c r="D577" s="42">
        <v>4</v>
      </c>
      <c r="E577" s="42">
        <v>4</v>
      </c>
      <c r="F577" s="42">
        <v>4</v>
      </c>
      <c r="G577" s="51">
        <f>E:E*9</f>
        <v>36</v>
      </c>
      <c r="H577" s="52"/>
      <c r="I577" s="52"/>
      <c r="J577" s="18" t="s">
        <v>21</v>
      </c>
      <c r="K577" s="52">
        <f>E:E*2</f>
        <v>8</v>
      </c>
      <c r="L577" s="42">
        <f>G:G*12.46</f>
        <v>448.56</v>
      </c>
      <c r="M577" s="52"/>
      <c r="N577" s="53">
        <f>K:K*22.92</f>
        <v>183.36</v>
      </c>
      <c r="O577" s="53">
        <f>L:L+N:N</f>
        <v>631.92</v>
      </c>
      <c r="P577" s="42"/>
    </row>
    <row r="578" s="32" customFormat="1" ht="20" customHeight="1" spans="1:16">
      <c r="A578" s="37">
        <f t="shared" ref="A578:A587" si="93">ROW()-5</f>
        <v>573</v>
      </c>
      <c r="B578" s="42" t="s">
        <v>1106</v>
      </c>
      <c r="C578" s="42" t="s">
        <v>234</v>
      </c>
      <c r="D578" s="42">
        <v>4</v>
      </c>
      <c r="E578" s="42">
        <v>2</v>
      </c>
      <c r="F578" s="42">
        <v>2</v>
      </c>
      <c r="G578" s="51">
        <f>E:E*9</f>
        <v>18</v>
      </c>
      <c r="H578" s="52"/>
      <c r="I578" s="52"/>
      <c r="J578" s="18" t="s">
        <v>21</v>
      </c>
      <c r="K578" s="52">
        <f>E:E*2</f>
        <v>4</v>
      </c>
      <c r="L578" s="42">
        <f>G:G*12.46</f>
        <v>224.28</v>
      </c>
      <c r="M578" s="52"/>
      <c r="N578" s="53">
        <f>K:K*22.92</f>
        <v>91.68</v>
      </c>
      <c r="O578" s="53">
        <f>L:L+N:N</f>
        <v>315.96</v>
      </c>
      <c r="P578" s="42"/>
    </row>
    <row r="579" s="32" customFormat="1" ht="20" customHeight="1" spans="1:16">
      <c r="A579" s="37">
        <f t="shared" si="93"/>
        <v>574</v>
      </c>
      <c r="B579" s="42" t="s">
        <v>1107</v>
      </c>
      <c r="C579" s="42" t="s">
        <v>234</v>
      </c>
      <c r="D579" s="42">
        <v>2</v>
      </c>
      <c r="E579" s="42">
        <v>5</v>
      </c>
      <c r="F579" s="42">
        <v>5</v>
      </c>
      <c r="G579" s="51">
        <f>E:E*9</f>
        <v>45</v>
      </c>
      <c r="H579" s="52"/>
      <c r="I579" s="52"/>
      <c r="J579" s="18" t="s">
        <v>21</v>
      </c>
      <c r="K579" s="52">
        <f>E:E*2</f>
        <v>10</v>
      </c>
      <c r="L579" s="42">
        <f>G:G*12.46</f>
        <v>560.7</v>
      </c>
      <c r="M579" s="52"/>
      <c r="N579" s="53">
        <f>K:K*22.92</f>
        <v>229.2</v>
      </c>
      <c r="O579" s="53">
        <f>L:L+N:N</f>
        <v>789.9</v>
      </c>
      <c r="P579" s="42"/>
    </row>
    <row r="580" s="32" customFormat="1" ht="20" customHeight="1" spans="1:16">
      <c r="A580" s="37">
        <f t="shared" si="93"/>
        <v>575</v>
      </c>
      <c r="B580" s="42" t="s">
        <v>1108</v>
      </c>
      <c r="C580" s="42" t="s">
        <v>234</v>
      </c>
      <c r="D580" s="42">
        <v>2</v>
      </c>
      <c r="E580" s="42">
        <v>16</v>
      </c>
      <c r="F580" s="42">
        <v>16</v>
      </c>
      <c r="G580" s="51">
        <f>E:E*9</f>
        <v>144</v>
      </c>
      <c r="H580" s="52"/>
      <c r="I580" s="52"/>
      <c r="J580" s="18" t="s">
        <v>21</v>
      </c>
      <c r="K580" s="52">
        <f>E:E*2</f>
        <v>32</v>
      </c>
      <c r="L580" s="42">
        <f>G:G*12.46</f>
        <v>1794.24</v>
      </c>
      <c r="M580" s="52"/>
      <c r="N580" s="53">
        <f>K:K*22.92</f>
        <v>733.44</v>
      </c>
      <c r="O580" s="53">
        <f>L:L+N:N</f>
        <v>2527.68</v>
      </c>
      <c r="P580" s="42"/>
    </row>
    <row r="581" s="32" customFormat="1" ht="20" customHeight="1" spans="1:16">
      <c r="A581" s="37">
        <f t="shared" si="93"/>
        <v>576</v>
      </c>
      <c r="B581" s="42" t="s">
        <v>1109</v>
      </c>
      <c r="C581" s="42" t="s">
        <v>234</v>
      </c>
      <c r="D581" s="42">
        <v>4</v>
      </c>
      <c r="E581" s="42">
        <v>7</v>
      </c>
      <c r="F581" s="42">
        <v>7</v>
      </c>
      <c r="G581" s="51">
        <f>E:E*9</f>
        <v>63</v>
      </c>
      <c r="H581" s="52"/>
      <c r="I581" s="52"/>
      <c r="J581" s="18" t="s">
        <v>21</v>
      </c>
      <c r="K581" s="52">
        <f>E:E*2</f>
        <v>14</v>
      </c>
      <c r="L581" s="42">
        <f>G:G*12.46</f>
        <v>784.98</v>
      </c>
      <c r="M581" s="52"/>
      <c r="N581" s="53">
        <f>K:K*22.92</f>
        <v>320.88</v>
      </c>
      <c r="O581" s="53">
        <f>L:L+N:N</f>
        <v>1105.86</v>
      </c>
      <c r="P581" s="42"/>
    </row>
    <row r="582" s="32" customFormat="1" ht="20" customHeight="1" spans="1:16">
      <c r="A582" s="37">
        <f t="shared" si="93"/>
        <v>577</v>
      </c>
      <c r="B582" s="42" t="s">
        <v>1110</v>
      </c>
      <c r="C582" s="42" t="s">
        <v>234</v>
      </c>
      <c r="D582" s="42">
        <v>5</v>
      </c>
      <c r="E582" s="42">
        <v>7</v>
      </c>
      <c r="F582" s="42">
        <v>7</v>
      </c>
      <c r="G582" s="51">
        <f>E:E*9</f>
        <v>63</v>
      </c>
      <c r="H582" s="52"/>
      <c r="I582" s="52"/>
      <c r="J582" s="18" t="s">
        <v>21</v>
      </c>
      <c r="K582" s="52">
        <f>E:E*2</f>
        <v>14</v>
      </c>
      <c r="L582" s="42">
        <f>G:G*12.46</f>
        <v>784.98</v>
      </c>
      <c r="M582" s="52"/>
      <c r="N582" s="53">
        <f>K:K*22.92</f>
        <v>320.88</v>
      </c>
      <c r="O582" s="53">
        <f>L:L+N:N</f>
        <v>1105.86</v>
      </c>
      <c r="P582" s="42"/>
    </row>
    <row r="583" s="32" customFormat="1" ht="20" customHeight="1" spans="1:16">
      <c r="A583" s="37">
        <f t="shared" si="93"/>
        <v>578</v>
      </c>
      <c r="B583" s="42" t="s">
        <v>1111</v>
      </c>
      <c r="C583" s="42" t="s">
        <v>234</v>
      </c>
      <c r="D583" s="42">
        <v>4</v>
      </c>
      <c r="E583" s="42">
        <v>6</v>
      </c>
      <c r="F583" s="42">
        <v>6</v>
      </c>
      <c r="G583" s="51">
        <f>E:E*9</f>
        <v>54</v>
      </c>
      <c r="H583" s="52"/>
      <c r="I583" s="52"/>
      <c r="J583" s="18" t="s">
        <v>21</v>
      </c>
      <c r="K583" s="52">
        <f>E:E*2</f>
        <v>12</v>
      </c>
      <c r="L583" s="42">
        <f>G:G*12.46</f>
        <v>672.84</v>
      </c>
      <c r="M583" s="52"/>
      <c r="N583" s="53">
        <f>K:K*22.92</f>
        <v>275.04</v>
      </c>
      <c r="O583" s="53">
        <f>L:L+N:N</f>
        <v>947.88</v>
      </c>
      <c r="P583" s="42"/>
    </row>
    <row r="584" s="32" customFormat="1" ht="20" customHeight="1" spans="1:16">
      <c r="A584" s="37">
        <f t="shared" si="93"/>
        <v>579</v>
      </c>
      <c r="B584" s="42" t="s">
        <v>1112</v>
      </c>
      <c r="C584" s="42" t="s">
        <v>234</v>
      </c>
      <c r="D584" s="42">
        <v>7</v>
      </c>
      <c r="E584" s="42">
        <v>6</v>
      </c>
      <c r="F584" s="42">
        <v>6</v>
      </c>
      <c r="G584" s="51">
        <f>E:E*9</f>
        <v>54</v>
      </c>
      <c r="H584" s="52"/>
      <c r="I584" s="52"/>
      <c r="J584" s="18" t="s">
        <v>21</v>
      </c>
      <c r="K584" s="52">
        <f>E:E*2</f>
        <v>12</v>
      </c>
      <c r="L584" s="42">
        <f>G:G*12.46</f>
        <v>672.84</v>
      </c>
      <c r="M584" s="52"/>
      <c r="N584" s="53">
        <f>K:K*22.92</f>
        <v>275.04</v>
      </c>
      <c r="O584" s="53">
        <f>L:L+N:N</f>
        <v>947.88</v>
      </c>
      <c r="P584" s="42"/>
    </row>
    <row r="585" s="32" customFormat="1" ht="20" customHeight="1" spans="1:16">
      <c r="A585" s="37">
        <f t="shared" si="93"/>
        <v>580</v>
      </c>
      <c r="B585" s="42" t="s">
        <v>1113</v>
      </c>
      <c r="C585" s="42" t="s">
        <v>234</v>
      </c>
      <c r="D585" s="42">
        <v>4</v>
      </c>
      <c r="E585" s="42">
        <v>5</v>
      </c>
      <c r="F585" s="42">
        <v>5</v>
      </c>
      <c r="G585" s="51">
        <f>E:E*9</f>
        <v>45</v>
      </c>
      <c r="H585" s="52"/>
      <c r="I585" s="52"/>
      <c r="J585" s="18" t="s">
        <v>21</v>
      </c>
      <c r="K585" s="52">
        <f>E:E*2</f>
        <v>10</v>
      </c>
      <c r="L585" s="42">
        <f>G:G*12.46</f>
        <v>560.7</v>
      </c>
      <c r="M585" s="52"/>
      <c r="N585" s="53">
        <f>K:K*22.92</f>
        <v>229.2</v>
      </c>
      <c r="O585" s="53">
        <f>L:L+N:N</f>
        <v>789.9</v>
      </c>
      <c r="P585" s="42"/>
    </row>
    <row r="586" s="32" customFormat="1" ht="20" customHeight="1" spans="1:16">
      <c r="A586" s="37">
        <f t="shared" si="93"/>
        <v>581</v>
      </c>
      <c r="B586" s="42" t="s">
        <v>1114</v>
      </c>
      <c r="C586" s="42" t="s">
        <v>234</v>
      </c>
      <c r="D586" s="42">
        <v>3</v>
      </c>
      <c r="E586" s="42">
        <v>3</v>
      </c>
      <c r="F586" s="42">
        <v>3</v>
      </c>
      <c r="G586" s="51">
        <f>E:E*9</f>
        <v>27</v>
      </c>
      <c r="H586" s="52"/>
      <c r="I586" s="52"/>
      <c r="J586" s="18" t="s">
        <v>21</v>
      </c>
      <c r="K586" s="52">
        <f>E:E*2</f>
        <v>6</v>
      </c>
      <c r="L586" s="42">
        <f>G:G*12.46</f>
        <v>336.42</v>
      </c>
      <c r="M586" s="52"/>
      <c r="N586" s="53">
        <f>K:K*22.92</f>
        <v>137.52</v>
      </c>
      <c r="O586" s="53">
        <f>L:L+N:N</f>
        <v>473.94</v>
      </c>
      <c r="P586" s="42"/>
    </row>
    <row r="587" s="32" customFormat="1" ht="20" customHeight="1" spans="1:16">
      <c r="A587" s="37">
        <f t="shared" si="93"/>
        <v>582</v>
      </c>
      <c r="B587" s="42" t="s">
        <v>1115</v>
      </c>
      <c r="C587" s="42" t="s">
        <v>234</v>
      </c>
      <c r="D587" s="42">
        <v>3</v>
      </c>
      <c r="E587" s="42">
        <v>4</v>
      </c>
      <c r="F587" s="42">
        <v>4</v>
      </c>
      <c r="G587" s="51">
        <f>E:E*9</f>
        <v>36</v>
      </c>
      <c r="H587" s="52"/>
      <c r="I587" s="52"/>
      <c r="J587" s="18" t="s">
        <v>21</v>
      </c>
      <c r="K587" s="52">
        <f>E:E*2</f>
        <v>8</v>
      </c>
      <c r="L587" s="42">
        <f>G:G*12.46</f>
        <v>448.56</v>
      </c>
      <c r="M587" s="52"/>
      <c r="N587" s="53">
        <f>K:K*22.92</f>
        <v>183.36</v>
      </c>
      <c r="O587" s="53">
        <f>L:L+N:N</f>
        <v>631.92</v>
      </c>
      <c r="P587" s="42"/>
    </row>
    <row r="588" s="32" customFormat="1" ht="20" customHeight="1" spans="1:16">
      <c r="A588" s="37">
        <f t="shared" ref="A588:A597" si="94">ROW()-5</f>
        <v>583</v>
      </c>
      <c r="B588" s="42" t="s">
        <v>1116</v>
      </c>
      <c r="C588" s="42" t="s">
        <v>234</v>
      </c>
      <c r="D588" s="42">
        <v>6</v>
      </c>
      <c r="E588" s="42">
        <v>3</v>
      </c>
      <c r="F588" s="42">
        <v>3</v>
      </c>
      <c r="G588" s="51">
        <f>E:E*9</f>
        <v>27</v>
      </c>
      <c r="H588" s="52"/>
      <c r="I588" s="52"/>
      <c r="J588" s="18" t="s">
        <v>21</v>
      </c>
      <c r="K588" s="52">
        <f>E:E*2</f>
        <v>6</v>
      </c>
      <c r="L588" s="42">
        <f>G:G*12.46</f>
        <v>336.42</v>
      </c>
      <c r="M588" s="52"/>
      <c r="N588" s="53">
        <f>K:K*22.92</f>
        <v>137.52</v>
      </c>
      <c r="O588" s="53">
        <f>L:L+N:N</f>
        <v>473.94</v>
      </c>
      <c r="P588" s="42"/>
    </row>
    <row r="589" s="32" customFormat="1" ht="20" customHeight="1" spans="1:16">
      <c r="A589" s="37">
        <f t="shared" si="94"/>
        <v>584</v>
      </c>
      <c r="B589" s="42" t="s">
        <v>1117</v>
      </c>
      <c r="C589" s="42" t="s">
        <v>234</v>
      </c>
      <c r="D589" s="42">
        <v>2</v>
      </c>
      <c r="E589" s="42">
        <v>1</v>
      </c>
      <c r="F589" s="42">
        <v>1</v>
      </c>
      <c r="G589" s="51">
        <f>E:E*9</f>
        <v>9</v>
      </c>
      <c r="H589" s="52"/>
      <c r="I589" s="52"/>
      <c r="J589" s="18" t="s">
        <v>21</v>
      </c>
      <c r="K589" s="52">
        <f>E:E*2</f>
        <v>2</v>
      </c>
      <c r="L589" s="42">
        <f>G:G*12.46</f>
        <v>112.14</v>
      </c>
      <c r="M589" s="52"/>
      <c r="N589" s="53">
        <f>K:K*22.92</f>
        <v>45.84</v>
      </c>
      <c r="O589" s="53">
        <f>L:L+N:N</f>
        <v>157.98</v>
      </c>
      <c r="P589" s="42"/>
    </row>
    <row r="590" s="32" customFormat="1" ht="20" customHeight="1" spans="1:16">
      <c r="A590" s="37">
        <f t="shared" si="94"/>
        <v>585</v>
      </c>
      <c r="B590" s="42" t="s">
        <v>1118</v>
      </c>
      <c r="C590" s="42" t="s">
        <v>234</v>
      </c>
      <c r="D590" s="42">
        <v>4</v>
      </c>
      <c r="E590" s="42">
        <v>5</v>
      </c>
      <c r="F590" s="42">
        <v>5</v>
      </c>
      <c r="G590" s="51">
        <f>E:E*9</f>
        <v>45</v>
      </c>
      <c r="H590" s="52"/>
      <c r="I590" s="52"/>
      <c r="J590" s="18" t="s">
        <v>21</v>
      </c>
      <c r="K590" s="52">
        <f>E:E*2</f>
        <v>10</v>
      </c>
      <c r="L590" s="42">
        <f>G:G*12.46</f>
        <v>560.7</v>
      </c>
      <c r="M590" s="52"/>
      <c r="N590" s="53">
        <f>K:K*22.92</f>
        <v>229.2</v>
      </c>
      <c r="O590" s="53">
        <f>L:L+N:N</f>
        <v>789.9</v>
      </c>
      <c r="P590" s="42"/>
    </row>
    <row r="591" s="32" customFormat="1" ht="20" customHeight="1" spans="1:16">
      <c r="A591" s="37">
        <f t="shared" si="94"/>
        <v>586</v>
      </c>
      <c r="B591" s="42" t="s">
        <v>115</v>
      </c>
      <c r="C591" s="42" t="s">
        <v>234</v>
      </c>
      <c r="D591" s="42">
        <v>4</v>
      </c>
      <c r="E591" s="42">
        <v>5</v>
      </c>
      <c r="F591" s="42">
        <v>5</v>
      </c>
      <c r="G591" s="51">
        <f>E:E*9</f>
        <v>45</v>
      </c>
      <c r="H591" s="52"/>
      <c r="I591" s="52"/>
      <c r="J591" s="18" t="s">
        <v>21</v>
      </c>
      <c r="K591" s="52">
        <f>E:E*2</f>
        <v>10</v>
      </c>
      <c r="L591" s="42">
        <f>G:G*12.46</f>
        <v>560.7</v>
      </c>
      <c r="M591" s="52"/>
      <c r="N591" s="53">
        <f>K:K*22.92</f>
        <v>229.2</v>
      </c>
      <c r="O591" s="53">
        <f>L:L+N:N</f>
        <v>789.9</v>
      </c>
      <c r="P591" s="42"/>
    </row>
    <row r="592" s="32" customFormat="1" ht="20" customHeight="1" spans="1:16">
      <c r="A592" s="37">
        <f t="shared" si="94"/>
        <v>587</v>
      </c>
      <c r="B592" s="42" t="s">
        <v>1119</v>
      </c>
      <c r="C592" s="42" t="s">
        <v>234</v>
      </c>
      <c r="D592" s="42">
        <v>7</v>
      </c>
      <c r="E592" s="42">
        <v>6</v>
      </c>
      <c r="F592" s="42">
        <v>6</v>
      </c>
      <c r="G592" s="51">
        <f>E:E*9</f>
        <v>54</v>
      </c>
      <c r="H592" s="52"/>
      <c r="I592" s="52"/>
      <c r="J592" s="18" t="s">
        <v>21</v>
      </c>
      <c r="K592" s="52">
        <f>E:E*2</f>
        <v>12</v>
      </c>
      <c r="L592" s="42">
        <f>G:G*12.46</f>
        <v>672.84</v>
      </c>
      <c r="M592" s="52"/>
      <c r="N592" s="53">
        <f>K:K*22.92</f>
        <v>275.04</v>
      </c>
      <c r="O592" s="53">
        <f>L:L+N:N</f>
        <v>947.88</v>
      </c>
      <c r="P592" s="42"/>
    </row>
    <row r="593" s="32" customFormat="1" ht="20" customHeight="1" spans="1:16">
      <c r="A593" s="37">
        <f t="shared" si="94"/>
        <v>588</v>
      </c>
      <c r="B593" s="42" t="s">
        <v>1120</v>
      </c>
      <c r="C593" s="42" t="s">
        <v>234</v>
      </c>
      <c r="D593" s="42">
        <v>4</v>
      </c>
      <c r="E593" s="42">
        <v>12</v>
      </c>
      <c r="F593" s="42">
        <v>12</v>
      </c>
      <c r="G593" s="51">
        <f>E:E*9</f>
        <v>108</v>
      </c>
      <c r="H593" s="52"/>
      <c r="I593" s="52"/>
      <c r="J593" s="18" t="s">
        <v>21</v>
      </c>
      <c r="K593" s="52">
        <f>E:E*2</f>
        <v>24</v>
      </c>
      <c r="L593" s="42">
        <f>G:G*12.46</f>
        <v>1345.68</v>
      </c>
      <c r="M593" s="52"/>
      <c r="N593" s="53">
        <f>K:K*22.92</f>
        <v>550.08</v>
      </c>
      <c r="O593" s="53">
        <f>L:L+N:N</f>
        <v>1895.76</v>
      </c>
      <c r="P593" s="42"/>
    </row>
    <row r="594" s="32" customFormat="1" ht="20" customHeight="1" spans="1:16">
      <c r="A594" s="37">
        <f t="shared" si="94"/>
        <v>589</v>
      </c>
      <c r="B594" s="42" t="s">
        <v>1121</v>
      </c>
      <c r="C594" s="42" t="s">
        <v>234</v>
      </c>
      <c r="D594" s="42">
        <v>4</v>
      </c>
      <c r="E594" s="42">
        <v>10</v>
      </c>
      <c r="F594" s="42">
        <v>10</v>
      </c>
      <c r="G594" s="51">
        <f>E:E*9</f>
        <v>90</v>
      </c>
      <c r="H594" s="52"/>
      <c r="I594" s="52"/>
      <c r="J594" s="18" t="s">
        <v>21</v>
      </c>
      <c r="K594" s="52">
        <f>E:E*2</f>
        <v>20</v>
      </c>
      <c r="L594" s="42">
        <f>G:G*12.46</f>
        <v>1121.4</v>
      </c>
      <c r="M594" s="52"/>
      <c r="N594" s="53">
        <f>K:K*22.92</f>
        <v>458.4</v>
      </c>
      <c r="O594" s="53">
        <f>L:L+N:N</f>
        <v>1579.8</v>
      </c>
      <c r="P594" s="42"/>
    </row>
    <row r="595" s="32" customFormat="1" ht="20" customHeight="1" spans="1:16">
      <c r="A595" s="37">
        <f t="shared" si="94"/>
        <v>590</v>
      </c>
      <c r="B595" s="42" t="s">
        <v>1122</v>
      </c>
      <c r="C595" s="42" t="s">
        <v>234</v>
      </c>
      <c r="D595" s="42">
        <v>2</v>
      </c>
      <c r="E595" s="42">
        <v>7</v>
      </c>
      <c r="F595" s="42">
        <v>7</v>
      </c>
      <c r="G595" s="51">
        <f>E:E*9</f>
        <v>63</v>
      </c>
      <c r="H595" s="52"/>
      <c r="I595" s="52"/>
      <c r="J595" s="18" t="s">
        <v>21</v>
      </c>
      <c r="K595" s="52">
        <f>E:E*2</f>
        <v>14</v>
      </c>
      <c r="L595" s="42">
        <f>G:G*12.46</f>
        <v>784.98</v>
      </c>
      <c r="M595" s="52"/>
      <c r="N595" s="53">
        <f>K:K*22.92</f>
        <v>320.88</v>
      </c>
      <c r="O595" s="53">
        <f>L:L+N:N</f>
        <v>1105.86</v>
      </c>
      <c r="P595" s="42"/>
    </row>
    <row r="596" s="32" customFormat="1" ht="20" customHeight="1" spans="1:16">
      <c r="A596" s="37">
        <f t="shared" si="94"/>
        <v>591</v>
      </c>
      <c r="B596" s="42" t="s">
        <v>1123</v>
      </c>
      <c r="C596" s="42" t="s">
        <v>234</v>
      </c>
      <c r="D596" s="42">
        <v>4</v>
      </c>
      <c r="E596" s="52">
        <v>7</v>
      </c>
      <c r="F596" s="52">
        <v>7</v>
      </c>
      <c r="G596" s="51">
        <f>E:E*9</f>
        <v>63</v>
      </c>
      <c r="H596" s="52"/>
      <c r="I596" s="52"/>
      <c r="J596" s="18" t="s">
        <v>21</v>
      </c>
      <c r="K596" s="52">
        <f>E:E*2</f>
        <v>14</v>
      </c>
      <c r="L596" s="42">
        <f>G:G*12.46</f>
        <v>784.98</v>
      </c>
      <c r="M596" s="52"/>
      <c r="N596" s="53">
        <f>K:K*22.92</f>
        <v>320.88</v>
      </c>
      <c r="O596" s="53">
        <f>L:L+N:N</f>
        <v>1105.86</v>
      </c>
      <c r="P596" s="42"/>
    </row>
    <row r="597" s="32" customFormat="1" ht="20" customHeight="1" spans="1:16">
      <c r="A597" s="37">
        <f t="shared" si="94"/>
        <v>592</v>
      </c>
      <c r="B597" s="42" t="s">
        <v>1124</v>
      </c>
      <c r="C597" s="42" t="s">
        <v>234</v>
      </c>
      <c r="D597" s="42">
        <v>4</v>
      </c>
      <c r="E597" s="52">
        <v>4</v>
      </c>
      <c r="F597" s="52">
        <v>4</v>
      </c>
      <c r="G597" s="51">
        <f>E:E*9</f>
        <v>36</v>
      </c>
      <c r="H597" s="52"/>
      <c r="I597" s="52"/>
      <c r="J597" s="18" t="s">
        <v>21</v>
      </c>
      <c r="K597" s="52">
        <f>E:E*2</f>
        <v>8</v>
      </c>
      <c r="L597" s="42">
        <f>G:G*12.46</f>
        <v>448.56</v>
      </c>
      <c r="M597" s="52"/>
      <c r="N597" s="53">
        <f>K:K*22.92</f>
        <v>183.36</v>
      </c>
      <c r="O597" s="53">
        <f>L:L+N:N</f>
        <v>631.92</v>
      </c>
      <c r="P597" s="42"/>
    </row>
    <row r="598" s="32" customFormat="1" ht="20" customHeight="1" spans="1:16">
      <c r="A598" s="37">
        <f t="shared" ref="A598:A607" si="95">ROW()-5</f>
        <v>593</v>
      </c>
      <c r="B598" s="42" t="s">
        <v>1125</v>
      </c>
      <c r="C598" s="42" t="s">
        <v>234</v>
      </c>
      <c r="D598" s="42">
        <v>9</v>
      </c>
      <c r="E598" s="52">
        <v>10</v>
      </c>
      <c r="F598" s="52">
        <v>10</v>
      </c>
      <c r="G598" s="51">
        <f>E:E*9</f>
        <v>90</v>
      </c>
      <c r="H598" s="52"/>
      <c r="I598" s="52"/>
      <c r="J598" s="18" t="s">
        <v>21</v>
      </c>
      <c r="K598" s="52">
        <f>E:E*2</f>
        <v>20</v>
      </c>
      <c r="L598" s="42">
        <f>G:G*12.46</f>
        <v>1121.4</v>
      </c>
      <c r="M598" s="52"/>
      <c r="N598" s="53">
        <f>K:K*22.92</f>
        <v>458.4</v>
      </c>
      <c r="O598" s="53">
        <f>L:L+N:N</f>
        <v>1579.8</v>
      </c>
      <c r="P598" s="42"/>
    </row>
    <row r="599" s="32" customFormat="1" ht="20" customHeight="1" spans="1:16">
      <c r="A599" s="37">
        <f t="shared" si="95"/>
        <v>594</v>
      </c>
      <c r="B599" s="42" t="s">
        <v>1126</v>
      </c>
      <c r="C599" s="42" t="s">
        <v>234</v>
      </c>
      <c r="D599" s="42">
        <v>5</v>
      </c>
      <c r="E599" s="42">
        <v>2</v>
      </c>
      <c r="F599" s="42">
        <v>2</v>
      </c>
      <c r="G599" s="51">
        <f>E:E*9</f>
        <v>18</v>
      </c>
      <c r="H599" s="52"/>
      <c r="I599" s="52"/>
      <c r="J599" s="18" t="s">
        <v>21</v>
      </c>
      <c r="K599" s="52">
        <f>E:E*2</f>
        <v>4</v>
      </c>
      <c r="L599" s="42">
        <f>G:G*12.46</f>
        <v>224.28</v>
      </c>
      <c r="M599" s="52"/>
      <c r="N599" s="53">
        <f>K:K*22.92</f>
        <v>91.68</v>
      </c>
      <c r="O599" s="53">
        <f>L:L+N:N</f>
        <v>315.96</v>
      </c>
      <c r="P599" s="42"/>
    </row>
    <row r="600" s="32" customFormat="1" ht="20" customHeight="1" spans="1:16">
      <c r="A600" s="37">
        <f t="shared" si="95"/>
        <v>595</v>
      </c>
      <c r="B600" s="42" t="s">
        <v>1127</v>
      </c>
      <c r="C600" s="42" t="s">
        <v>234</v>
      </c>
      <c r="D600" s="42">
        <v>4</v>
      </c>
      <c r="E600" s="42">
        <v>1</v>
      </c>
      <c r="F600" s="42">
        <v>1</v>
      </c>
      <c r="G600" s="51">
        <f>E:E*9</f>
        <v>9</v>
      </c>
      <c r="H600" s="52"/>
      <c r="I600" s="52"/>
      <c r="J600" s="18" t="s">
        <v>21</v>
      </c>
      <c r="K600" s="52">
        <f>E:E*2</f>
        <v>2</v>
      </c>
      <c r="L600" s="42">
        <f>G:G*12.46</f>
        <v>112.14</v>
      </c>
      <c r="M600" s="52"/>
      <c r="N600" s="53">
        <f>K:K*22.92</f>
        <v>45.84</v>
      </c>
      <c r="O600" s="53">
        <f>L:L+N:N</f>
        <v>157.98</v>
      </c>
      <c r="P600" s="42"/>
    </row>
    <row r="601" s="32" customFormat="1" ht="20" customHeight="1" spans="1:16">
      <c r="A601" s="37">
        <f t="shared" si="95"/>
        <v>596</v>
      </c>
      <c r="B601" s="42" t="s">
        <v>1128</v>
      </c>
      <c r="C601" s="42" t="s">
        <v>234</v>
      </c>
      <c r="D601" s="42">
        <v>2</v>
      </c>
      <c r="E601" s="42">
        <v>3</v>
      </c>
      <c r="F601" s="42">
        <v>3</v>
      </c>
      <c r="G601" s="51">
        <f>E:E*9</f>
        <v>27</v>
      </c>
      <c r="H601" s="52"/>
      <c r="I601" s="52"/>
      <c r="J601" s="18" t="s">
        <v>21</v>
      </c>
      <c r="K601" s="52">
        <f>E:E*2</f>
        <v>6</v>
      </c>
      <c r="L601" s="42">
        <f>G:G*12.46</f>
        <v>336.42</v>
      </c>
      <c r="M601" s="52"/>
      <c r="N601" s="53">
        <f>K:K*22.92</f>
        <v>137.52</v>
      </c>
      <c r="O601" s="53">
        <f>L:L+N:N</f>
        <v>473.94</v>
      </c>
      <c r="P601" s="42"/>
    </row>
    <row r="602" s="32" customFormat="1" ht="20" customHeight="1" spans="1:16">
      <c r="A602" s="37">
        <f t="shared" si="95"/>
        <v>597</v>
      </c>
      <c r="B602" s="42" t="s">
        <v>1129</v>
      </c>
      <c r="C602" s="42" t="s">
        <v>234</v>
      </c>
      <c r="D602" s="42">
        <v>4</v>
      </c>
      <c r="E602" s="42">
        <v>3</v>
      </c>
      <c r="F602" s="42">
        <v>3</v>
      </c>
      <c r="G602" s="51">
        <f>E:E*9</f>
        <v>27</v>
      </c>
      <c r="H602" s="52"/>
      <c r="I602" s="52"/>
      <c r="J602" s="18" t="s">
        <v>21</v>
      </c>
      <c r="K602" s="52">
        <f>E:E*2</f>
        <v>6</v>
      </c>
      <c r="L602" s="42">
        <f>G:G*12.46</f>
        <v>336.42</v>
      </c>
      <c r="M602" s="52"/>
      <c r="N602" s="53">
        <f>K:K*22.92</f>
        <v>137.52</v>
      </c>
      <c r="O602" s="53">
        <f>L:L+N:N</f>
        <v>473.94</v>
      </c>
      <c r="P602" s="42"/>
    </row>
    <row r="603" s="32" customFormat="1" ht="20" customHeight="1" spans="1:16">
      <c r="A603" s="37">
        <f t="shared" si="95"/>
        <v>598</v>
      </c>
      <c r="B603" s="42" t="s">
        <v>1130</v>
      </c>
      <c r="C603" s="42" t="s">
        <v>234</v>
      </c>
      <c r="D603" s="42">
        <v>4</v>
      </c>
      <c r="E603" s="42">
        <v>3</v>
      </c>
      <c r="F603" s="42">
        <v>3</v>
      </c>
      <c r="G603" s="51">
        <f>E:E*9</f>
        <v>27</v>
      </c>
      <c r="H603" s="52"/>
      <c r="I603" s="52"/>
      <c r="J603" s="18" t="s">
        <v>21</v>
      </c>
      <c r="K603" s="52">
        <f>E:E*2</f>
        <v>6</v>
      </c>
      <c r="L603" s="42">
        <f>G:G*12.46</f>
        <v>336.42</v>
      </c>
      <c r="M603" s="52"/>
      <c r="N603" s="53">
        <f>K:K*22.92</f>
        <v>137.52</v>
      </c>
      <c r="O603" s="53">
        <f>L:L+N:N</f>
        <v>473.94</v>
      </c>
      <c r="P603" s="42"/>
    </row>
    <row r="604" s="32" customFormat="1" ht="20" customHeight="1" spans="1:16">
      <c r="A604" s="37">
        <f t="shared" si="95"/>
        <v>599</v>
      </c>
      <c r="B604" s="42" t="s">
        <v>1131</v>
      </c>
      <c r="C604" s="42" t="s">
        <v>234</v>
      </c>
      <c r="D604" s="42">
        <v>3</v>
      </c>
      <c r="E604" s="42">
        <v>3</v>
      </c>
      <c r="F604" s="42">
        <v>3</v>
      </c>
      <c r="G604" s="51">
        <f>E:E*9</f>
        <v>27</v>
      </c>
      <c r="H604" s="52"/>
      <c r="I604" s="52"/>
      <c r="J604" s="18" t="s">
        <v>21</v>
      </c>
      <c r="K604" s="52">
        <f>E:E*2</f>
        <v>6</v>
      </c>
      <c r="L604" s="42">
        <f>G:G*12.46</f>
        <v>336.42</v>
      </c>
      <c r="M604" s="52"/>
      <c r="N604" s="53">
        <f>K:K*22.92</f>
        <v>137.52</v>
      </c>
      <c r="O604" s="53">
        <f>L:L+N:N</f>
        <v>473.94</v>
      </c>
      <c r="P604" s="42"/>
    </row>
    <row r="605" s="32" customFormat="1" ht="20" customHeight="1" spans="1:16">
      <c r="A605" s="37">
        <f t="shared" si="95"/>
        <v>600</v>
      </c>
      <c r="B605" s="42" t="s">
        <v>1132</v>
      </c>
      <c r="C605" s="42" t="s">
        <v>244</v>
      </c>
      <c r="D605" s="42">
        <v>4</v>
      </c>
      <c r="E605" s="42">
        <v>3</v>
      </c>
      <c r="F605" s="42">
        <v>3</v>
      </c>
      <c r="G605" s="51">
        <f>E:E*9</f>
        <v>27</v>
      </c>
      <c r="H605" s="52"/>
      <c r="I605" s="52"/>
      <c r="J605" s="18" t="s">
        <v>21</v>
      </c>
      <c r="K605" s="52">
        <f>E:E*2</f>
        <v>6</v>
      </c>
      <c r="L605" s="42">
        <f>G:G*12.46</f>
        <v>336.42</v>
      </c>
      <c r="M605" s="52"/>
      <c r="N605" s="53">
        <f>K:K*22.92</f>
        <v>137.52</v>
      </c>
      <c r="O605" s="53">
        <f>L:L+N:N</f>
        <v>473.94</v>
      </c>
      <c r="P605" s="42"/>
    </row>
    <row r="606" s="32" customFormat="1" ht="20" customHeight="1" spans="1:16">
      <c r="A606" s="37">
        <f t="shared" si="95"/>
        <v>601</v>
      </c>
      <c r="B606" s="42" t="s">
        <v>1133</v>
      </c>
      <c r="C606" s="42" t="s">
        <v>244</v>
      </c>
      <c r="D606" s="42">
        <v>4</v>
      </c>
      <c r="E606" s="42">
        <v>2</v>
      </c>
      <c r="F606" s="42">
        <v>2</v>
      </c>
      <c r="G606" s="51">
        <f>E:E*9</f>
        <v>18</v>
      </c>
      <c r="H606" s="52"/>
      <c r="I606" s="52"/>
      <c r="J606" s="18" t="s">
        <v>21</v>
      </c>
      <c r="K606" s="52">
        <f>E:E*2</f>
        <v>4</v>
      </c>
      <c r="L606" s="42">
        <f>G:G*12.46</f>
        <v>224.28</v>
      </c>
      <c r="M606" s="52"/>
      <c r="N606" s="53">
        <f>K:K*22.92</f>
        <v>91.68</v>
      </c>
      <c r="O606" s="53">
        <f>L:L+N:N</f>
        <v>315.96</v>
      </c>
      <c r="P606" s="42"/>
    </row>
    <row r="607" s="32" customFormat="1" ht="20" customHeight="1" spans="1:16">
      <c r="A607" s="37">
        <f t="shared" si="95"/>
        <v>602</v>
      </c>
      <c r="B607" s="42" t="s">
        <v>1134</v>
      </c>
      <c r="C607" s="42" t="s">
        <v>244</v>
      </c>
      <c r="D607" s="42">
        <v>4</v>
      </c>
      <c r="E607" s="42">
        <v>3</v>
      </c>
      <c r="F607" s="42">
        <v>3</v>
      </c>
      <c r="G607" s="51">
        <f>E:E*9</f>
        <v>27</v>
      </c>
      <c r="H607" s="52"/>
      <c r="I607" s="52"/>
      <c r="J607" s="18" t="s">
        <v>21</v>
      </c>
      <c r="K607" s="52">
        <f>E:E*2</f>
        <v>6</v>
      </c>
      <c r="L607" s="42">
        <f>G:G*12.46</f>
        <v>336.42</v>
      </c>
      <c r="M607" s="52"/>
      <c r="N607" s="53">
        <f>K:K*22.92</f>
        <v>137.52</v>
      </c>
      <c r="O607" s="53">
        <f>L:L+N:N</f>
        <v>473.94</v>
      </c>
      <c r="P607" s="42"/>
    </row>
    <row r="608" s="32" customFormat="1" ht="20" customHeight="1" spans="1:16">
      <c r="A608" s="37">
        <f t="shared" ref="A608:A617" si="96">ROW()-5</f>
        <v>603</v>
      </c>
      <c r="B608" s="42" t="s">
        <v>1135</v>
      </c>
      <c r="C608" s="42" t="s">
        <v>244</v>
      </c>
      <c r="D608" s="42">
        <v>6</v>
      </c>
      <c r="E608" s="42">
        <v>1</v>
      </c>
      <c r="F608" s="42">
        <v>1</v>
      </c>
      <c r="G608" s="51">
        <f>E:E*9</f>
        <v>9</v>
      </c>
      <c r="H608" s="52"/>
      <c r="I608" s="52"/>
      <c r="J608" s="18" t="s">
        <v>21</v>
      </c>
      <c r="K608" s="52">
        <f>E:E*2</f>
        <v>2</v>
      </c>
      <c r="L608" s="42">
        <f>G:G*12.46</f>
        <v>112.14</v>
      </c>
      <c r="M608" s="52"/>
      <c r="N608" s="53">
        <f>K:K*22.92</f>
        <v>45.84</v>
      </c>
      <c r="O608" s="53">
        <f>L:L+N:N</f>
        <v>157.98</v>
      </c>
      <c r="P608" s="42"/>
    </row>
    <row r="609" s="32" customFormat="1" ht="20" customHeight="1" spans="1:16">
      <c r="A609" s="37">
        <f t="shared" si="96"/>
        <v>604</v>
      </c>
      <c r="B609" s="42" t="s">
        <v>1136</v>
      </c>
      <c r="C609" s="42" t="s">
        <v>244</v>
      </c>
      <c r="D609" s="42">
        <v>3</v>
      </c>
      <c r="E609" s="42">
        <v>3</v>
      </c>
      <c r="F609" s="42">
        <v>3</v>
      </c>
      <c r="G609" s="51">
        <f>E:E*9</f>
        <v>27</v>
      </c>
      <c r="H609" s="52"/>
      <c r="I609" s="52"/>
      <c r="J609" s="18" t="s">
        <v>21</v>
      </c>
      <c r="K609" s="52">
        <f>E:E*2</f>
        <v>6</v>
      </c>
      <c r="L609" s="42">
        <f>G:G*12.46</f>
        <v>336.42</v>
      </c>
      <c r="M609" s="52"/>
      <c r="N609" s="53">
        <f>K:K*22.92</f>
        <v>137.52</v>
      </c>
      <c r="O609" s="53">
        <f>L:L+N:N</f>
        <v>473.94</v>
      </c>
      <c r="P609" s="42"/>
    </row>
    <row r="610" s="32" customFormat="1" ht="20" customHeight="1" spans="1:16">
      <c r="A610" s="37">
        <f t="shared" si="96"/>
        <v>605</v>
      </c>
      <c r="B610" s="42" t="s">
        <v>1137</v>
      </c>
      <c r="C610" s="42" t="s">
        <v>244</v>
      </c>
      <c r="D610" s="42">
        <v>7</v>
      </c>
      <c r="E610" s="42">
        <v>1</v>
      </c>
      <c r="F610" s="42">
        <v>1</v>
      </c>
      <c r="G610" s="51">
        <f>E:E*9</f>
        <v>9</v>
      </c>
      <c r="H610" s="52"/>
      <c r="I610" s="52"/>
      <c r="J610" s="18" t="s">
        <v>21</v>
      </c>
      <c r="K610" s="52">
        <f>E:E*2</f>
        <v>2</v>
      </c>
      <c r="L610" s="42">
        <f>G:G*12.46</f>
        <v>112.14</v>
      </c>
      <c r="M610" s="52"/>
      <c r="N610" s="53">
        <f>K:K*22.92</f>
        <v>45.84</v>
      </c>
      <c r="O610" s="53">
        <f>L:L+N:N</f>
        <v>157.98</v>
      </c>
      <c r="P610" s="42"/>
    </row>
    <row r="611" s="32" customFormat="1" ht="20" customHeight="1" spans="1:16">
      <c r="A611" s="37">
        <f t="shared" si="96"/>
        <v>606</v>
      </c>
      <c r="B611" s="42" t="s">
        <v>156</v>
      </c>
      <c r="C611" s="42" t="s">
        <v>244</v>
      </c>
      <c r="D611" s="42">
        <v>2</v>
      </c>
      <c r="E611" s="42">
        <v>3</v>
      </c>
      <c r="F611" s="42">
        <v>3</v>
      </c>
      <c r="G611" s="51">
        <f>E:E*9</f>
        <v>27</v>
      </c>
      <c r="H611" s="52"/>
      <c r="I611" s="52"/>
      <c r="J611" s="18" t="s">
        <v>21</v>
      </c>
      <c r="K611" s="52">
        <f>E:E*2</f>
        <v>6</v>
      </c>
      <c r="L611" s="42">
        <f>G:G*12.46</f>
        <v>336.42</v>
      </c>
      <c r="M611" s="52"/>
      <c r="N611" s="53">
        <f>K:K*22.92</f>
        <v>137.52</v>
      </c>
      <c r="O611" s="53">
        <f>L:L+N:N</f>
        <v>473.94</v>
      </c>
      <c r="P611" s="42"/>
    </row>
    <row r="612" s="32" customFormat="1" ht="20" customHeight="1" spans="1:16">
      <c r="A612" s="37">
        <f t="shared" si="96"/>
        <v>607</v>
      </c>
      <c r="B612" s="42" t="s">
        <v>1138</v>
      </c>
      <c r="C612" s="42" t="s">
        <v>244</v>
      </c>
      <c r="D612" s="42">
        <v>4</v>
      </c>
      <c r="E612" s="42">
        <v>6</v>
      </c>
      <c r="F612" s="42">
        <v>6</v>
      </c>
      <c r="G612" s="51">
        <f>E:E*9</f>
        <v>54</v>
      </c>
      <c r="H612" s="52"/>
      <c r="I612" s="52"/>
      <c r="J612" s="18" t="s">
        <v>21</v>
      </c>
      <c r="K612" s="52">
        <f>E:E*2</f>
        <v>12</v>
      </c>
      <c r="L612" s="42">
        <f>G:G*12.46</f>
        <v>672.84</v>
      </c>
      <c r="M612" s="52"/>
      <c r="N612" s="53">
        <f>K:K*22.92</f>
        <v>275.04</v>
      </c>
      <c r="O612" s="53">
        <f>L:L+N:N</f>
        <v>947.88</v>
      </c>
      <c r="P612" s="42"/>
    </row>
    <row r="613" s="32" customFormat="1" ht="20" customHeight="1" spans="1:16">
      <c r="A613" s="37">
        <f t="shared" si="96"/>
        <v>608</v>
      </c>
      <c r="B613" s="42" t="s">
        <v>1139</v>
      </c>
      <c r="C613" s="42" t="s">
        <v>244</v>
      </c>
      <c r="D613" s="42">
        <v>5</v>
      </c>
      <c r="E613" s="42">
        <v>2</v>
      </c>
      <c r="F613" s="42">
        <v>2</v>
      </c>
      <c r="G613" s="51">
        <f>E:E*9</f>
        <v>18</v>
      </c>
      <c r="H613" s="52"/>
      <c r="I613" s="52"/>
      <c r="J613" s="18" t="s">
        <v>21</v>
      </c>
      <c r="K613" s="52">
        <f>E:E*2</f>
        <v>4</v>
      </c>
      <c r="L613" s="42">
        <f>G:G*12.46</f>
        <v>224.28</v>
      </c>
      <c r="M613" s="52"/>
      <c r="N613" s="53">
        <f>K:K*22.92</f>
        <v>91.68</v>
      </c>
      <c r="O613" s="53">
        <f>L:L+N:N</f>
        <v>315.96</v>
      </c>
      <c r="P613" s="42"/>
    </row>
    <row r="614" s="32" customFormat="1" ht="20" customHeight="1" spans="1:16">
      <c r="A614" s="37">
        <f t="shared" si="96"/>
        <v>609</v>
      </c>
      <c r="B614" s="42" t="s">
        <v>1140</v>
      </c>
      <c r="C614" s="42" t="s">
        <v>244</v>
      </c>
      <c r="D614" s="42">
        <v>4</v>
      </c>
      <c r="E614" s="42">
        <v>3</v>
      </c>
      <c r="F614" s="42">
        <v>3</v>
      </c>
      <c r="G614" s="51">
        <f>E:E*9</f>
        <v>27</v>
      </c>
      <c r="H614" s="52"/>
      <c r="I614" s="52"/>
      <c r="J614" s="18" t="s">
        <v>21</v>
      </c>
      <c r="K614" s="52">
        <f>E:E*2</f>
        <v>6</v>
      </c>
      <c r="L614" s="42">
        <f>G:G*12.46</f>
        <v>336.42</v>
      </c>
      <c r="M614" s="52"/>
      <c r="N614" s="53">
        <f>K:K*22.92</f>
        <v>137.52</v>
      </c>
      <c r="O614" s="53">
        <f>L:L+N:N</f>
        <v>473.94</v>
      </c>
      <c r="P614" s="42"/>
    </row>
    <row r="615" s="32" customFormat="1" ht="20" customHeight="1" spans="1:16">
      <c r="A615" s="37">
        <f t="shared" si="96"/>
        <v>610</v>
      </c>
      <c r="B615" s="42" t="s">
        <v>1141</v>
      </c>
      <c r="C615" s="42" t="s">
        <v>244</v>
      </c>
      <c r="D615" s="42">
        <v>3</v>
      </c>
      <c r="E615" s="42">
        <v>12</v>
      </c>
      <c r="F615" s="42">
        <v>12</v>
      </c>
      <c r="G615" s="51">
        <f>E:E*9</f>
        <v>108</v>
      </c>
      <c r="H615" s="52"/>
      <c r="I615" s="52"/>
      <c r="J615" s="18" t="s">
        <v>21</v>
      </c>
      <c r="K615" s="52">
        <f>E:E*2</f>
        <v>24</v>
      </c>
      <c r="L615" s="42">
        <f>G:G*12.46</f>
        <v>1345.68</v>
      </c>
      <c r="M615" s="52"/>
      <c r="N615" s="53">
        <f>K:K*22.92</f>
        <v>550.08</v>
      </c>
      <c r="O615" s="53">
        <f>L:L+N:N</f>
        <v>1895.76</v>
      </c>
      <c r="P615" s="42"/>
    </row>
    <row r="616" s="32" customFormat="1" ht="20" customHeight="1" spans="1:16">
      <c r="A616" s="37">
        <f t="shared" si="96"/>
        <v>611</v>
      </c>
      <c r="B616" s="42" t="s">
        <v>1142</v>
      </c>
      <c r="C616" s="42" t="s">
        <v>244</v>
      </c>
      <c r="D616" s="42">
        <v>3</v>
      </c>
      <c r="E616" s="42">
        <v>11</v>
      </c>
      <c r="F616" s="42">
        <v>11</v>
      </c>
      <c r="G616" s="51">
        <f>E:E*9</f>
        <v>99</v>
      </c>
      <c r="H616" s="52"/>
      <c r="I616" s="52"/>
      <c r="J616" s="18" t="s">
        <v>21</v>
      </c>
      <c r="K616" s="52">
        <f>E:E*2</f>
        <v>22</v>
      </c>
      <c r="L616" s="42">
        <f>G:G*12.46</f>
        <v>1233.54</v>
      </c>
      <c r="M616" s="52"/>
      <c r="N616" s="53">
        <f>K:K*22.92</f>
        <v>504.24</v>
      </c>
      <c r="O616" s="53">
        <f>L:L+N:N</f>
        <v>1737.78</v>
      </c>
      <c r="P616" s="42"/>
    </row>
    <row r="617" s="32" customFormat="1" ht="20" customHeight="1" spans="1:16">
      <c r="A617" s="37">
        <f t="shared" si="96"/>
        <v>612</v>
      </c>
      <c r="B617" s="42" t="s">
        <v>1143</v>
      </c>
      <c r="C617" s="42" t="s">
        <v>244</v>
      </c>
      <c r="D617" s="42">
        <v>5</v>
      </c>
      <c r="E617" s="42">
        <v>5</v>
      </c>
      <c r="F617" s="42">
        <v>5</v>
      </c>
      <c r="G617" s="51">
        <f>E:E*9</f>
        <v>45</v>
      </c>
      <c r="H617" s="52"/>
      <c r="I617" s="52"/>
      <c r="J617" s="18" t="s">
        <v>21</v>
      </c>
      <c r="K617" s="52">
        <f>E:E*2</f>
        <v>10</v>
      </c>
      <c r="L617" s="42">
        <f>G:G*12.46</f>
        <v>560.7</v>
      </c>
      <c r="M617" s="52"/>
      <c r="N617" s="53">
        <f>K:K*22.92</f>
        <v>229.2</v>
      </c>
      <c r="O617" s="53">
        <f>L:L+N:N</f>
        <v>789.9</v>
      </c>
      <c r="P617" s="42"/>
    </row>
    <row r="618" s="32" customFormat="1" ht="20" customHeight="1" spans="1:16">
      <c r="A618" s="37">
        <f t="shared" ref="A618:A627" si="97">ROW()-5</f>
        <v>613</v>
      </c>
      <c r="B618" s="42" t="s">
        <v>1144</v>
      </c>
      <c r="C618" s="42" t="s">
        <v>244</v>
      </c>
      <c r="D618" s="42">
        <v>2</v>
      </c>
      <c r="E618" s="42">
        <v>3</v>
      </c>
      <c r="F618" s="42">
        <v>3</v>
      </c>
      <c r="G618" s="51">
        <f>E:E*9</f>
        <v>27</v>
      </c>
      <c r="H618" s="52"/>
      <c r="I618" s="52"/>
      <c r="J618" s="18" t="s">
        <v>21</v>
      </c>
      <c r="K618" s="52">
        <f>E:E*2</f>
        <v>6</v>
      </c>
      <c r="L618" s="42">
        <f>G:G*12.46</f>
        <v>336.42</v>
      </c>
      <c r="M618" s="52"/>
      <c r="N618" s="53">
        <f>K:K*22.92</f>
        <v>137.52</v>
      </c>
      <c r="O618" s="53">
        <f>L:L+N:N</f>
        <v>473.94</v>
      </c>
      <c r="P618" s="42"/>
    </row>
    <row r="619" s="32" customFormat="1" ht="20" customHeight="1" spans="1:16">
      <c r="A619" s="37">
        <f t="shared" si="97"/>
        <v>614</v>
      </c>
      <c r="B619" s="42" t="s">
        <v>1145</v>
      </c>
      <c r="C619" s="42" t="s">
        <v>244</v>
      </c>
      <c r="D619" s="42">
        <v>3</v>
      </c>
      <c r="E619" s="42">
        <v>5</v>
      </c>
      <c r="F619" s="42">
        <v>5</v>
      </c>
      <c r="G619" s="51">
        <f>E:E*9</f>
        <v>45</v>
      </c>
      <c r="H619" s="52"/>
      <c r="I619" s="52"/>
      <c r="J619" s="18" t="s">
        <v>21</v>
      </c>
      <c r="K619" s="52">
        <f>E:E*2</f>
        <v>10</v>
      </c>
      <c r="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s="42"/>
    </row>
    <row r="620" s="32" customFormat="1" ht="20" customHeight="1" spans="1:16">
      <c r="A620" s="37">
        <f t="shared" si="97"/>
        <v>615</v>
      </c>
      <c r="B620" s="42" t="s">
        <v>1146</v>
      </c>
      <c r="C620" s="42" t="s">
        <v>244</v>
      </c>
      <c r="D620" s="42">
        <v>4</v>
      </c>
      <c r="E620" s="42">
        <v>1</v>
      </c>
      <c r="F620" s="42">
        <v>1</v>
      </c>
      <c r="G620" s="51">
        <f>E:E*9</f>
        <v>9</v>
      </c>
      <c r="H620" s="52"/>
      <c r="I620" s="52"/>
      <c r="J620" s="18" t="s">
        <v>21</v>
      </c>
      <c r="K620" s="52">
        <f>E:E*2</f>
        <v>2</v>
      </c>
      <c r="L620" s="42">
        <f>G:G*12.46</f>
        <v>112.14</v>
      </c>
      <c r="M620" s="52"/>
      <c r="N620" s="53">
        <f>K:K*22.92</f>
        <v>45.84</v>
      </c>
      <c r="O620" s="53">
        <f>L:L+N:N</f>
        <v>157.98</v>
      </c>
      <c r="P620" s="42"/>
    </row>
    <row r="621" s="32" customFormat="1" ht="20" customHeight="1" spans="1:16">
      <c r="A621" s="37">
        <f t="shared" si="97"/>
        <v>616</v>
      </c>
      <c r="B621" s="42" t="s">
        <v>1147</v>
      </c>
      <c r="C621" s="42" t="s">
        <v>244</v>
      </c>
      <c r="D621" s="42">
        <v>2</v>
      </c>
      <c r="E621" s="42">
        <v>4</v>
      </c>
      <c r="F621" s="42">
        <v>4</v>
      </c>
      <c r="G621" s="51">
        <f>E:E*9</f>
        <v>36</v>
      </c>
      <c r="H621" s="52"/>
      <c r="I621" s="52"/>
      <c r="J621" s="18" t="s">
        <v>21</v>
      </c>
      <c r="K621" s="52">
        <f>E:E*2</f>
        <v>8</v>
      </c>
      <c r="L621" s="42">
        <f>G:G*12.46</f>
        <v>448.56</v>
      </c>
      <c r="M621" s="52"/>
      <c r="N621" s="53">
        <f>K:K*22.92</f>
        <v>183.36</v>
      </c>
      <c r="O621" s="53">
        <f>L:L+N:N</f>
        <v>631.92</v>
      </c>
      <c r="P621" s="42"/>
    </row>
    <row r="622" s="32" customFormat="1" ht="20" customHeight="1" spans="1:16">
      <c r="A622" s="37">
        <f t="shared" si="97"/>
        <v>617</v>
      </c>
      <c r="B622" s="42" t="s">
        <v>1148</v>
      </c>
      <c r="C622" s="42" t="s">
        <v>244</v>
      </c>
      <c r="D622" s="42">
        <v>4</v>
      </c>
      <c r="E622" s="42">
        <v>5</v>
      </c>
      <c r="F622" s="42">
        <v>5</v>
      </c>
      <c r="G622" s="51">
        <f>E:E*9</f>
        <v>45</v>
      </c>
      <c r="H622" s="52"/>
      <c r="I622" s="52"/>
      <c r="J622" s="18" t="s">
        <v>21</v>
      </c>
      <c r="K622" s="52">
        <f>E:E*2</f>
        <v>10</v>
      </c>
      <c r="L622" s="42">
        <f>G:G*12.46</f>
        <v>560.7</v>
      </c>
      <c r="M622" s="52"/>
      <c r="N622" s="53">
        <f>K:K*22.92</f>
        <v>229.2</v>
      </c>
      <c r="O622" s="53">
        <f>L:L+N:N</f>
        <v>789.9</v>
      </c>
      <c r="P622" s="42"/>
    </row>
    <row r="623" s="32" customFormat="1" ht="20" customHeight="1" spans="1:16">
      <c r="A623" s="37">
        <f t="shared" si="97"/>
        <v>618</v>
      </c>
      <c r="B623" s="42" t="s">
        <v>1149</v>
      </c>
      <c r="C623" s="42" t="s">
        <v>244</v>
      </c>
      <c r="D623" s="42">
        <v>3</v>
      </c>
      <c r="E623" s="42">
        <v>3</v>
      </c>
      <c r="F623" s="42">
        <v>3</v>
      </c>
      <c r="G623" s="51">
        <f>E:E*9</f>
        <v>27</v>
      </c>
      <c r="H623" s="52"/>
      <c r="I623" s="52"/>
      <c r="J623" s="18" t="s">
        <v>21</v>
      </c>
      <c r="K623" s="52">
        <f>E:E*2</f>
        <v>6</v>
      </c>
      <c r="L623" s="42">
        <f>G:G*12.46</f>
        <v>336.42</v>
      </c>
      <c r="M623" s="52"/>
      <c r="N623" s="53">
        <f>K:K*22.92</f>
        <v>137.52</v>
      </c>
      <c r="O623" s="53">
        <f>L:L+N:N</f>
        <v>473.94</v>
      </c>
      <c r="P623" s="42"/>
    </row>
    <row r="624" s="32" customFormat="1" ht="20" customHeight="1" spans="1:16">
      <c r="A624" s="37">
        <f t="shared" si="97"/>
        <v>619</v>
      </c>
      <c r="B624" s="42" t="s">
        <v>1150</v>
      </c>
      <c r="C624" s="42" t="s">
        <v>244</v>
      </c>
      <c r="D624" s="42">
        <v>4</v>
      </c>
      <c r="E624" s="42">
        <v>3</v>
      </c>
      <c r="F624" s="42">
        <v>3</v>
      </c>
      <c r="G624" s="51">
        <f>E:E*9</f>
        <v>27</v>
      </c>
      <c r="H624" s="52"/>
      <c r="I624" s="52"/>
      <c r="J624" s="18" t="s">
        <v>21</v>
      </c>
      <c r="K624" s="52">
        <f>E:E*2</f>
        <v>6</v>
      </c>
      <c r="L624" s="42">
        <f>G:G*12.46</f>
        <v>336.42</v>
      </c>
      <c r="M624" s="52"/>
      <c r="N624" s="53">
        <f>K:K*22.92</f>
        <v>137.52</v>
      </c>
      <c r="O624" s="53">
        <f>L:L+N:N</f>
        <v>473.94</v>
      </c>
      <c r="P624" s="42"/>
    </row>
    <row r="625" s="32" customFormat="1" ht="20" customHeight="1" spans="1:16">
      <c r="A625" s="37">
        <f t="shared" si="97"/>
        <v>620</v>
      </c>
      <c r="B625" s="42" t="s">
        <v>1151</v>
      </c>
      <c r="C625" s="42" t="s">
        <v>244</v>
      </c>
      <c r="D625" s="42">
        <v>11</v>
      </c>
      <c r="E625" s="42">
        <v>15</v>
      </c>
      <c r="F625" s="42">
        <v>15</v>
      </c>
      <c r="G625" s="51">
        <f>E:E*9</f>
        <v>135</v>
      </c>
      <c r="H625" s="52"/>
      <c r="I625" s="52"/>
      <c r="J625" s="18" t="s">
        <v>21</v>
      </c>
      <c r="K625" s="52">
        <f>E:E*2</f>
        <v>30</v>
      </c>
      <c r="L625" s="42">
        <f>G:G*12.46</f>
        <v>1682.1</v>
      </c>
      <c r="M625" s="52"/>
      <c r="N625" s="53">
        <f>K:K*22.92</f>
        <v>687.6</v>
      </c>
      <c r="O625" s="53">
        <f>L:L+N:N</f>
        <v>2369.7</v>
      </c>
      <c r="P625" s="42"/>
    </row>
    <row r="626" s="32" customFormat="1" ht="20" customHeight="1" spans="1:16">
      <c r="A626" s="37">
        <f t="shared" si="97"/>
        <v>621</v>
      </c>
      <c r="B626" s="42" t="s">
        <v>1152</v>
      </c>
      <c r="C626" s="42" t="s">
        <v>244</v>
      </c>
      <c r="D626" s="42">
        <v>2</v>
      </c>
      <c r="E626" s="42">
        <v>6</v>
      </c>
      <c r="F626" s="42">
        <v>6</v>
      </c>
      <c r="G626" s="51">
        <f>E:E*9</f>
        <v>54</v>
      </c>
      <c r="H626" s="52"/>
      <c r="I626" s="52"/>
      <c r="J626" s="18" t="s">
        <v>21</v>
      </c>
      <c r="K626" s="52">
        <f>E:E*2</f>
        <v>12</v>
      </c>
      <c r="L626" s="42">
        <f>G:G*12.46</f>
        <v>672.84</v>
      </c>
      <c r="M626" s="52"/>
      <c r="N626" s="53">
        <f>K:K*22.92</f>
        <v>275.04</v>
      </c>
      <c r="O626" s="53">
        <f>L:L+N:N</f>
        <v>947.88</v>
      </c>
      <c r="P626" s="42"/>
    </row>
    <row r="627" s="32" customFormat="1" ht="20" customHeight="1" spans="1:16">
      <c r="A627" s="37">
        <f t="shared" si="97"/>
        <v>622</v>
      </c>
      <c r="B627" s="42" t="s">
        <v>1153</v>
      </c>
      <c r="C627" s="42" t="s">
        <v>244</v>
      </c>
      <c r="D627" s="42">
        <v>4</v>
      </c>
      <c r="E627" s="42">
        <v>1</v>
      </c>
      <c r="F627" s="42">
        <v>1</v>
      </c>
      <c r="G627" s="51">
        <f>E:E*9</f>
        <v>9</v>
      </c>
      <c r="H627" s="52"/>
      <c r="I627" s="52"/>
      <c r="J627" s="18" t="s">
        <v>21</v>
      </c>
      <c r="K627" s="52">
        <f>E:E*2</f>
        <v>2</v>
      </c>
      <c r="L627" s="42">
        <f>G:G*12.46</f>
        <v>112.14</v>
      </c>
      <c r="M627" s="52"/>
      <c r="N627" s="53">
        <f>K:K*22.92</f>
        <v>45.84</v>
      </c>
      <c r="O627" s="53">
        <f>L:L+N:N</f>
        <v>157.98</v>
      </c>
      <c r="P627" s="42"/>
    </row>
    <row r="628" s="32" customFormat="1" ht="20" customHeight="1" spans="1:16">
      <c r="A628" s="37">
        <f t="shared" ref="A628:A637" si="98">ROW()-5</f>
        <v>623</v>
      </c>
      <c r="B628" s="42" t="s">
        <v>1154</v>
      </c>
      <c r="C628" s="42" t="s">
        <v>261</v>
      </c>
      <c r="D628" s="42">
        <v>3</v>
      </c>
      <c r="E628" s="42">
        <v>1</v>
      </c>
      <c r="F628" s="42">
        <v>1</v>
      </c>
      <c r="G628" s="51">
        <f>E:E*9</f>
        <v>9</v>
      </c>
      <c r="H628" s="52"/>
      <c r="I628" s="52"/>
      <c r="J628" s="18" t="s">
        <v>21</v>
      </c>
      <c r="K628" s="52">
        <f>E:E*2</f>
        <v>2</v>
      </c>
      <c r="L628" s="42">
        <f>G:G*12.46</f>
        <v>112.14</v>
      </c>
      <c r="M628" s="52"/>
      <c r="N628" s="53">
        <f>K:K*22.92</f>
        <v>45.84</v>
      </c>
      <c r="O628" s="53">
        <f>L:L+N:N</f>
        <v>157.98</v>
      </c>
      <c r="P628" s="42"/>
    </row>
    <row r="629" s="32" customFormat="1" ht="20" customHeight="1" spans="1:16">
      <c r="A629" s="37">
        <f t="shared" si="98"/>
        <v>624</v>
      </c>
      <c r="B629" s="42" t="s">
        <v>1155</v>
      </c>
      <c r="C629" s="42" t="s">
        <v>261</v>
      </c>
      <c r="D629" s="42">
        <v>5</v>
      </c>
      <c r="E629" s="42">
        <v>5</v>
      </c>
      <c r="F629" s="42">
        <v>5</v>
      </c>
      <c r="G629" s="51">
        <f>E:E*9</f>
        <v>45</v>
      </c>
      <c r="H629" s="52"/>
      <c r="I629" s="52"/>
      <c r="J629" s="18" t="s">
        <v>21</v>
      </c>
      <c r="K629" s="52">
        <f>E:E*2</f>
        <v>10</v>
      </c>
      <c r="L629" s="42">
        <f>G:G*12.46</f>
        <v>560.7</v>
      </c>
      <c r="M629" s="52"/>
      <c r="N629" s="53">
        <f>K:K*22.92</f>
        <v>229.2</v>
      </c>
      <c r="O629" s="53">
        <f>L:L+N:N</f>
        <v>789.9</v>
      </c>
      <c r="P629" s="42"/>
    </row>
    <row r="630" s="32" customFormat="1" ht="20" customHeight="1" spans="1:16">
      <c r="A630" s="37">
        <f t="shared" si="98"/>
        <v>625</v>
      </c>
      <c r="B630" s="42" t="s">
        <v>1156</v>
      </c>
      <c r="C630" s="42" t="s">
        <v>261</v>
      </c>
      <c r="D630" s="42">
        <v>3</v>
      </c>
      <c r="E630" s="42">
        <v>6</v>
      </c>
      <c r="F630" s="42">
        <v>6</v>
      </c>
      <c r="G630" s="51">
        <f>E:E*9</f>
        <v>54</v>
      </c>
      <c r="H630" s="52"/>
      <c r="I630" s="52"/>
      <c r="J630" s="18" t="s">
        <v>21</v>
      </c>
      <c r="K630" s="52">
        <f>E:E*2</f>
        <v>12</v>
      </c>
      <c r="L630" s="42">
        <f>G:G*12.46</f>
        <v>672.84</v>
      </c>
      <c r="M630" s="52"/>
      <c r="N630" s="53">
        <f>K:K*22.92</f>
        <v>275.04</v>
      </c>
      <c r="O630" s="53">
        <f>L:L+N:N</f>
        <v>947.88</v>
      </c>
      <c r="P630" s="42"/>
    </row>
    <row r="631" s="32" customFormat="1" ht="20" customHeight="1" spans="1:16">
      <c r="A631" s="37">
        <f t="shared" si="98"/>
        <v>626</v>
      </c>
      <c r="B631" s="42" t="s">
        <v>1157</v>
      </c>
      <c r="C631" s="42" t="s">
        <v>261</v>
      </c>
      <c r="D631" s="42">
        <v>3</v>
      </c>
      <c r="E631" s="42">
        <v>6</v>
      </c>
      <c r="F631" s="42">
        <v>6</v>
      </c>
      <c r="G631" s="51">
        <f>E:E*9</f>
        <v>54</v>
      </c>
      <c r="H631" s="52"/>
      <c r="I631" s="52"/>
      <c r="J631" s="18" t="s">
        <v>21</v>
      </c>
      <c r="K631" s="52">
        <f>E:E*2</f>
        <v>12</v>
      </c>
      <c r="L631" s="42">
        <f>G:G*12.46</f>
        <v>672.84</v>
      </c>
      <c r="M631" s="52"/>
      <c r="N631" s="53">
        <f>K:K*22.92</f>
        <v>275.04</v>
      </c>
      <c r="O631" s="53">
        <f>L:L+N:N</f>
        <v>947.88</v>
      </c>
      <c r="P631" s="42"/>
    </row>
    <row r="632" s="32" customFormat="1" ht="20" customHeight="1" spans="1:16">
      <c r="A632" s="37">
        <f t="shared" si="98"/>
        <v>627</v>
      </c>
      <c r="B632" s="42" t="s">
        <v>1158</v>
      </c>
      <c r="C632" s="42" t="s">
        <v>261</v>
      </c>
      <c r="D632" s="42">
        <v>6</v>
      </c>
      <c r="E632" s="42">
        <v>4</v>
      </c>
      <c r="F632" s="42">
        <v>4</v>
      </c>
      <c r="G632" s="51">
        <f>E:E*9</f>
        <v>36</v>
      </c>
      <c r="H632" s="52"/>
      <c r="I632" s="52"/>
      <c r="J632" s="18" t="s">
        <v>21</v>
      </c>
      <c r="K632" s="52">
        <f>E:E*2</f>
        <v>8</v>
      </c>
      <c r="L632" s="42">
        <f>G:G*12.46</f>
        <v>448.56</v>
      </c>
      <c r="M632" s="52"/>
      <c r="N632" s="53">
        <f>K:K*22.92</f>
        <v>183.36</v>
      </c>
      <c r="O632" s="53">
        <f>L:L+N:N</f>
        <v>631.92</v>
      </c>
      <c r="P632" s="42"/>
    </row>
    <row r="633" s="32" customFormat="1" ht="20" customHeight="1" spans="1:16">
      <c r="A633" s="37">
        <f t="shared" si="98"/>
        <v>628</v>
      </c>
      <c r="B633" s="42" t="s">
        <v>1159</v>
      </c>
      <c r="C633" s="42" t="s">
        <v>261</v>
      </c>
      <c r="D633" s="42">
        <v>1</v>
      </c>
      <c r="E633" s="42">
        <v>7</v>
      </c>
      <c r="F633" s="42">
        <v>7</v>
      </c>
      <c r="G633" s="51">
        <f>E:E*9</f>
        <v>63</v>
      </c>
      <c r="H633" s="52"/>
      <c r="I633" s="52"/>
      <c r="J633" s="18" t="s">
        <v>21</v>
      </c>
      <c r="K633" s="52">
        <f>E:E*2</f>
        <v>14</v>
      </c>
      <c r="L633" s="42">
        <f>G:G*12.46</f>
        <v>784.98</v>
      </c>
      <c r="M633" s="52"/>
      <c r="N633" s="53">
        <f>K:K*22.92</f>
        <v>320.88</v>
      </c>
      <c r="O633" s="53">
        <f>L:L+N:N</f>
        <v>1105.86</v>
      </c>
      <c r="P633" s="42"/>
    </row>
    <row r="634" s="32" customFormat="1" ht="20" customHeight="1" spans="1:16">
      <c r="A634" s="37">
        <f t="shared" si="98"/>
        <v>629</v>
      </c>
      <c r="B634" s="42" t="s">
        <v>728</v>
      </c>
      <c r="C634" s="42" t="s">
        <v>261</v>
      </c>
      <c r="D634" s="42">
        <v>6</v>
      </c>
      <c r="E634" s="42">
        <v>1</v>
      </c>
      <c r="F634" s="42">
        <v>1</v>
      </c>
      <c r="G634" s="51">
        <f>E:E*9</f>
        <v>9</v>
      </c>
      <c r="H634" s="52"/>
      <c r="I634" s="52"/>
      <c r="J634" s="18" t="s">
        <v>21</v>
      </c>
      <c r="K634" s="52">
        <f>E:E*2</f>
        <v>2</v>
      </c>
      <c r="L634" s="42">
        <f>G:G*12.46</f>
        <v>112.14</v>
      </c>
      <c r="M634" s="52"/>
      <c r="N634" s="53">
        <f>K:K*22.92</f>
        <v>45.84</v>
      </c>
      <c r="O634" s="53">
        <f>L:L+N:N</f>
        <v>157.98</v>
      </c>
      <c r="P634" s="42"/>
    </row>
    <row r="635" s="32" customFormat="1" ht="20" customHeight="1" spans="1:16">
      <c r="A635" s="37">
        <f t="shared" si="98"/>
        <v>630</v>
      </c>
      <c r="B635" s="42" t="s">
        <v>1160</v>
      </c>
      <c r="C635" s="42" t="s">
        <v>261</v>
      </c>
      <c r="D635" s="42">
        <v>3</v>
      </c>
      <c r="E635" s="42">
        <v>5</v>
      </c>
      <c r="F635" s="42">
        <v>5</v>
      </c>
      <c r="G635" s="51">
        <f>E:E*9</f>
        <v>45</v>
      </c>
      <c r="H635" s="52"/>
      <c r="I635" s="52"/>
      <c r="J635" s="18" t="s">
        <v>21</v>
      </c>
      <c r="K635" s="52">
        <f>E:E*2</f>
        <v>10</v>
      </c>
      <c r="L635" s="42">
        <f>G:G*12.46</f>
        <v>560.7</v>
      </c>
      <c r="M635" s="52"/>
      <c r="N635" s="53">
        <f>K:K*22.92</f>
        <v>229.2</v>
      </c>
      <c r="O635" s="53">
        <f>L:L+N:N</f>
        <v>789.9</v>
      </c>
      <c r="P635" s="42"/>
    </row>
    <row r="636" s="32" customFormat="1" ht="20" customHeight="1" spans="1:16">
      <c r="A636" s="37">
        <f t="shared" si="98"/>
        <v>631</v>
      </c>
      <c r="B636" s="42" t="s">
        <v>1161</v>
      </c>
      <c r="C636" s="42" t="s">
        <v>261</v>
      </c>
      <c r="D636" s="42">
        <v>5</v>
      </c>
      <c r="E636" s="52">
        <v>7</v>
      </c>
      <c r="F636" s="52">
        <v>7</v>
      </c>
      <c r="G636" s="51">
        <f>E:E*9</f>
        <v>63</v>
      </c>
      <c r="H636" s="52"/>
      <c r="I636" s="52"/>
      <c r="J636" s="18" t="s">
        <v>21</v>
      </c>
      <c r="K636" s="52">
        <f>E:E*2</f>
        <v>14</v>
      </c>
      <c r="L636" s="42">
        <f>G:G*12.46</f>
        <v>784.98</v>
      </c>
      <c r="M636" s="52"/>
      <c r="N636" s="53">
        <f>K:K*22.92</f>
        <v>320.88</v>
      </c>
      <c r="O636" s="53">
        <f>L:L+N:N</f>
        <v>1105.86</v>
      </c>
      <c r="P636" s="42"/>
    </row>
    <row r="637" s="33" customFormat="1" ht="20" customHeight="1" spans="1:16">
      <c r="A637" s="37">
        <f t="shared" si="98"/>
        <v>632</v>
      </c>
      <c r="B637" s="42" t="s">
        <v>1162</v>
      </c>
      <c r="C637" s="42" t="s">
        <v>261</v>
      </c>
      <c r="D637" s="52">
        <v>5</v>
      </c>
      <c r="E637" s="52">
        <v>1</v>
      </c>
      <c r="F637" s="52">
        <v>1</v>
      </c>
      <c r="G637" s="51">
        <f>E:E*9</f>
        <v>9</v>
      </c>
      <c r="H637" s="42"/>
      <c r="I637" s="42"/>
      <c r="J637" s="18" t="s">
        <v>21</v>
      </c>
      <c r="K637" s="52">
        <f>E:E*2</f>
        <v>2</v>
      </c>
      <c r="L637" s="42">
        <f>G:G*12.46</f>
        <v>112.14</v>
      </c>
      <c r="M637" s="42"/>
      <c r="N637" s="53">
        <f>K:K*22.92</f>
        <v>45.84</v>
      </c>
      <c r="O637" s="53">
        <f>L:L+N:N</f>
        <v>157.98</v>
      </c>
      <c r="P637" s="42"/>
    </row>
    <row r="638" s="32" customFormat="1" ht="20" customHeight="1" spans="1:16">
      <c r="A638" s="37">
        <f t="shared" ref="A638:A647" si="99">ROW()-5</f>
        <v>633</v>
      </c>
      <c r="B638" s="42" t="s">
        <v>1163</v>
      </c>
      <c r="C638" s="42" t="s">
        <v>261</v>
      </c>
      <c r="D638" s="52">
        <v>5</v>
      </c>
      <c r="E638" s="52">
        <v>1</v>
      </c>
      <c r="F638" s="52">
        <v>1</v>
      </c>
      <c r="G638" s="51">
        <f>E:E*9</f>
        <v>9</v>
      </c>
      <c r="H638" s="42"/>
      <c r="I638" s="42"/>
      <c r="J638" s="18" t="s">
        <v>21</v>
      </c>
      <c r="K638" s="52">
        <f>E:E*2</f>
        <v>2</v>
      </c>
      <c r="L638" s="42">
        <f>G:G*12.46</f>
        <v>112.14</v>
      </c>
      <c r="M638" s="42"/>
      <c r="N638" s="53">
        <f>K:K*22.92</f>
        <v>45.84</v>
      </c>
      <c r="O638" s="53">
        <f>L:L+N:N</f>
        <v>157.98</v>
      </c>
      <c r="P638" s="42"/>
    </row>
    <row r="639" s="32" customFormat="1" ht="20" customHeight="1" spans="1:16">
      <c r="A639" s="37">
        <f t="shared" si="99"/>
        <v>634</v>
      </c>
      <c r="B639" s="42" t="s">
        <v>1164</v>
      </c>
      <c r="C639" s="42" t="s">
        <v>261</v>
      </c>
      <c r="D639" s="52">
        <v>4</v>
      </c>
      <c r="E639" s="52">
        <v>1</v>
      </c>
      <c r="F639" s="52">
        <v>1</v>
      </c>
      <c r="G639" s="51">
        <f>E:E*9</f>
        <v>9</v>
      </c>
      <c r="H639" s="42"/>
      <c r="I639" s="42"/>
      <c r="J639" s="18" t="s">
        <v>21</v>
      </c>
      <c r="K639" s="52">
        <f>E:E*2</f>
        <v>2</v>
      </c>
      <c r="L639" s="42">
        <f>G:G*12.46</f>
        <v>112.14</v>
      </c>
      <c r="M639" s="42"/>
      <c r="N639" s="53">
        <f>K:K*22.92</f>
        <v>45.84</v>
      </c>
      <c r="O639" s="53">
        <f>L:L+N:N</f>
        <v>157.98</v>
      </c>
      <c r="P639" s="42"/>
    </row>
    <row r="640" s="32" customFormat="1" ht="20" customHeight="1" spans="1:16">
      <c r="A640" s="37">
        <f t="shared" si="99"/>
        <v>635</v>
      </c>
      <c r="B640" s="42" t="s">
        <v>1165</v>
      </c>
      <c r="C640" s="42" t="s">
        <v>261</v>
      </c>
      <c r="D640" s="52">
        <v>4</v>
      </c>
      <c r="E640" s="52">
        <v>3</v>
      </c>
      <c r="F640" s="52">
        <v>3</v>
      </c>
      <c r="G640" s="51">
        <f>E:E*9</f>
        <v>27</v>
      </c>
      <c r="H640" s="42"/>
      <c r="I640" s="42"/>
      <c r="J640" s="18" t="s">
        <v>21</v>
      </c>
      <c r="K640" s="52">
        <f>E:E*2</f>
        <v>6</v>
      </c>
      <c r="L640" s="42">
        <f>G:G*12.46</f>
        <v>336.42</v>
      </c>
      <c r="M640" s="42"/>
      <c r="N640" s="53">
        <f>K:K*22.92</f>
        <v>137.52</v>
      </c>
      <c r="O640" s="53">
        <f>L:L+N:N</f>
        <v>473.94</v>
      </c>
      <c r="P640" s="42"/>
    </row>
    <row r="641" s="32" customFormat="1" ht="20" customHeight="1" spans="1:16">
      <c r="A641" s="37">
        <f t="shared" si="99"/>
        <v>636</v>
      </c>
      <c r="B641" s="42" t="s">
        <v>1166</v>
      </c>
      <c r="C641" s="42" t="s">
        <v>261</v>
      </c>
      <c r="D641" s="52">
        <v>4</v>
      </c>
      <c r="E641" s="52">
        <v>8</v>
      </c>
      <c r="F641" s="52">
        <v>8</v>
      </c>
      <c r="G641" s="51">
        <f>E:E*9</f>
        <v>72</v>
      </c>
      <c r="H641" s="42"/>
      <c r="I641" s="42"/>
      <c r="J641" s="18" t="s">
        <v>21</v>
      </c>
      <c r="K641" s="52">
        <f>E:E*2</f>
        <v>16</v>
      </c>
      <c r="L641" s="42">
        <f>G:G*12.46</f>
        <v>897.12</v>
      </c>
      <c r="M641" s="42"/>
      <c r="N641" s="53">
        <f>K:K*22.92</f>
        <v>366.72</v>
      </c>
      <c r="O641" s="53">
        <f>L:L+N:N</f>
        <v>1263.84</v>
      </c>
      <c r="P641" s="42"/>
    </row>
    <row r="642" s="32" customFormat="1" ht="20" customHeight="1" spans="1:16">
      <c r="A642" s="37">
        <f t="shared" si="99"/>
        <v>637</v>
      </c>
      <c r="B642" s="42" t="s">
        <v>1167</v>
      </c>
      <c r="C642" s="42" t="s">
        <v>261</v>
      </c>
      <c r="D642" s="42">
        <v>7</v>
      </c>
      <c r="E642" s="42">
        <v>1</v>
      </c>
      <c r="F642" s="42">
        <v>1</v>
      </c>
      <c r="G642" s="51">
        <f>E:E*9</f>
        <v>9</v>
      </c>
      <c r="H642" s="52"/>
      <c r="I642" s="52"/>
      <c r="J642" s="18" t="s">
        <v>21</v>
      </c>
      <c r="K642" s="52">
        <f>E:E*2</f>
        <v>2</v>
      </c>
      <c r="L642" s="42">
        <f>G:G*12.46</f>
        <v>112.14</v>
      </c>
      <c r="M642" s="52"/>
      <c r="N642" s="53">
        <f>K:K*22.92</f>
        <v>45.84</v>
      </c>
      <c r="O642" s="53">
        <f>L:L+N:N</f>
        <v>157.98</v>
      </c>
      <c r="P642" s="42"/>
    </row>
    <row r="643" s="32" customFormat="1" ht="20" customHeight="1" spans="1:16">
      <c r="A643" s="37">
        <f t="shared" si="99"/>
        <v>638</v>
      </c>
      <c r="B643" s="42" t="s">
        <v>1168</v>
      </c>
      <c r="C643" s="42" t="s">
        <v>261</v>
      </c>
      <c r="D643" s="52">
        <v>3</v>
      </c>
      <c r="E643" s="52">
        <v>3</v>
      </c>
      <c r="F643" s="52">
        <v>3</v>
      </c>
      <c r="G643" s="51">
        <f>E:E*9</f>
        <v>27</v>
      </c>
      <c r="H643" s="42"/>
      <c r="I643" s="42"/>
      <c r="J643" s="18" t="s">
        <v>21</v>
      </c>
      <c r="K643" s="52">
        <f>E:E*2</f>
        <v>6</v>
      </c>
      <c r="L643" s="42">
        <f>G:G*12.46</f>
        <v>336.42</v>
      </c>
      <c r="M643" s="42"/>
      <c r="N643" s="53">
        <f>K:K*22.92</f>
        <v>137.52</v>
      </c>
      <c r="O643" s="53">
        <f>L:L+N:N</f>
        <v>473.94</v>
      </c>
      <c r="P643" s="42"/>
    </row>
    <row r="644" s="32" customFormat="1" ht="20" customHeight="1" spans="1:16">
      <c r="A644" s="37">
        <f t="shared" si="99"/>
        <v>639</v>
      </c>
      <c r="B644" s="42" t="s">
        <v>1169</v>
      </c>
      <c r="C644" s="42" t="s">
        <v>261</v>
      </c>
      <c r="D644" s="52">
        <v>3</v>
      </c>
      <c r="E644" s="52">
        <v>3</v>
      </c>
      <c r="F644" s="52">
        <v>3</v>
      </c>
      <c r="G644" s="51">
        <f>E:E*9</f>
        <v>27</v>
      </c>
      <c r="H644" s="42"/>
      <c r="I644" s="42"/>
      <c r="J644" s="18" t="s">
        <v>21</v>
      </c>
      <c r="K644" s="52">
        <v>6</v>
      </c>
      <c r="L644" s="42">
        <f>G:G*12.46</f>
        <v>336.42</v>
      </c>
      <c r="M644" s="42"/>
      <c r="N644" s="53">
        <f>K:K*22.92</f>
        <v>137.52</v>
      </c>
      <c r="O644" s="53">
        <f>L:L+N:N</f>
        <v>473.94</v>
      </c>
      <c r="P644" s="42"/>
    </row>
    <row r="645" s="32" customFormat="1" ht="20" customHeight="1" spans="1:16">
      <c r="A645" s="37">
        <f t="shared" si="99"/>
        <v>640</v>
      </c>
      <c r="B645" s="42" t="s">
        <v>1170</v>
      </c>
      <c r="C645" s="42" t="s">
        <v>261</v>
      </c>
      <c r="D645" s="52">
        <v>6</v>
      </c>
      <c r="E645" s="52">
        <v>4</v>
      </c>
      <c r="F645" s="52">
        <v>4</v>
      </c>
      <c r="G645" s="51">
        <f>E:E*9</f>
        <v>36</v>
      </c>
      <c r="H645" s="42"/>
      <c r="I645" s="42"/>
      <c r="J645" s="18" t="s">
        <v>21</v>
      </c>
      <c r="K645" s="52">
        <v>8</v>
      </c>
      <c r="L645" s="42">
        <f>G:G*12.46</f>
        <v>448.56</v>
      </c>
      <c r="M645" s="42"/>
      <c r="N645" s="53">
        <f>K:K*22.92</f>
        <v>183.36</v>
      </c>
      <c r="O645" s="53">
        <f>L:L+N:N</f>
        <v>631.92</v>
      </c>
      <c r="P645" s="42"/>
    </row>
    <row r="646" s="32" customFormat="1" ht="20" customHeight="1" spans="1:16">
      <c r="A646" s="37">
        <f t="shared" si="99"/>
        <v>641</v>
      </c>
      <c r="B646" s="42" t="s">
        <v>1171</v>
      </c>
      <c r="C646" s="42" t="s">
        <v>275</v>
      </c>
      <c r="D646" s="42">
        <v>6</v>
      </c>
      <c r="E646" s="42">
        <v>1</v>
      </c>
      <c r="F646" s="42">
        <v>1</v>
      </c>
      <c r="G646" s="51">
        <f>E:E*9</f>
        <v>9</v>
      </c>
      <c r="H646" s="52"/>
      <c r="I646" s="52"/>
      <c r="J646" s="18" t="s">
        <v>21</v>
      </c>
      <c r="K646" s="52">
        <f>E:E*2</f>
        <v>2</v>
      </c>
      <c r="L646" s="42">
        <f>G:G*12.46</f>
        <v>112.14</v>
      </c>
      <c r="M646" s="52"/>
      <c r="N646" s="53">
        <f>K:K*22.92</f>
        <v>45.84</v>
      </c>
      <c r="O646" s="53">
        <f>L:L+N:N</f>
        <v>157.98</v>
      </c>
      <c r="P646" s="42"/>
    </row>
    <row r="647" s="32" customFormat="1" ht="20" customHeight="1" spans="1:16">
      <c r="A647" s="37">
        <f t="shared" si="99"/>
        <v>642</v>
      </c>
      <c r="B647" s="42" t="s">
        <v>1172</v>
      </c>
      <c r="C647" s="42" t="s">
        <v>275</v>
      </c>
      <c r="D647" s="42">
        <v>6</v>
      </c>
      <c r="E647" s="42">
        <v>10</v>
      </c>
      <c r="F647" s="42">
        <v>10</v>
      </c>
      <c r="G647" s="51">
        <f>E:E*9</f>
        <v>90</v>
      </c>
      <c r="H647" s="52"/>
      <c r="I647" s="52"/>
      <c r="J647" s="18" t="s">
        <v>21</v>
      </c>
      <c r="K647" s="52">
        <f>E:E*2</f>
        <v>20</v>
      </c>
      <c r="L647" s="42">
        <f>G:G*12.46</f>
        <v>1121.4</v>
      </c>
      <c r="M647" s="52"/>
      <c r="N647" s="53">
        <f>K:K*22.92</f>
        <v>458.4</v>
      </c>
      <c r="O647" s="53">
        <f>L:L+N:N</f>
        <v>1579.8</v>
      </c>
      <c r="P647" s="42"/>
    </row>
    <row r="648" s="32" customFormat="1" ht="20" customHeight="1" spans="1:16">
      <c r="A648" s="37">
        <f t="shared" ref="A648:A657" si="100">ROW()-5</f>
        <v>643</v>
      </c>
      <c r="B648" s="42" t="s">
        <v>1173</v>
      </c>
      <c r="C648" s="42" t="s">
        <v>275</v>
      </c>
      <c r="D648" s="42">
        <v>4</v>
      </c>
      <c r="E648" s="42">
        <v>10</v>
      </c>
      <c r="F648" s="42">
        <v>10</v>
      </c>
      <c r="G648" s="51">
        <f>E:E*9</f>
        <v>90</v>
      </c>
      <c r="H648" s="52"/>
      <c r="I648" s="52"/>
      <c r="J648" s="18" t="s">
        <v>21</v>
      </c>
      <c r="K648" s="52">
        <f>E:E*2</f>
        <v>20</v>
      </c>
      <c r="L648" s="42">
        <f>G:G*12.46</f>
        <v>1121.4</v>
      </c>
      <c r="M648" s="52"/>
      <c r="N648" s="53">
        <f>K:K*22.92</f>
        <v>458.4</v>
      </c>
      <c r="O648" s="53">
        <f>L:L+N:N</f>
        <v>1579.8</v>
      </c>
      <c r="P648" s="42"/>
    </row>
    <row r="649" s="32" customFormat="1" ht="20" customHeight="1" spans="1:16">
      <c r="A649" s="37">
        <f t="shared" si="100"/>
        <v>644</v>
      </c>
      <c r="B649" s="42" t="s">
        <v>1174</v>
      </c>
      <c r="C649" s="42" t="s">
        <v>275</v>
      </c>
      <c r="D649" s="42">
        <v>5</v>
      </c>
      <c r="E649" s="42">
        <v>3</v>
      </c>
      <c r="F649" s="42">
        <v>3</v>
      </c>
      <c r="G649" s="51">
        <f>E:E*9</f>
        <v>27</v>
      </c>
      <c r="H649" s="52"/>
      <c r="I649" s="52"/>
      <c r="J649" s="18" t="s">
        <v>21</v>
      </c>
      <c r="K649" s="52">
        <f>E:E*2</f>
        <v>6</v>
      </c>
      <c r="L649" s="42">
        <f>G:G*12.46</f>
        <v>336.42</v>
      </c>
      <c r="M649" s="52"/>
      <c r="N649" s="53">
        <f>K:K*22.92</f>
        <v>137.52</v>
      </c>
      <c r="O649" s="53">
        <f>L:L+N:N</f>
        <v>473.94</v>
      </c>
      <c r="P649" s="42"/>
    </row>
    <row r="650" s="32" customFormat="1" ht="20" customHeight="1" spans="1:16">
      <c r="A650" s="37">
        <f t="shared" si="100"/>
        <v>645</v>
      </c>
      <c r="B650" s="42" t="s">
        <v>1175</v>
      </c>
      <c r="C650" s="42" t="s">
        <v>275</v>
      </c>
      <c r="D650" s="42">
        <v>1</v>
      </c>
      <c r="E650" s="42">
        <v>3</v>
      </c>
      <c r="F650" s="42">
        <v>3</v>
      </c>
      <c r="G650" s="51">
        <f>E:E*9</f>
        <v>27</v>
      </c>
      <c r="H650" s="52"/>
      <c r="I650" s="52"/>
      <c r="J650" s="18" t="s">
        <v>21</v>
      </c>
      <c r="K650" s="52">
        <f>E:E*2</f>
        <v>6</v>
      </c>
      <c r="L650" s="42">
        <f>G:G*12.46</f>
        <v>336.42</v>
      </c>
      <c r="M650" s="52"/>
      <c r="N650" s="53">
        <f>K:K*22.92</f>
        <v>137.52</v>
      </c>
      <c r="O650" s="53">
        <f>L:L+N:N</f>
        <v>473.94</v>
      </c>
      <c r="P650" s="42"/>
    </row>
    <row r="651" s="32" customFormat="1" ht="20" customHeight="1" spans="1:16">
      <c r="A651" s="37">
        <f t="shared" si="100"/>
        <v>646</v>
      </c>
      <c r="B651" s="42" t="s">
        <v>1176</v>
      </c>
      <c r="C651" s="42" t="s">
        <v>275</v>
      </c>
      <c r="D651" s="42">
        <v>5</v>
      </c>
      <c r="E651" s="42">
        <v>4</v>
      </c>
      <c r="F651" s="42">
        <v>4</v>
      </c>
      <c r="G651" s="51">
        <f>E:E*9</f>
        <v>36</v>
      </c>
      <c r="H651" s="52"/>
      <c r="I651" s="52"/>
      <c r="J651" s="18" t="s">
        <v>21</v>
      </c>
      <c r="K651" s="52">
        <f>E:E*2</f>
        <v>8</v>
      </c>
      <c r="L651" s="42">
        <f>G:G*12.46</f>
        <v>448.56</v>
      </c>
      <c r="M651" s="52"/>
      <c r="N651" s="53">
        <f>K:K*22.92</f>
        <v>183.36</v>
      </c>
      <c r="O651" s="53">
        <f>L:L+N:N</f>
        <v>631.92</v>
      </c>
      <c r="P651" s="42"/>
    </row>
    <row r="652" s="32" customFormat="1" ht="20" customHeight="1" spans="1:16">
      <c r="A652" s="37">
        <f t="shared" si="100"/>
        <v>647</v>
      </c>
      <c r="B652" s="42" t="s">
        <v>1177</v>
      </c>
      <c r="C652" s="42" t="s">
        <v>275</v>
      </c>
      <c r="D652" s="42">
        <v>2</v>
      </c>
      <c r="E652" s="42">
        <v>1</v>
      </c>
      <c r="F652" s="42">
        <v>1</v>
      </c>
      <c r="G652" s="51">
        <f>E:E*9</f>
        <v>9</v>
      </c>
      <c r="H652" s="52"/>
      <c r="I652" s="52"/>
      <c r="J652" s="18" t="s">
        <v>21</v>
      </c>
      <c r="K652" s="52">
        <f>E:E*2</f>
        <v>2</v>
      </c>
      <c r="L652" s="42">
        <f>G:G*12.46</f>
        <v>112.14</v>
      </c>
      <c r="M652" s="52"/>
      <c r="N652" s="53">
        <f>K:K*22.92</f>
        <v>45.84</v>
      </c>
      <c r="O652" s="53">
        <f>L:L+N:N</f>
        <v>157.98</v>
      </c>
      <c r="P652" s="42"/>
    </row>
    <row r="653" s="32" customFormat="1" ht="20" customHeight="1" spans="1:16">
      <c r="A653" s="37">
        <f t="shared" si="100"/>
        <v>648</v>
      </c>
      <c r="B653" s="42" t="s">
        <v>1178</v>
      </c>
      <c r="C653" s="42" t="s">
        <v>275</v>
      </c>
      <c r="D653" s="42">
        <v>4</v>
      </c>
      <c r="E653" s="42">
        <v>9</v>
      </c>
      <c r="F653" s="42">
        <v>9</v>
      </c>
      <c r="G653" s="51">
        <f>E:E*9</f>
        <v>81</v>
      </c>
      <c r="H653" s="52"/>
      <c r="I653" s="52"/>
      <c r="J653" s="18" t="s">
        <v>21</v>
      </c>
      <c r="K653" s="52">
        <f>E:E*2</f>
        <v>18</v>
      </c>
      <c r="L653" s="42">
        <f>G:G*12.46</f>
        <v>1009.26</v>
      </c>
      <c r="M653" s="52"/>
      <c r="N653" s="53">
        <f>K:K*22.92</f>
        <v>412.56</v>
      </c>
      <c r="O653" s="53">
        <f>L:L+N:N</f>
        <v>1421.82</v>
      </c>
      <c r="P653" s="42"/>
    </row>
    <row r="654" s="32" customFormat="1" ht="20" customHeight="1" spans="1:16">
      <c r="A654" s="37">
        <f t="shared" si="100"/>
        <v>649</v>
      </c>
      <c r="B654" s="42" t="s">
        <v>1179</v>
      </c>
      <c r="C654" s="42" t="s">
        <v>275</v>
      </c>
      <c r="D654" s="42">
        <v>4</v>
      </c>
      <c r="E654" s="42">
        <v>3</v>
      </c>
      <c r="F654" s="42">
        <v>3</v>
      </c>
      <c r="G654" s="51">
        <f>E:E*9</f>
        <v>27</v>
      </c>
      <c r="H654" s="52"/>
      <c r="I654" s="52"/>
      <c r="J654" s="18" t="s">
        <v>21</v>
      </c>
      <c r="K654" s="52">
        <f>E:E*2</f>
        <v>6</v>
      </c>
      <c r="L654" s="42">
        <f>G:G*12.46</f>
        <v>336.42</v>
      </c>
      <c r="M654" s="52"/>
      <c r="N654" s="53">
        <f>K:K*22.92</f>
        <v>137.52</v>
      </c>
      <c r="O654" s="53">
        <f>L:L+N:N</f>
        <v>473.94</v>
      </c>
      <c r="P654" s="42"/>
    </row>
    <row r="655" s="32" customFormat="1" ht="20" customHeight="1" spans="1:16">
      <c r="A655" s="37">
        <f t="shared" si="100"/>
        <v>650</v>
      </c>
      <c r="B655" s="42" t="s">
        <v>1180</v>
      </c>
      <c r="C655" s="42" t="s">
        <v>275</v>
      </c>
      <c r="D655" s="42">
        <v>2</v>
      </c>
      <c r="E655" s="42">
        <v>7</v>
      </c>
      <c r="F655" s="42">
        <v>7</v>
      </c>
      <c r="G655" s="51">
        <f>E:E*9</f>
        <v>63</v>
      </c>
      <c r="H655" s="52"/>
      <c r="I655" s="52"/>
      <c r="J655" s="18" t="s">
        <v>21</v>
      </c>
      <c r="K655" s="52">
        <f>E:E*2</f>
        <v>14</v>
      </c>
      <c r="L655" s="42">
        <f>G:G*12.46</f>
        <v>784.98</v>
      </c>
      <c r="M655" s="52"/>
      <c r="N655" s="53">
        <f>K:K*22.92</f>
        <v>320.88</v>
      </c>
      <c r="O655" s="53">
        <f>L:L+N:N</f>
        <v>1105.86</v>
      </c>
      <c r="P655" s="42"/>
    </row>
    <row r="656" s="32" customFormat="1" ht="20" customHeight="1" spans="1:16">
      <c r="A656" s="37">
        <f t="shared" si="100"/>
        <v>651</v>
      </c>
      <c r="B656" s="42" t="s">
        <v>1181</v>
      </c>
      <c r="C656" s="42" t="s">
        <v>275</v>
      </c>
      <c r="D656" s="42">
        <v>3</v>
      </c>
      <c r="E656" s="42">
        <v>12</v>
      </c>
      <c r="F656" s="42">
        <v>12</v>
      </c>
      <c r="G656" s="51">
        <f>E:E*9</f>
        <v>108</v>
      </c>
      <c r="H656" s="52"/>
      <c r="I656" s="52"/>
      <c r="J656" s="18" t="s">
        <v>21</v>
      </c>
      <c r="K656" s="52">
        <f>E:E*2</f>
        <v>24</v>
      </c>
      <c r="L656" s="42">
        <f>G:G*12.46</f>
        <v>1345.68</v>
      </c>
      <c r="M656" s="52"/>
      <c r="N656" s="53">
        <f>K:K*22.92</f>
        <v>550.08</v>
      </c>
      <c r="O656" s="53">
        <f>L:L+N:N</f>
        <v>1895.76</v>
      </c>
      <c r="P656" s="42"/>
    </row>
    <row r="657" s="32" customFormat="1" ht="20" customHeight="1" spans="1:16">
      <c r="A657" s="37">
        <f t="shared" si="100"/>
        <v>652</v>
      </c>
      <c r="B657" s="42" t="s">
        <v>1182</v>
      </c>
      <c r="C657" s="42" t="s">
        <v>275</v>
      </c>
      <c r="D657" s="42">
        <v>5</v>
      </c>
      <c r="E657" s="42">
        <v>2</v>
      </c>
      <c r="F657" s="42">
        <v>2</v>
      </c>
      <c r="G657" s="51">
        <f>E:E*9</f>
        <v>18</v>
      </c>
      <c r="H657" s="52"/>
      <c r="I657" s="52"/>
      <c r="J657" s="18" t="s">
        <v>21</v>
      </c>
      <c r="K657" s="52">
        <f>E:E*2</f>
        <v>4</v>
      </c>
      <c r="L657" s="42">
        <f>G:G*12.46</f>
        <v>224.28</v>
      </c>
      <c r="M657" s="52"/>
      <c r="N657" s="53">
        <f>K:K*22.92</f>
        <v>91.68</v>
      </c>
      <c r="O657" s="53">
        <f>L:L+N:N</f>
        <v>315.96</v>
      </c>
      <c r="P657" s="42"/>
    </row>
    <row r="658" s="32" customFormat="1" ht="20" customHeight="1" spans="1:16">
      <c r="A658" s="37">
        <f t="shared" ref="A658:A667" si="101">ROW()-5</f>
        <v>653</v>
      </c>
      <c r="B658" s="42" t="s">
        <v>1183</v>
      </c>
      <c r="C658" s="42" t="s">
        <v>275</v>
      </c>
      <c r="D658" s="42">
        <v>3</v>
      </c>
      <c r="E658" s="42">
        <v>12</v>
      </c>
      <c r="F658" s="42">
        <v>12</v>
      </c>
      <c r="G658" s="51">
        <f>E:E*9</f>
        <v>108</v>
      </c>
      <c r="H658" s="52"/>
      <c r="I658" s="52"/>
      <c r="J658" s="18" t="s">
        <v>21</v>
      </c>
      <c r="K658" s="52">
        <f>E:E*2</f>
        <v>24</v>
      </c>
      <c r="L658" s="42">
        <f>G:G*12.46</f>
        <v>1345.68</v>
      </c>
      <c r="M658" s="52"/>
      <c r="N658" s="53">
        <f>K:K*22.92</f>
        <v>550.08</v>
      </c>
      <c r="O658" s="53">
        <f>L:L+N:N</f>
        <v>1895.76</v>
      </c>
      <c r="P658" s="42"/>
    </row>
    <row r="659" s="32" customFormat="1" ht="20" customHeight="1" spans="1:16">
      <c r="A659" s="37">
        <f t="shared" si="101"/>
        <v>654</v>
      </c>
      <c r="B659" s="42" t="s">
        <v>1184</v>
      </c>
      <c r="C659" s="42" t="s">
        <v>275</v>
      </c>
      <c r="D659" s="42">
        <v>2</v>
      </c>
      <c r="E659" s="42">
        <v>1</v>
      </c>
      <c r="F659" s="42">
        <v>1</v>
      </c>
      <c r="G659" s="51">
        <f>E:E*9</f>
        <v>9</v>
      </c>
      <c r="H659" s="52"/>
      <c r="I659" s="52"/>
      <c r="J659" s="18" t="s">
        <v>21</v>
      </c>
      <c r="K659" s="52">
        <f>E:E*2</f>
        <v>2</v>
      </c>
      <c r="L659" s="42">
        <f>G:G*12.46</f>
        <v>112.14</v>
      </c>
      <c r="M659" s="52"/>
      <c r="N659" s="53">
        <f>K:K*22.92</f>
        <v>45.84</v>
      </c>
      <c r="O659" s="53">
        <f>L:L+N:N</f>
        <v>157.98</v>
      </c>
      <c r="P659" s="42"/>
    </row>
    <row r="660" s="32" customFormat="1" ht="20" customHeight="1" spans="1:16">
      <c r="A660" s="37">
        <f t="shared" si="101"/>
        <v>655</v>
      </c>
      <c r="B660" s="42" t="s">
        <v>1185</v>
      </c>
      <c r="C660" s="42" t="s">
        <v>275</v>
      </c>
      <c r="D660" s="42">
        <v>3</v>
      </c>
      <c r="E660" s="42">
        <v>7</v>
      </c>
      <c r="F660" s="42">
        <v>7</v>
      </c>
      <c r="G660" s="51">
        <f>E:E*9</f>
        <v>63</v>
      </c>
      <c r="H660" s="52"/>
      <c r="I660" s="52"/>
      <c r="J660" s="18" t="s">
        <v>21</v>
      </c>
      <c r="K660" s="52">
        <f>E:E*2</f>
        <v>14</v>
      </c>
      <c r="L660" s="42">
        <f>G:G*12.46</f>
        <v>784.98</v>
      </c>
      <c r="M660" s="52"/>
      <c r="N660" s="53">
        <f>K:K*22.92</f>
        <v>320.88</v>
      </c>
      <c r="O660" s="53">
        <f>L:L+N:N</f>
        <v>1105.86</v>
      </c>
      <c r="P660" s="42"/>
    </row>
    <row r="661" s="32" customFormat="1" ht="20" customHeight="1" spans="1:16">
      <c r="A661" s="37">
        <f t="shared" si="101"/>
        <v>656</v>
      </c>
      <c r="B661" s="42" t="s">
        <v>1186</v>
      </c>
      <c r="C661" s="42" t="s">
        <v>275</v>
      </c>
      <c r="D661" s="42">
        <v>6</v>
      </c>
      <c r="E661" s="42">
        <v>2</v>
      </c>
      <c r="F661" s="42">
        <v>2</v>
      </c>
      <c r="G661" s="51">
        <f>E:E*9</f>
        <v>18</v>
      </c>
      <c r="H661" s="52"/>
      <c r="I661" s="52"/>
      <c r="J661" s="18" t="s">
        <v>21</v>
      </c>
      <c r="K661" s="52">
        <f>E:E*2</f>
        <v>4</v>
      </c>
      <c r="L661" s="42">
        <f>G:G*12.46</f>
        <v>224.28</v>
      </c>
      <c r="M661" s="52"/>
      <c r="N661" s="53">
        <f>K:K*22.92</f>
        <v>91.68</v>
      </c>
      <c r="O661" s="53">
        <f>L:L+N:N</f>
        <v>315.96</v>
      </c>
      <c r="P661" s="42"/>
    </row>
    <row r="662" s="32" customFormat="1" ht="20" customHeight="1" spans="1:16">
      <c r="A662" s="37">
        <f t="shared" si="101"/>
        <v>657</v>
      </c>
      <c r="B662" s="42" t="s">
        <v>1187</v>
      </c>
      <c r="C662" s="42" t="s">
        <v>275</v>
      </c>
      <c r="D662" s="42">
        <v>5</v>
      </c>
      <c r="E662" s="42">
        <v>2</v>
      </c>
      <c r="F662" s="42">
        <v>2</v>
      </c>
      <c r="G662" s="51">
        <f>E:E*9</f>
        <v>18</v>
      </c>
      <c r="H662" s="52"/>
      <c r="I662" s="52"/>
      <c r="J662" s="18" t="s">
        <v>21</v>
      </c>
      <c r="K662" s="52">
        <f>E:E*2</f>
        <v>4</v>
      </c>
      <c r="L662" s="42">
        <f>G:G*12.46</f>
        <v>224.28</v>
      </c>
      <c r="M662" s="52"/>
      <c r="N662" s="53">
        <f>K:K*22.92</f>
        <v>91.68</v>
      </c>
      <c r="O662" s="53">
        <f>L:L+N:N</f>
        <v>315.96</v>
      </c>
      <c r="P662" s="42"/>
    </row>
    <row r="663" s="32" customFormat="1" ht="20" customHeight="1" spans="1:16">
      <c r="A663" s="37">
        <f t="shared" si="101"/>
        <v>658</v>
      </c>
      <c r="B663" s="42" t="s">
        <v>1188</v>
      </c>
      <c r="C663" s="42" t="s">
        <v>285</v>
      </c>
      <c r="D663" s="42">
        <v>1</v>
      </c>
      <c r="E663" s="42">
        <v>5</v>
      </c>
      <c r="F663" s="42">
        <v>5</v>
      </c>
      <c r="G663" s="51">
        <f>E:E*9</f>
        <v>45</v>
      </c>
      <c r="H663" s="52"/>
      <c r="I663" s="52"/>
      <c r="J663" s="18" t="s">
        <v>21</v>
      </c>
      <c r="K663" s="52">
        <f>E:E*2</f>
        <v>10</v>
      </c>
      <c r="L663" s="42">
        <f>G:G*12.46</f>
        <v>560.7</v>
      </c>
      <c r="M663" s="52"/>
      <c r="N663" s="53">
        <f>K:K*22.92</f>
        <v>229.2</v>
      </c>
      <c r="O663" s="53">
        <f>L:L+N:N</f>
        <v>789.9</v>
      </c>
      <c r="P663" s="42"/>
    </row>
    <row r="664" s="32" customFormat="1" ht="20" customHeight="1" spans="1:16">
      <c r="A664" s="37">
        <f t="shared" si="101"/>
        <v>659</v>
      </c>
      <c r="B664" s="42" t="s">
        <v>1189</v>
      </c>
      <c r="C664" s="42" t="s">
        <v>285</v>
      </c>
      <c r="D664" s="42">
        <v>2</v>
      </c>
      <c r="E664" s="42">
        <v>10</v>
      </c>
      <c r="F664" s="42">
        <v>10</v>
      </c>
      <c r="G664" s="51">
        <f>E:E*9</f>
        <v>90</v>
      </c>
      <c r="H664" s="52"/>
      <c r="I664" s="52"/>
      <c r="J664" s="18" t="s">
        <v>21</v>
      </c>
      <c r="K664" s="52">
        <f>E:E*2</f>
        <v>20</v>
      </c>
      <c r="L664" s="42">
        <f>G:G*12.46</f>
        <v>1121.4</v>
      </c>
      <c r="M664" s="52"/>
      <c r="N664" s="53">
        <f>K:K*22.92</f>
        <v>458.4</v>
      </c>
      <c r="O664" s="53">
        <f>L:L+N:N</f>
        <v>1579.8</v>
      </c>
      <c r="P664" s="42"/>
    </row>
    <row r="665" s="32" customFormat="1" ht="20" customHeight="1" spans="1:16">
      <c r="A665" s="37">
        <f t="shared" si="101"/>
        <v>660</v>
      </c>
      <c r="B665" s="42" t="s">
        <v>1190</v>
      </c>
      <c r="C665" s="42" t="s">
        <v>27</v>
      </c>
      <c r="D665" s="42">
        <v>4</v>
      </c>
      <c r="E665" s="42">
        <v>5</v>
      </c>
      <c r="F665" s="51">
        <v>5</v>
      </c>
      <c r="G665" s="51">
        <f t="shared" ref="G665:G728" si="102">F665*9</f>
        <v>45</v>
      </c>
      <c r="H665" s="51"/>
      <c r="I665" s="51"/>
      <c r="J665" s="18" t="s">
        <v>21</v>
      </c>
      <c r="K665" s="52">
        <v>10</v>
      </c>
      <c r="L665" s="42">
        <f t="shared" ref="L665:L728" si="103">G665*12.46</f>
        <v>560.7</v>
      </c>
      <c r="M665" s="52"/>
      <c r="N665" s="53">
        <f t="shared" ref="N665:N728" si="104">K665*22.92</f>
        <v>229.2</v>
      </c>
      <c r="O665" s="53">
        <f t="shared" ref="O665:O728" si="105">L665+N665</f>
        <v>789.9</v>
      </c>
      <c r="P665" s="64"/>
    </row>
    <row r="666" s="32" customFormat="1" ht="20" customHeight="1" spans="1:16">
      <c r="A666" s="37">
        <f t="shared" si="101"/>
        <v>661</v>
      </c>
      <c r="B666" s="42" t="s">
        <v>1191</v>
      </c>
      <c r="C666" s="42" t="s">
        <v>27</v>
      </c>
      <c r="D666" s="42">
        <v>2</v>
      </c>
      <c r="E666" s="42">
        <v>3</v>
      </c>
      <c r="F666" s="42">
        <v>3</v>
      </c>
      <c r="G666" s="51">
        <f t="shared" si="102"/>
        <v>27</v>
      </c>
      <c r="H666" s="42"/>
      <c r="I666" s="42"/>
      <c r="J666" s="18" t="s">
        <v>21</v>
      </c>
      <c r="K666" s="52">
        <v>6</v>
      </c>
      <c r="L666" s="42">
        <f t="shared" si="103"/>
        <v>336.42</v>
      </c>
      <c r="M666" s="52"/>
      <c r="N666" s="53">
        <f t="shared" si="104"/>
        <v>137.52</v>
      </c>
      <c r="O666" s="53">
        <f t="shared" si="105"/>
        <v>473.94</v>
      </c>
      <c r="P666" s="64"/>
    </row>
    <row r="667" s="32" customFormat="1" ht="20" customHeight="1" spans="1:16">
      <c r="A667" s="37">
        <f t="shared" si="101"/>
        <v>662</v>
      </c>
      <c r="B667" s="42" t="s">
        <v>1192</v>
      </c>
      <c r="C667" s="42" t="s">
        <v>27</v>
      </c>
      <c r="D667" s="42">
        <v>5</v>
      </c>
      <c r="E667" s="42">
        <v>3</v>
      </c>
      <c r="F667" s="42">
        <v>3</v>
      </c>
      <c r="G667" s="51">
        <f t="shared" si="102"/>
        <v>27</v>
      </c>
      <c r="H667" s="42"/>
      <c r="I667" s="42"/>
      <c r="J667" s="18" t="s">
        <v>21</v>
      </c>
      <c r="K667" s="52">
        <v>6</v>
      </c>
      <c r="L667" s="42">
        <f t="shared" si="103"/>
        <v>336.42</v>
      </c>
      <c r="M667" s="52"/>
      <c r="N667" s="53">
        <f t="shared" si="104"/>
        <v>137.52</v>
      </c>
      <c r="O667" s="53">
        <f t="shared" si="105"/>
        <v>473.94</v>
      </c>
      <c r="P667" s="64"/>
    </row>
    <row r="668" s="32" customFormat="1" ht="20" customHeight="1" spans="1:16">
      <c r="A668" s="37">
        <f t="shared" ref="A668:A677" si="106">ROW()-5</f>
        <v>663</v>
      </c>
      <c r="B668" s="42" t="s">
        <v>1193</v>
      </c>
      <c r="C668" s="42" t="s">
        <v>27</v>
      </c>
      <c r="D668" s="42">
        <v>1</v>
      </c>
      <c r="E668" s="42">
        <v>3</v>
      </c>
      <c r="F668" s="42">
        <v>3</v>
      </c>
      <c r="G668" s="51">
        <f t="shared" si="102"/>
        <v>27</v>
      </c>
      <c r="H668" s="42"/>
      <c r="I668" s="42"/>
      <c r="J668" s="18" t="s">
        <v>21</v>
      </c>
      <c r="K668" s="52">
        <v>6</v>
      </c>
      <c r="L668" s="42">
        <f t="shared" si="103"/>
        <v>336.42</v>
      </c>
      <c r="M668" s="52"/>
      <c r="N668" s="53">
        <f t="shared" si="104"/>
        <v>137.52</v>
      </c>
      <c r="O668" s="53">
        <f t="shared" si="105"/>
        <v>473.94</v>
      </c>
      <c r="P668" s="64"/>
    </row>
    <row r="669" s="32" customFormat="1" ht="20" customHeight="1" spans="1:16">
      <c r="A669" s="37">
        <f t="shared" si="106"/>
        <v>664</v>
      </c>
      <c r="B669" s="42" t="s">
        <v>1194</v>
      </c>
      <c r="C669" s="42" t="s">
        <v>27</v>
      </c>
      <c r="D669" s="42">
        <v>4</v>
      </c>
      <c r="E669" s="42">
        <v>8</v>
      </c>
      <c r="F669" s="42">
        <v>8</v>
      </c>
      <c r="G669" s="51">
        <f t="shared" si="102"/>
        <v>72</v>
      </c>
      <c r="H669" s="42"/>
      <c r="I669" s="42"/>
      <c r="J669" s="18" t="s">
        <v>21</v>
      </c>
      <c r="K669" s="52">
        <v>16</v>
      </c>
      <c r="L669" s="42">
        <f t="shared" si="103"/>
        <v>897.12</v>
      </c>
      <c r="M669" s="52"/>
      <c r="N669" s="53">
        <f t="shared" si="104"/>
        <v>366.72</v>
      </c>
      <c r="O669" s="53">
        <f t="shared" si="105"/>
        <v>1263.84</v>
      </c>
      <c r="P669" s="64"/>
    </row>
    <row r="670" s="32" customFormat="1" ht="20" customHeight="1" spans="1:16">
      <c r="A670" s="37">
        <f t="shared" si="106"/>
        <v>665</v>
      </c>
      <c r="B670" s="42" t="s">
        <v>1195</v>
      </c>
      <c r="C670" s="42" t="s">
        <v>27</v>
      </c>
      <c r="D670" s="42">
        <v>4</v>
      </c>
      <c r="E670" s="42">
        <v>3</v>
      </c>
      <c r="F670" s="42">
        <v>3</v>
      </c>
      <c r="G670" s="51">
        <f t="shared" si="102"/>
        <v>27</v>
      </c>
      <c r="H670" s="42"/>
      <c r="I670" s="42"/>
      <c r="J670" s="18" t="s">
        <v>21</v>
      </c>
      <c r="K670" s="52">
        <v>6</v>
      </c>
      <c r="L670" s="42">
        <f t="shared" si="103"/>
        <v>336.42</v>
      </c>
      <c r="M670" s="52"/>
      <c r="N670" s="53">
        <f t="shared" si="104"/>
        <v>137.52</v>
      </c>
      <c r="O670" s="53">
        <f t="shared" si="105"/>
        <v>473.94</v>
      </c>
      <c r="P670" s="64"/>
    </row>
    <row r="671" s="32" customFormat="1" ht="20" customHeight="1" spans="1:16">
      <c r="A671" s="37">
        <f t="shared" si="106"/>
        <v>666</v>
      </c>
      <c r="B671" s="42" t="s">
        <v>1196</v>
      </c>
      <c r="C671" s="42" t="s">
        <v>27</v>
      </c>
      <c r="D671" s="42">
        <v>5</v>
      </c>
      <c r="E671" s="42">
        <v>8</v>
      </c>
      <c r="F671" s="42">
        <v>8</v>
      </c>
      <c r="G671" s="51">
        <f t="shared" si="102"/>
        <v>72</v>
      </c>
      <c r="H671" s="42"/>
      <c r="I671" s="42"/>
      <c r="J671" s="18" t="s">
        <v>21</v>
      </c>
      <c r="K671" s="52">
        <v>16</v>
      </c>
      <c r="L671" s="42">
        <f t="shared" si="103"/>
        <v>897.12</v>
      </c>
      <c r="M671" s="52"/>
      <c r="N671" s="53">
        <f t="shared" si="104"/>
        <v>366.72</v>
      </c>
      <c r="O671" s="53">
        <f t="shared" si="105"/>
        <v>1263.84</v>
      </c>
      <c r="P671" s="64"/>
    </row>
    <row r="672" s="32" customFormat="1" ht="20" customHeight="1" spans="1:16">
      <c r="A672" s="37">
        <f t="shared" si="106"/>
        <v>667</v>
      </c>
      <c r="B672" s="42" t="s">
        <v>1197</v>
      </c>
      <c r="C672" s="42" t="s">
        <v>27</v>
      </c>
      <c r="D672" s="42">
        <v>2</v>
      </c>
      <c r="E672" s="42">
        <v>5</v>
      </c>
      <c r="F672" s="42">
        <v>5</v>
      </c>
      <c r="G672" s="51">
        <f t="shared" si="102"/>
        <v>45</v>
      </c>
      <c r="H672" s="42"/>
      <c r="I672" s="42"/>
      <c r="J672" s="18" t="s">
        <v>21</v>
      </c>
      <c r="K672" s="52">
        <v>10</v>
      </c>
      <c r="L672" s="42">
        <f t="shared" si="103"/>
        <v>560.7</v>
      </c>
      <c r="M672" s="52"/>
      <c r="N672" s="53">
        <f t="shared" si="104"/>
        <v>229.2</v>
      </c>
      <c r="O672" s="53">
        <f t="shared" si="105"/>
        <v>789.9</v>
      </c>
      <c r="P672" s="64"/>
    </row>
    <row r="673" s="32" customFormat="1" ht="20" customHeight="1" spans="1:16">
      <c r="A673" s="37">
        <f t="shared" si="106"/>
        <v>668</v>
      </c>
      <c r="B673" s="42" t="s">
        <v>1198</v>
      </c>
      <c r="C673" s="42" t="s">
        <v>27</v>
      </c>
      <c r="D673" s="42">
        <v>4</v>
      </c>
      <c r="E673" s="42">
        <v>2</v>
      </c>
      <c r="F673" s="42">
        <v>2</v>
      </c>
      <c r="G673" s="51">
        <f t="shared" si="102"/>
        <v>18</v>
      </c>
      <c r="H673" s="42"/>
      <c r="I673" s="42"/>
      <c r="J673" s="18" t="s">
        <v>21</v>
      </c>
      <c r="K673" s="52">
        <v>4</v>
      </c>
      <c r="L673" s="42">
        <f t="shared" si="103"/>
        <v>224.28</v>
      </c>
      <c r="M673" s="52"/>
      <c r="N673" s="53">
        <f t="shared" si="104"/>
        <v>91.68</v>
      </c>
      <c r="O673" s="53">
        <f t="shared" si="105"/>
        <v>315.96</v>
      </c>
      <c r="P673" s="64"/>
    </row>
    <row r="674" s="32" customFormat="1" ht="20" customHeight="1" spans="1:16">
      <c r="A674" s="37">
        <f t="shared" si="106"/>
        <v>669</v>
      </c>
      <c r="B674" s="42" t="s">
        <v>1199</v>
      </c>
      <c r="C674" s="42" t="s">
        <v>27</v>
      </c>
      <c r="D674" s="42">
        <v>1</v>
      </c>
      <c r="E674" s="42">
        <v>1</v>
      </c>
      <c r="F674" s="42">
        <v>1</v>
      </c>
      <c r="G674" s="51">
        <f t="shared" si="102"/>
        <v>9</v>
      </c>
      <c r="H674" s="42"/>
      <c r="I674" s="42"/>
      <c r="J674" s="18" t="s">
        <v>21</v>
      </c>
      <c r="K674" s="52">
        <v>2</v>
      </c>
      <c r="L674" s="42">
        <f t="shared" si="103"/>
        <v>112.14</v>
      </c>
      <c r="M674" s="52"/>
      <c r="N674" s="53">
        <f t="shared" si="104"/>
        <v>45.84</v>
      </c>
      <c r="O674" s="53">
        <f t="shared" si="105"/>
        <v>157.98</v>
      </c>
      <c r="P674" s="64"/>
    </row>
    <row r="675" s="32" customFormat="1" ht="20" customHeight="1" spans="1:16">
      <c r="A675" s="37">
        <f t="shared" si="106"/>
        <v>670</v>
      </c>
      <c r="B675" s="42" t="s">
        <v>1013</v>
      </c>
      <c r="C675" s="42" t="s">
        <v>27</v>
      </c>
      <c r="D675" s="42">
        <v>5</v>
      </c>
      <c r="E675" s="42">
        <v>2</v>
      </c>
      <c r="F675" s="42">
        <v>2</v>
      </c>
      <c r="G675" s="51">
        <f t="shared" si="102"/>
        <v>18</v>
      </c>
      <c r="H675" s="42"/>
      <c r="I675" s="42"/>
      <c r="J675" s="18" t="s">
        <v>21</v>
      </c>
      <c r="K675" s="52">
        <v>4</v>
      </c>
      <c r="L675" s="42">
        <f t="shared" si="103"/>
        <v>224.28</v>
      </c>
      <c r="M675" s="52"/>
      <c r="N675" s="53">
        <f t="shared" si="104"/>
        <v>91.68</v>
      </c>
      <c r="O675" s="53">
        <f t="shared" si="105"/>
        <v>315.96</v>
      </c>
      <c r="P675" s="64"/>
    </row>
    <row r="676" s="32" customFormat="1" ht="20" customHeight="1" spans="1:16">
      <c r="A676" s="37">
        <f t="shared" si="106"/>
        <v>671</v>
      </c>
      <c r="B676" s="42" t="s">
        <v>1200</v>
      </c>
      <c r="C676" s="42" t="s">
        <v>27</v>
      </c>
      <c r="D676" s="42">
        <v>3</v>
      </c>
      <c r="E676" s="42">
        <v>3</v>
      </c>
      <c r="F676" s="42">
        <v>3</v>
      </c>
      <c r="G676" s="51">
        <f t="shared" si="102"/>
        <v>27</v>
      </c>
      <c r="H676" s="42"/>
      <c r="I676" s="42"/>
      <c r="J676" s="18" t="s">
        <v>21</v>
      </c>
      <c r="K676" s="52">
        <v>6</v>
      </c>
      <c r="L676" s="42">
        <f t="shared" si="103"/>
        <v>336.42</v>
      </c>
      <c r="M676" s="52"/>
      <c r="N676" s="53">
        <f t="shared" si="104"/>
        <v>137.52</v>
      </c>
      <c r="O676" s="53">
        <f t="shared" si="105"/>
        <v>473.94</v>
      </c>
      <c r="P676" s="64"/>
    </row>
    <row r="677" s="32" customFormat="1" ht="20" customHeight="1" spans="1:16">
      <c r="A677" s="37">
        <f t="shared" si="106"/>
        <v>672</v>
      </c>
      <c r="B677" s="42" t="s">
        <v>1201</v>
      </c>
      <c r="C677" s="42" t="s">
        <v>27</v>
      </c>
      <c r="D677" s="42">
        <v>5</v>
      </c>
      <c r="E677" s="42">
        <v>1</v>
      </c>
      <c r="F677" s="42">
        <v>1</v>
      </c>
      <c r="G677" s="51">
        <f t="shared" si="102"/>
        <v>9</v>
      </c>
      <c r="H677" s="42"/>
      <c r="I677" s="42"/>
      <c r="J677" s="18" t="s">
        <v>21</v>
      </c>
      <c r="K677" s="52">
        <v>2</v>
      </c>
      <c r="L677" s="42">
        <f t="shared" si="103"/>
        <v>112.14</v>
      </c>
      <c r="M677" s="52"/>
      <c r="N677" s="53">
        <f t="shared" si="104"/>
        <v>45.84</v>
      </c>
      <c r="O677" s="53">
        <f t="shared" si="105"/>
        <v>157.98</v>
      </c>
      <c r="P677" s="64"/>
    </row>
    <row r="678" s="32" customFormat="1" ht="20" customHeight="1" spans="1:16">
      <c r="A678" s="37">
        <f t="shared" ref="A678:A687" si="107">ROW()-5</f>
        <v>673</v>
      </c>
      <c r="B678" s="42" t="s">
        <v>1202</v>
      </c>
      <c r="C678" s="42" t="s">
        <v>27</v>
      </c>
      <c r="D678" s="42">
        <v>6</v>
      </c>
      <c r="E678" s="42">
        <v>2</v>
      </c>
      <c r="F678" s="42">
        <v>2</v>
      </c>
      <c r="G678" s="51">
        <f t="shared" si="102"/>
        <v>18</v>
      </c>
      <c r="H678" s="42"/>
      <c r="I678" s="42"/>
      <c r="J678" s="18" t="s">
        <v>21</v>
      </c>
      <c r="K678" s="52">
        <v>4</v>
      </c>
      <c r="L678" s="42">
        <f t="shared" si="103"/>
        <v>224.28</v>
      </c>
      <c r="M678" s="52"/>
      <c r="N678" s="53">
        <f t="shared" si="104"/>
        <v>91.68</v>
      </c>
      <c r="O678" s="53">
        <f t="shared" si="105"/>
        <v>315.96</v>
      </c>
      <c r="P678" s="64"/>
    </row>
    <row r="679" s="32" customFormat="1" ht="20" customHeight="1" spans="1:16">
      <c r="A679" s="37">
        <f t="shared" si="107"/>
        <v>674</v>
      </c>
      <c r="B679" s="42" t="s">
        <v>1203</v>
      </c>
      <c r="C679" s="42" t="s">
        <v>27</v>
      </c>
      <c r="D679" s="42">
        <v>3</v>
      </c>
      <c r="E679" s="42">
        <v>4</v>
      </c>
      <c r="F679" s="42">
        <v>4</v>
      </c>
      <c r="G679" s="51">
        <f t="shared" si="102"/>
        <v>36</v>
      </c>
      <c r="H679" s="42"/>
      <c r="I679" s="42"/>
      <c r="J679" s="18" t="s">
        <v>21</v>
      </c>
      <c r="K679" s="52">
        <v>8</v>
      </c>
      <c r="L679" s="42">
        <f t="shared" si="103"/>
        <v>448.56</v>
      </c>
      <c r="M679" s="52"/>
      <c r="N679" s="53">
        <f t="shared" si="104"/>
        <v>183.36</v>
      </c>
      <c r="O679" s="53">
        <f t="shared" si="105"/>
        <v>631.92</v>
      </c>
      <c r="P679" s="64"/>
    </row>
    <row r="680" s="32" customFormat="1" ht="20" customHeight="1" spans="1:16">
      <c r="A680" s="37">
        <f t="shared" si="107"/>
        <v>675</v>
      </c>
      <c r="B680" s="42" t="s">
        <v>1204</v>
      </c>
      <c r="C680" s="42" t="s">
        <v>27</v>
      </c>
      <c r="D680" s="42">
        <v>1</v>
      </c>
      <c r="E680" s="42">
        <v>4</v>
      </c>
      <c r="F680" s="42">
        <v>4</v>
      </c>
      <c r="G680" s="51">
        <f t="shared" si="102"/>
        <v>36</v>
      </c>
      <c r="H680" s="42"/>
      <c r="I680" s="42"/>
      <c r="J680" s="18" t="s">
        <v>21</v>
      </c>
      <c r="K680" s="52">
        <v>8</v>
      </c>
      <c r="L680" s="42">
        <f t="shared" si="103"/>
        <v>448.56</v>
      </c>
      <c r="M680" s="52"/>
      <c r="N680" s="53">
        <f t="shared" si="104"/>
        <v>183.36</v>
      </c>
      <c r="O680" s="53">
        <f t="shared" si="105"/>
        <v>631.92</v>
      </c>
      <c r="P680" s="64"/>
    </row>
    <row r="681" s="32" customFormat="1" ht="20" customHeight="1" spans="1:16">
      <c r="A681" s="37">
        <f t="shared" si="107"/>
        <v>676</v>
      </c>
      <c r="B681" s="42" t="s">
        <v>1205</v>
      </c>
      <c r="C681" s="42" t="s">
        <v>27</v>
      </c>
      <c r="D681" s="42">
        <v>2</v>
      </c>
      <c r="E681" s="42">
        <v>3</v>
      </c>
      <c r="F681" s="42">
        <v>3</v>
      </c>
      <c r="G681" s="51">
        <f t="shared" si="102"/>
        <v>27</v>
      </c>
      <c r="H681" s="42"/>
      <c r="I681" s="42"/>
      <c r="J681" s="18" t="s">
        <v>21</v>
      </c>
      <c r="K681" s="52">
        <v>6</v>
      </c>
      <c r="L681" s="42">
        <f t="shared" si="103"/>
        <v>336.42</v>
      </c>
      <c r="M681" s="52"/>
      <c r="N681" s="53">
        <f t="shared" si="104"/>
        <v>137.52</v>
      </c>
      <c r="O681" s="53">
        <f t="shared" si="105"/>
        <v>473.94</v>
      </c>
      <c r="P681" s="64"/>
    </row>
    <row r="682" s="32" customFormat="1" ht="20" customHeight="1" spans="1:16">
      <c r="A682" s="37">
        <f t="shared" si="107"/>
        <v>677</v>
      </c>
      <c r="B682" s="42" t="s">
        <v>1206</v>
      </c>
      <c r="C682" s="42" t="s">
        <v>27</v>
      </c>
      <c r="D682" s="42">
        <v>4</v>
      </c>
      <c r="E682" s="42">
        <v>5</v>
      </c>
      <c r="F682" s="42">
        <v>5</v>
      </c>
      <c r="G682" s="51">
        <f t="shared" si="102"/>
        <v>45</v>
      </c>
      <c r="H682" s="42"/>
      <c r="I682" s="42"/>
      <c r="J682" s="18" t="s">
        <v>21</v>
      </c>
      <c r="K682" s="52">
        <v>10</v>
      </c>
      <c r="L682" s="42">
        <f t="shared" si="103"/>
        <v>560.7</v>
      </c>
      <c r="M682" s="52"/>
      <c r="N682" s="53">
        <f t="shared" si="104"/>
        <v>229.2</v>
      </c>
      <c r="O682" s="53">
        <f t="shared" si="105"/>
        <v>789.9</v>
      </c>
      <c r="P682" s="64"/>
    </row>
    <row r="683" s="32" customFormat="1" ht="20" customHeight="1" spans="1:16">
      <c r="A683" s="37">
        <f t="shared" si="107"/>
        <v>678</v>
      </c>
      <c r="B683" s="42" t="s">
        <v>1207</v>
      </c>
      <c r="C683" s="42" t="s">
        <v>27</v>
      </c>
      <c r="D683" s="42">
        <v>1</v>
      </c>
      <c r="E683" s="42">
        <v>2</v>
      </c>
      <c r="F683" s="42">
        <v>2</v>
      </c>
      <c r="G683" s="51">
        <f t="shared" si="102"/>
        <v>18</v>
      </c>
      <c r="H683" s="42"/>
      <c r="I683" s="42"/>
      <c r="J683" s="18" t="s">
        <v>21</v>
      </c>
      <c r="K683" s="52">
        <v>4</v>
      </c>
      <c r="L683" s="42">
        <f t="shared" si="103"/>
        <v>224.28</v>
      </c>
      <c r="M683" s="52"/>
      <c r="N683" s="53">
        <f t="shared" si="104"/>
        <v>91.68</v>
      </c>
      <c r="O683" s="53">
        <f t="shared" si="105"/>
        <v>315.96</v>
      </c>
      <c r="P683" s="64"/>
    </row>
    <row r="684" s="32" customFormat="1" ht="20" customHeight="1" spans="1:16">
      <c r="A684" s="37">
        <f t="shared" si="107"/>
        <v>679</v>
      </c>
      <c r="B684" s="42" t="s">
        <v>1208</v>
      </c>
      <c r="C684" s="42" t="s">
        <v>27</v>
      </c>
      <c r="D684" s="42">
        <v>2</v>
      </c>
      <c r="E684" s="42">
        <v>5</v>
      </c>
      <c r="F684" s="42">
        <v>5</v>
      </c>
      <c r="G684" s="51">
        <f t="shared" si="102"/>
        <v>45</v>
      </c>
      <c r="H684" s="42"/>
      <c r="I684" s="42"/>
      <c r="J684" s="18" t="s">
        <v>21</v>
      </c>
      <c r="K684" s="52">
        <v>10</v>
      </c>
      <c r="L684" s="42">
        <f t="shared" si="103"/>
        <v>560.7</v>
      </c>
      <c r="M684" s="52"/>
      <c r="N684" s="53">
        <f t="shared" si="104"/>
        <v>229.2</v>
      </c>
      <c r="O684" s="53">
        <f t="shared" si="105"/>
        <v>789.9</v>
      </c>
      <c r="P684" s="64"/>
    </row>
    <row r="685" s="32" customFormat="1" ht="20" customHeight="1" spans="1:16">
      <c r="A685" s="37">
        <f t="shared" si="107"/>
        <v>680</v>
      </c>
      <c r="B685" s="42" t="s">
        <v>1209</v>
      </c>
      <c r="C685" s="42" t="s">
        <v>27</v>
      </c>
      <c r="D685" s="42">
        <v>5</v>
      </c>
      <c r="E685" s="42">
        <v>8</v>
      </c>
      <c r="F685" s="42">
        <v>8</v>
      </c>
      <c r="G685" s="51">
        <f t="shared" si="102"/>
        <v>72</v>
      </c>
      <c r="H685" s="42"/>
      <c r="I685" s="42"/>
      <c r="J685" s="18" t="s">
        <v>21</v>
      </c>
      <c r="K685" s="52">
        <v>16</v>
      </c>
      <c r="L685" s="42">
        <f t="shared" si="103"/>
        <v>897.12</v>
      </c>
      <c r="M685" s="52"/>
      <c r="N685" s="53">
        <f t="shared" si="104"/>
        <v>366.72</v>
      </c>
      <c r="O685" s="53">
        <f t="shared" si="105"/>
        <v>1263.84</v>
      </c>
      <c r="P685" s="64"/>
    </row>
    <row r="686" s="32" customFormat="1" ht="20" customHeight="1" spans="1:16">
      <c r="A686" s="37">
        <f t="shared" si="107"/>
        <v>681</v>
      </c>
      <c r="B686" s="42" t="s">
        <v>1210</v>
      </c>
      <c r="C686" s="42" t="s">
        <v>27</v>
      </c>
      <c r="D686" s="42">
        <v>4</v>
      </c>
      <c r="E686" s="42">
        <v>2</v>
      </c>
      <c r="F686" s="42">
        <v>2</v>
      </c>
      <c r="G686" s="51">
        <f t="shared" si="102"/>
        <v>18</v>
      </c>
      <c r="H686" s="42"/>
      <c r="I686" s="42"/>
      <c r="J686" s="18" t="s">
        <v>21</v>
      </c>
      <c r="K686" s="52">
        <v>4</v>
      </c>
      <c r="L686" s="42">
        <f t="shared" si="103"/>
        <v>224.28</v>
      </c>
      <c r="M686" s="52"/>
      <c r="N686" s="53">
        <f t="shared" si="104"/>
        <v>91.68</v>
      </c>
      <c r="O686" s="53">
        <f t="shared" si="105"/>
        <v>315.96</v>
      </c>
      <c r="P686" s="64"/>
    </row>
    <row r="687" s="32" customFormat="1" ht="20" customHeight="1" spans="1:16">
      <c r="A687" s="37">
        <f t="shared" si="107"/>
        <v>682</v>
      </c>
      <c r="B687" s="42" t="s">
        <v>1211</v>
      </c>
      <c r="C687" s="42" t="s">
        <v>27</v>
      </c>
      <c r="D687" s="42">
        <v>1</v>
      </c>
      <c r="E687" s="42">
        <v>3</v>
      </c>
      <c r="F687" s="42">
        <v>3</v>
      </c>
      <c r="G687" s="51">
        <f t="shared" si="102"/>
        <v>27</v>
      </c>
      <c r="H687" s="42"/>
      <c r="I687" s="42"/>
      <c r="J687" s="18" t="s">
        <v>21</v>
      </c>
      <c r="K687" s="52">
        <v>6</v>
      </c>
      <c r="L687" s="42">
        <f t="shared" si="103"/>
        <v>336.42</v>
      </c>
      <c r="M687" s="52"/>
      <c r="N687" s="53">
        <f t="shared" si="104"/>
        <v>137.52</v>
      </c>
      <c r="O687" s="53">
        <f t="shared" si="105"/>
        <v>473.94</v>
      </c>
      <c r="P687" s="64"/>
    </row>
    <row r="688" s="32" customFormat="1" ht="20" customHeight="1" spans="1:16">
      <c r="A688" s="37">
        <f t="shared" ref="A688:A697" si="108">ROW()-5</f>
        <v>683</v>
      </c>
      <c r="B688" s="42" t="s">
        <v>1212</v>
      </c>
      <c r="C688" s="42" t="s">
        <v>27</v>
      </c>
      <c r="D688" s="42">
        <v>4</v>
      </c>
      <c r="E688" s="42">
        <v>2</v>
      </c>
      <c r="F688" s="42">
        <v>2</v>
      </c>
      <c r="G688" s="51">
        <f t="shared" si="102"/>
        <v>18</v>
      </c>
      <c r="H688" s="42"/>
      <c r="I688" s="42"/>
      <c r="J688" s="18" t="s">
        <v>21</v>
      </c>
      <c r="K688" s="52">
        <v>4</v>
      </c>
      <c r="L688" s="42">
        <f t="shared" si="103"/>
        <v>224.28</v>
      </c>
      <c r="M688" s="52"/>
      <c r="N688" s="53">
        <f t="shared" si="104"/>
        <v>91.68</v>
      </c>
      <c r="O688" s="53">
        <f t="shared" si="105"/>
        <v>315.96</v>
      </c>
      <c r="P688" s="64"/>
    </row>
    <row r="689" s="32" customFormat="1" ht="20" customHeight="1" spans="1:16">
      <c r="A689" s="37">
        <f t="shared" si="108"/>
        <v>684</v>
      </c>
      <c r="B689" s="42" t="s">
        <v>1213</v>
      </c>
      <c r="C689" s="42" t="s">
        <v>27</v>
      </c>
      <c r="D689" s="42">
        <v>6</v>
      </c>
      <c r="E689" s="42">
        <v>6</v>
      </c>
      <c r="F689" s="42">
        <v>6</v>
      </c>
      <c r="G689" s="51">
        <f t="shared" si="102"/>
        <v>54</v>
      </c>
      <c r="H689" s="42"/>
      <c r="I689" s="42"/>
      <c r="J689" s="18" t="s">
        <v>21</v>
      </c>
      <c r="K689" s="52">
        <v>12</v>
      </c>
      <c r="L689" s="42">
        <f t="shared" si="103"/>
        <v>672.84</v>
      </c>
      <c r="M689" s="52"/>
      <c r="N689" s="53">
        <f t="shared" si="104"/>
        <v>275.04</v>
      </c>
      <c r="O689" s="53">
        <f t="shared" si="105"/>
        <v>947.88</v>
      </c>
      <c r="P689" s="64"/>
    </row>
    <row r="690" s="32" customFormat="1" ht="20" customHeight="1" spans="1:16">
      <c r="A690" s="37">
        <f t="shared" si="108"/>
        <v>685</v>
      </c>
      <c r="B690" s="42" t="s">
        <v>1214</v>
      </c>
      <c r="C690" s="42" t="s">
        <v>27</v>
      </c>
      <c r="D690" s="42">
        <v>5</v>
      </c>
      <c r="E690" s="42">
        <v>8</v>
      </c>
      <c r="F690" s="42">
        <v>8</v>
      </c>
      <c r="G690" s="51">
        <f t="shared" si="102"/>
        <v>72</v>
      </c>
      <c r="H690" s="42"/>
      <c r="I690" s="42"/>
      <c r="J690" s="18" t="s">
        <v>21</v>
      </c>
      <c r="K690" s="52">
        <v>16</v>
      </c>
      <c r="L690" s="42">
        <f t="shared" si="103"/>
        <v>897.12</v>
      </c>
      <c r="M690" s="52"/>
      <c r="N690" s="53">
        <f t="shared" si="104"/>
        <v>366.72</v>
      </c>
      <c r="O690" s="53">
        <f t="shared" si="105"/>
        <v>1263.84</v>
      </c>
      <c r="P690" s="64"/>
    </row>
    <row r="691" s="32" customFormat="1" ht="20" customHeight="1" spans="1:16">
      <c r="A691" s="37">
        <f t="shared" si="108"/>
        <v>686</v>
      </c>
      <c r="B691" s="42" t="s">
        <v>322</v>
      </c>
      <c r="C691" s="42" t="s">
        <v>27</v>
      </c>
      <c r="D691" s="42">
        <v>5</v>
      </c>
      <c r="E691" s="42">
        <v>8</v>
      </c>
      <c r="F691" s="42">
        <v>8</v>
      </c>
      <c r="G691" s="51">
        <f t="shared" si="102"/>
        <v>72</v>
      </c>
      <c r="H691" s="42"/>
      <c r="I691" s="42"/>
      <c r="J691" s="18" t="s">
        <v>21</v>
      </c>
      <c r="K691" s="52">
        <v>16</v>
      </c>
      <c r="L691" s="42">
        <f t="shared" si="103"/>
        <v>897.12</v>
      </c>
      <c r="M691" s="52"/>
      <c r="N691" s="53">
        <f t="shared" si="104"/>
        <v>366.72</v>
      </c>
      <c r="O691" s="53">
        <f t="shared" si="105"/>
        <v>1263.84</v>
      </c>
      <c r="P691" s="64"/>
    </row>
    <row r="692" s="32" customFormat="1" ht="20" customHeight="1" spans="1:16">
      <c r="A692" s="37">
        <f t="shared" si="108"/>
        <v>687</v>
      </c>
      <c r="B692" s="42" t="s">
        <v>1215</v>
      </c>
      <c r="C692" s="42" t="s">
        <v>27</v>
      </c>
      <c r="D692" s="42">
        <v>2</v>
      </c>
      <c r="E692" s="42">
        <v>1</v>
      </c>
      <c r="F692" s="42">
        <v>1</v>
      </c>
      <c r="G692" s="51">
        <f t="shared" si="102"/>
        <v>9</v>
      </c>
      <c r="H692" s="42"/>
      <c r="I692" s="42"/>
      <c r="J692" s="18" t="s">
        <v>21</v>
      </c>
      <c r="K692" s="52">
        <v>2</v>
      </c>
      <c r="L692" s="42">
        <f t="shared" si="103"/>
        <v>112.14</v>
      </c>
      <c r="M692" s="52"/>
      <c r="N692" s="53">
        <f t="shared" si="104"/>
        <v>45.84</v>
      </c>
      <c r="O692" s="53">
        <f t="shared" si="105"/>
        <v>157.98</v>
      </c>
      <c r="P692" s="64"/>
    </row>
    <row r="693" s="32" customFormat="1" ht="20" customHeight="1" spans="1:16">
      <c r="A693" s="37">
        <f t="shared" si="108"/>
        <v>688</v>
      </c>
      <c r="B693" s="42" t="s">
        <v>1216</v>
      </c>
      <c r="C693" s="42" t="s">
        <v>27</v>
      </c>
      <c r="D693" s="42">
        <v>5</v>
      </c>
      <c r="E693" s="42">
        <v>7</v>
      </c>
      <c r="F693" s="42">
        <v>7</v>
      </c>
      <c r="G693" s="51">
        <f t="shared" si="102"/>
        <v>63</v>
      </c>
      <c r="H693" s="42"/>
      <c r="I693" s="42"/>
      <c r="J693" s="18" t="s">
        <v>21</v>
      </c>
      <c r="K693" s="52">
        <v>14</v>
      </c>
      <c r="L693" s="42">
        <f t="shared" si="103"/>
        <v>784.98</v>
      </c>
      <c r="M693" s="52"/>
      <c r="N693" s="53">
        <f t="shared" si="104"/>
        <v>320.88</v>
      </c>
      <c r="O693" s="53">
        <f t="shared" si="105"/>
        <v>1105.86</v>
      </c>
      <c r="P693" s="64"/>
    </row>
    <row r="694" s="32" customFormat="1" ht="20" customHeight="1" spans="1:16">
      <c r="A694" s="37">
        <f t="shared" si="108"/>
        <v>689</v>
      </c>
      <c r="B694" s="42" t="s">
        <v>1217</v>
      </c>
      <c r="C694" s="42" t="s">
        <v>27</v>
      </c>
      <c r="D694" s="42">
        <v>2</v>
      </c>
      <c r="E694" s="42">
        <v>1</v>
      </c>
      <c r="F694" s="42">
        <v>1</v>
      </c>
      <c r="G694" s="51">
        <f t="shared" si="102"/>
        <v>9</v>
      </c>
      <c r="H694" s="42"/>
      <c r="I694" s="42"/>
      <c r="J694" s="18" t="s">
        <v>21</v>
      </c>
      <c r="K694" s="52">
        <v>2</v>
      </c>
      <c r="L694" s="42">
        <f t="shared" si="103"/>
        <v>112.14</v>
      </c>
      <c r="M694" s="52"/>
      <c r="N694" s="53">
        <f t="shared" si="104"/>
        <v>45.84</v>
      </c>
      <c r="O694" s="53">
        <f t="shared" si="105"/>
        <v>157.98</v>
      </c>
      <c r="P694" s="64"/>
    </row>
    <row r="695" s="32" customFormat="1" ht="20" customHeight="1" spans="1:16">
      <c r="A695" s="37">
        <f t="shared" si="108"/>
        <v>690</v>
      </c>
      <c r="B695" s="42" t="s">
        <v>1218</v>
      </c>
      <c r="C695" s="42" t="s">
        <v>27</v>
      </c>
      <c r="D695" s="42">
        <v>7</v>
      </c>
      <c r="E695" s="42">
        <v>5</v>
      </c>
      <c r="F695" s="42">
        <v>5</v>
      </c>
      <c r="G695" s="51">
        <f t="shared" si="102"/>
        <v>45</v>
      </c>
      <c r="H695" s="42"/>
      <c r="I695" s="42"/>
      <c r="J695" s="18" t="s">
        <v>21</v>
      </c>
      <c r="K695" s="52">
        <v>10</v>
      </c>
      <c r="L695" s="42">
        <f t="shared" si="103"/>
        <v>560.7</v>
      </c>
      <c r="M695" s="52"/>
      <c r="N695" s="53">
        <f t="shared" si="104"/>
        <v>229.2</v>
      </c>
      <c r="O695" s="53">
        <f t="shared" si="105"/>
        <v>789.9</v>
      </c>
      <c r="P695" s="64"/>
    </row>
    <row r="696" s="32" customFormat="1" ht="20" customHeight="1" spans="1:16">
      <c r="A696" s="37">
        <f t="shared" si="108"/>
        <v>691</v>
      </c>
      <c r="B696" s="42" t="s">
        <v>1219</v>
      </c>
      <c r="C696" s="42" t="s">
        <v>27</v>
      </c>
      <c r="D696" s="42">
        <v>4</v>
      </c>
      <c r="E696" s="42">
        <v>7</v>
      </c>
      <c r="F696" s="42">
        <v>7</v>
      </c>
      <c r="G696" s="51">
        <f t="shared" si="102"/>
        <v>63</v>
      </c>
      <c r="H696" s="42"/>
      <c r="I696" s="42"/>
      <c r="J696" s="18" t="s">
        <v>21</v>
      </c>
      <c r="K696" s="52">
        <v>14</v>
      </c>
      <c r="L696" s="42">
        <f t="shared" si="103"/>
        <v>784.98</v>
      </c>
      <c r="M696" s="52"/>
      <c r="N696" s="53">
        <f t="shared" si="104"/>
        <v>320.88</v>
      </c>
      <c r="O696" s="53">
        <f t="shared" si="105"/>
        <v>1105.86</v>
      </c>
      <c r="P696" s="64"/>
    </row>
    <row r="697" s="32" customFormat="1" ht="20" customHeight="1" spans="1:16">
      <c r="A697" s="37">
        <f t="shared" si="108"/>
        <v>692</v>
      </c>
      <c r="B697" s="42" t="s">
        <v>1220</v>
      </c>
      <c r="C697" s="42" t="s">
        <v>27</v>
      </c>
      <c r="D697" s="42">
        <v>3</v>
      </c>
      <c r="E697" s="42">
        <v>5</v>
      </c>
      <c r="F697" s="42">
        <v>5</v>
      </c>
      <c r="G697" s="51">
        <f t="shared" si="102"/>
        <v>45</v>
      </c>
      <c r="H697" s="42"/>
      <c r="I697" s="42"/>
      <c r="J697" s="18" t="s">
        <v>21</v>
      </c>
      <c r="K697" s="52">
        <v>10</v>
      </c>
      <c r="L697" s="42">
        <f t="shared" si="103"/>
        <v>560.7</v>
      </c>
      <c r="M697" s="52"/>
      <c r="N697" s="53">
        <f t="shared" si="104"/>
        <v>229.2</v>
      </c>
      <c r="O697" s="53">
        <f t="shared" si="105"/>
        <v>789.9</v>
      </c>
      <c r="P697" s="64"/>
    </row>
    <row r="698" s="32" customFormat="1" ht="20" customHeight="1" spans="1:16">
      <c r="A698" s="37">
        <f t="shared" ref="A698:A707" si="109">ROW()-5</f>
        <v>693</v>
      </c>
      <c r="B698" s="42" t="s">
        <v>1221</v>
      </c>
      <c r="C698" s="42" t="s">
        <v>27</v>
      </c>
      <c r="D698" s="42">
        <v>2</v>
      </c>
      <c r="E698" s="42">
        <v>11</v>
      </c>
      <c r="F698" s="42">
        <v>11</v>
      </c>
      <c r="G698" s="51">
        <f t="shared" si="102"/>
        <v>99</v>
      </c>
      <c r="H698" s="42"/>
      <c r="I698" s="42"/>
      <c r="J698" s="18" t="s">
        <v>21</v>
      </c>
      <c r="K698" s="52">
        <v>22</v>
      </c>
      <c r="L698" s="42">
        <f t="shared" si="103"/>
        <v>1233.54</v>
      </c>
      <c r="M698" s="52"/>
      <c r="N698" s="53">
        <f t="shared" si="104"/>
        <v>504.24</v>
      </c>
      <c r="O698" s="53">
        <f t="shared" si="105"/>
        <v>1737.78</v>
      </c>
      <c r="P698" s="64"/>
    </row>
    <row r="699" s="32" customFormat="1" ht="20" customHeight="1" spans="1:16">
      <c r="A699" s="37">
        <f t="shared" si="109"/>
        <v>694</v>
      </c>
      <c r="B699" s="42" t="s">
        <v>1222</v>
      </c>
      <c r="C699" s="42" t="s">
        <v>27</v>
      </c>
      <c r="D699" s="42">
        <v>3</v>
      </c>
      <c r="E699" s="42">
        <v>6</v>
      </c>
      <c r="F699" s="42">
        <v>6</v>
      </c>
      <c r="G699" s="51">
        <f t="shared" si="102"/>
        <v>54</v>
      </c>
      <c r="H699" s="42"/>
      <c r="I699" s="42"/>
      <c r="J699" s="18" t="s">
        <v>21</v>
      </c>
      <c r="K699" s="52">
        <v>12</v>
      </c>
      <c r="L699" s="42">
        <f t="shared" si="103"/>
        <v>672.84</v>
      </c>
      <c r="M699" s="52"/>
      <c r="N699" s="53">
        <f t="shared" si="104"/>
        <v>275.04</v>
      </c>
      <c r="O699" s="53">
        <f t="shared" si="105"/>
        <v>947.88</v>
      </c>
      <c r="P699" s="64"/>
    </row>
    <row r="700" s="32" customFormat="1" ht="20" customHeight="1" spans="1:16">
      <c r="A700" s="37">
        <f t="shared" si="109"/>
        <v>695</v>
      </c>
      <c r="B700" s="42" t="s">
        <v>1223</v>
      </c>
      <c r="C700" s="42" t="s">
        <v>27</v>
      </c>
      <c r="D700" s="42">
        <v>5</v>
      </c>
      <c r="E700" s="42">
        <v>9</v>
      </c>
      <c r="F700" s="42">
        <v>9</v>
      </c>
      <c r="G700" s="51">
        <f t="shared" si="102"/>
        <v>81</v>
      </c>
      <c r="H700" s="42"/>
      <c r="I700" s="42"/>
      <c r="J700" s="18" t="s">
        <v>21</v>
      </c>
      <c r="K700" s="52">
        <v>18</v>
      </c>
      <c r="L700" s="42">
        <f t="shared" si="103"/>
        <v>1009.26</v>
      </c>
      <c r="M700" s="52"/>
      <c r="N700" s="53">
        <f t="shared" si="104"/>
        <v>412.56</v>
      </c>
      <c r="O700" s="53">
        <f t="shared" si="105"/>
        <v>1421.82</v>
      </c>
      <c r="P700" s="64"/>
    </row>
    <row r="701" s="32" customFormat="1" ht="20" customHeight="1" spans="1:16">
      <c r="A701" s="37">
        <f t="shared" si="109"/>
        <v>696</v>
      </c>
      <c r="B701" s="42" t="s">
        <v>1224</v>
      </c>
      <c r="C701" s="42" t="s">
        <v>27</v>
      </c>
      <c r="D701" s="42">
        <v>6</v>
      </c>
      <c r="E701" s="42">
        <v>22</v>
      </c>
      <c r="F701" s="42">
        <v>22</v>
      </c>
      <c r="G701" s="51">
        <f t="shared" si="102"/>
        <v>198</v>
      </c>
      <c r="H701" s="42"/>
      <c r="I701" s="42"/>
      <c r="J701" s="18" t="s">
        <v>21</v>
      </c>
      <c r="K701" s="52">
        <v>44</v>
      </c>
      <c r="L701" s="42">
        <f t="shared" si="103"/>
        <v>2467.08</v>
      </c>
      <c r="M701" s="52"/>
      <c r="N701" s="53">
        <f t="shared" si="104"/>
        <v>1008.48</v>
      </c>
      <c r="O701" s="53">
        <f t="shared" si="105"/>
        <v>3475.56</v>
      </c>
      <c r="P701" s="64"/>
    </row>
    <row r="702" s="32" customFormat="1" ht="20" customHeight="1" spans="1:16">
      <c r="A702" s="37">
        <f t="shared" si="109"/>
        <v>697</v>
      </c>
      <c r="B702" s="42" t="s">
        <v>1225</v>
      </c>
      <c r="C702" s="42" t="s">
        <v>27</v>
      </c>
      <c r="D702" s="42">
        <v>4</v>
      </c>
      <c r="E702" s="42">
        <v>17</v>
      </c>
      <c r="F702" s="42">
        <v>17</v>
      </c>
      <c r="G702" s="51">
        <f t="shared" si="102"/>
        <v>153</v>
      </c>
      <c r="H702" s="42"/>
      <c r="I702" s="42"/>
      <c r="J702" s="18" t="s">
        <v>21</v>
      </c>
      <c r="K702" s="52">
        <v>34</v>
      </c>
      <c r="L702" s="42">
        <f t="shared" si="103"/>
        <v>1906.38</v>
      </c>
      <c r="M702" s="52"/>
      <c r="N702" s="53">
        <f t="shared" si="104"/>
        <v>779.28</v>
      </c>
      <c r="O702" s="53">
        <f t="shared" si="105"/>
        <v>2685.66</v>
      </c>
      <c r="P702" s="64"/>
    </row>
    <row r="703" s="32" customFormat="1" ht="20" customHeight="1" spans="1:16">
      <c r="A703" s="37">
        <f t="shared" si="109"/>
        <v>698</v>
      </c>
      <c r="B703" s="42" t="s">
        <v>1226</v>
      </c>
      <c r="C703" s="42" t="s">
        <v>27</v>
      </c>
      <c r="D703" s="42">
        <v>3</v>
      </c>
      <c r="E703" s="42">
        <v>1</v>
      </c>
      <c r="F703" s="42">
        <v>1</v>
      </c>
      <c r="G703" s="51">
        <f t="shared" si="102"/>
        <v>9</v>
      </c>
      <c r="H703" s="42"/>
      <c r="I703" s="42"/>
      <c r="J703" s="18" t="s">
        <v>21</v>
      </c>
      <c r="K703" s="52">
        <v>2</v>
      </c>
      <c r="L703" s="42">
        <f t="shared" si="103"/>
        <v>112.14</v>
      </c>
      <c r="M703" s="52"/>
      <c r="N703" s="53">
        <f t="shared" si="104"/>
        <v>45.84</v>
      </c>
      <c r="O703" s="53">
        <f t="shared" si="105"/>
        <v>157.98</v>
      </c>
      <c r="P703" s="64"/>
    </row>
    <row r="704" s="32" customFormat="1" ht="20" customHeight="1" spans="1:16">
      <c r="A704" s="37">
        <f t="shared" si="109"/>
        <v>699</v>
      </c>
      <c r="B704" s="42" t="s">
        <v>1227</v>
      </c>
      <c r="C704" s="42" t="s">
        <v>27</v>
      </c>
      <c r="D704" s="42">
        <v>4</v>
      </c>
      <c r="E704" s="42">
        <v>10</v>
      </c>
      <c r="F704" s="42">
        <v>10</v>
      </c>
      <c r="G704" s="51">
        <f t="shared" si="102"/>
        <v>90</v>
      </c>
      <c r="H704" s="42"/>
      <c r="I704" s="42"/>
      <c r="J704" s="18" t="s">
        <v>21</v>
      </c>
      <c r="K704" s="52">
        <v>20</v>
      </c>
      <c r="L704" s="42">
        <f t="shared" si="103"/>
        <v>1121.4</v>
      </c>
      <c r="M704" s="52"/>
      <c r="N704" s="53">
        <f t="shared" si="104"/>
        <v>458.4</v>
      </c>
      <c r="O704" s="53">
        <f t="shared" si="105"/>
        <v>1579.8</v>
      </c>
      <c r="P704" s="64"/>
    </row>
    <row r="705" s="32" customFormat="1" ht="20" customHeight="1" spans="1:16">
      <c r="A705" s="37">
        <f t="shared" si="109"/>
        <v>700</v>
      </c>
      <c r="B705" s="42" t="s">
        <v>1228</v>
      </c>
      <c r="C705" s="42" t="s">
        <v>27</v>
      </c>
      <c r="D705" s="42">
        <v>4</v>
      </c>
      <c r="E705" s="42">
        <v>6</v>
      </c>
      <c r="F705" s="42">
        <v>6</v>
      </c>
      <c r="G705" s="51">
        <f t="shared" si="102"/>
        <v>54</v>
      </c>
      <c r="H705" s="42"/>
      <c r="I705" s="42"/>
      <c r="J705" s="18" t="s">
        <v>21</v>
      </c>
      <c r="K705" s="52">
        <v>12</v>
      </c>
      <c r="L705" s="42">
        <f t="shared" si="103"/>
        <v>672.84</v>
      </c>
      <c r="M705" s="52"/>
      <c r="N705" s="53">
        <f t="shared" si="104"/>
        <v>275.04</v>
      </c>
      <c r="O705" s="53">
        <f t="shared" si="105"/>
        <v>947.88</v>
      </c>
      <c r="P705" s="64"/>
    </row>
    <row r="706" s="32" customFormat="1" ht="20" customHeight="1" spans="1:16">
      <c r="A706" s="37">
        <f t="shared" si="109"/>
        <v>701</v>
      </c>
      <c r="B706" s="42" t="s">
        <v>1229</v>
      </c>
      <c r="C706" s="42" t="s">
        <v>27</v>
      </c>
      <c r="D706" s="42">
        <v>4</v>
      </c>
      <c r="E706" s="42">
        <v>10</v>
      </c>
      <c r="F706" s="42">
        <v>10</v>
      </c>
      <c r="G706" s="51">
        <f t="shared" si="102"/>
        <v>90</v>
      </c>
      <c r="H706" s="42"/>
      <c r="I706" s="42"/>
      <c r="J706" s="18" t="s">
        <v>21</v>
      </c>
      <c r="K706" s="52">
        <v>20</v>
      </c>
      <c r="L706" s="42">
        <f t="shared" si="103"/>
        <v>1121.4</v>
      </c>
      <c r="M706" s="52"/>
      <c r="N706" s="53">
        <f t="shared" si="104"/>
        <v>458.4</v>
      </c>
      <c r="O706" s="53">
        <f t="shared" si="105"/>
        <v>1579.8</v>
      </c>
      <c r="P706" s="64"/>
    </row>
    <row r="707" s="32" customFormat="1" ht="20" customHeight="1" spans="1:16">
      <c r="A707" s="37">
        <f t="shared" si="109"/>
        <v>702</v>
      </c>
      <c r="B707" s="42" t="s">
        <v>1230</v>
      </c>
      <c r="C707" s="42" t="s">
        <v>27</v>
      </c>
      <c r="D707" s="42">
        <v>4</v>
      </c>
      <c r="E707" s="42">
        <v>2</v>
      </c>
      <c r="F707" s="42">
        <v>2</v>
      </c>
      <c r="G707" s="51">
        <f t="shared" si="102"/>
        <v>18</v>
      </c>
      <c r="H707" s="42"/>
      <c r="I707" s="42"/>
      <c r="J707" s="18" t="s">
        <v>21</v>
      </c>
      <c r="K707" s="52">
        <v>4</v>
      </c>
      <c r="L707" s="42">
        <f t="shared" si="103"/>
        <v>224.28</v>
      </c>
      <c r="M707" s="52"/>
      <c r="N707" s="53">
        <f t="shared" si="104"/>
        <v>91.68</v>
      </c>
      <c r="O707" s="53">
        <f t="shared" si="105"/>
        <v>315.96</v>
      </c>
      <c r="P707" s="64"/>
    </row>
    <row r="708" s="32" customFormat="1" ht="20" customHeight="1" spans="1:16">
      <c r="A708" s="37">
        <f t="shared" ref="A708:A717" si="110">ROW()-5</f>
        <v>703</v>
      </c>
      <c r="B708" s="42" t="s">
        <v>1231</v>
      </c>
      <c r="C708" s="42" t="s">
        <v>27</v>
      </c>
      <c r="D708" s="42">
        <v>2</v>
      </c>
      <c r="E708" s="42">
        <v>3</v>
      </c>
      <c r="F708" s="42">
        <v>3</v>
      </c>
      <c r="G708" s="51">
        <f t="shared" si="102"/>
        <v>27</v>
      </c>
      <c r="H708" s="42"/>
      <c r="I708" s="42"/>
      <c r="J708" s="18" t="s">
        <v>21</v>
      </c>
      <c r="K708" s="52">
        <v>6</v>
      </c>
      <c r="L708" s="42">
        <f t="shared" si="103"/>
        <v>336.42</v>
      </c>
      <c r="M708" s="52"/>
      <c r="N708" s="53">
        <f t="shared" si="104"/>
        <v>137.52</v>
      </c>
      <c r="O708" s="53">
        <f t="shared" si="105"/>
        <v>473.94</v>
      </c>
      <c r="P708" s="64"/>
    </row>
    <row r="709" s="32" customFormat="1" ht="20" customHeight="1" spans="1:16">
      <c r="A709" s="37">
        <f t="shared" si="110"/>
        <v>704</v>
      </c>
      <c r="B709" s="42" t="s">
        <v>1232</v>
      </c>
      <c r="C709" s="42" t="s">
        <v>27</v>
      </c>
      <c r="D709" s="42">
        <v>5</v>
      </c>
      <c r="E709" s="42">
        <v>1</v>
      </c>
      <c r="F709" s="42">
        <v>1</v>
      </c>
      <c r="G709" s="51">
        <f t="shared" si="102"/>
        <v>9</v>
      </c>
      <c r="H709" s="42"/>
      <c r="I709" s="42"/>
      <c r="J709" s="18" t="s">
        <v>21</v>
      </c>
      <c r="K709" s="52">
        <v>2</v>
      </c>
      <c r="L709" s="42">
        <f t="shared" si="103"/>
        <v>112.14</v>
      </c>
      <c r="M709" s="52"/>
      <c r="N709" s="53">
        <f t="shared" si="104"/>
        <v>45.84</v>
      </c>
      <c r="O709" s="53">
        <f t="shared" si="105"/>
        <v>157.98</v>
      </c>
      <c r="P709" s="64"/>
    </row>
    <row r="710" s="32" customFormat="1" ht="20" customHeight="1" spans="1:16">
      <c r="A710" s="37">
        <f t="shared" si="110"/>
        <v>705</v>
      </c>
      <c r="B710" s="42" t="s">
        <v>1233</v>
      </c>
      <c r="C710" s="42" t="s">
        <v>27</v>
      </c>
      <c r="D710" s="42">
        <v>3</v>
      </c>
      <c r="E710" s="42">
        <v>5</v>
      </c>
      <c r="F710" s="42">
        <v>5</v>
      </c>
      <c r="G710" s="51">
        <f t="shared" si="102"/>
        <v>45</v>
      </c>
      <c r="H710" s="42"/>
      <c r="I710" s="42"/>
      <c r="J710" s="18" t="s">
        <v>21</v>
      </c>
      <c r="K710" s="52">
        <v>10</v>
      </c>
      <c r="L710" s="42">
        <f t="shared" si="103"/>
        <v>560.7</v>
      </c>
      <c r="M710" s="52"/>
      <c r="N710" s="53">
        <f t="shared" si="104"/>
        <v>229.2</v>
      </c>
      <c r="O710" s="53">
        <f t="shared" si="105"/>
        <v>789.9</v>
      </c>
      <c r="P710" s="64"/>
    </row>
    <row r="711" s="32" customFormat="1" ht="20" customHeight="1" spans="1:16">
      <c r="A711" s="37">
        <f t="shared" si="110"/>
        <v>706</v>
      </c>
      <c r="B711" s="42" t="s">
        <v>1234</v>
      </c>
      <c r="C711" s="42" t="s">
        <v>27</v>
      </c>
      <c r="D711" s="42">
        <v>3</v>
      </c>
      <c r="E711" s="42">
        <v>8</v>
      </c>
      <c r="F711" s="42">
        <v>8</v>
      </c>
      <c r="G711" s="51">
        <f t="shared" si="102"/>
        <v>72</v>
      </c>
      <c r="H711" s="42"/>
      <c r="I711" s="42"/>
      <c r="J711" s="18" t="s">
        <v>21</v>
      </c>
      <c r="K711" s="52">
        <v>16</v>
      </c>
      <c r="L711" s="42">
        <f t="shared" si="103"/>
        <v>897.12</v>
      </c>
      <c r="M711" s="52"/>
      <c r="N711" s="53">
        <f t="shared" si="104"/>
        <v>366.72</v>
      </c>
      <c r="O711" s="53">
        <f t="shared" si="105"/>
        <v>1263.84</v>
      </c>
      <c r="P711" s="64"/>
    </row>
    <row r="712" s="32" customFormat="1" ht="20" customHeight="1" spans="1:16">
      <c r="A712" s="37">
        <f t="shared" si="110"/>
        <v>707</v>
      </c>
      <c r="B712" s="42" t="s">
        <v>1235</v>
      </c>
      <c r="C712" s="42" t="s">
        <v>27</v>
      </c>
      <c r="D712" s="42">
        <v>2</v>
      </c>
      <c r="E712" s="42">
        <v>1</v>
      </c>
      <c r="F712" s="42">
        <v>1</v>
      </c>
      <c r="G712" s="51">
        <f t="shared" si="102"/>
        <v>9</v>
      </c>
      <c r="H712" s="42"/>
      <c r="I712" s="42"/>
      <c r="J712" s="18" t="s">
        <v>21</v>
      </c>
      <c r="K712" s="52">
        <v>2</v>
      </c>
      <c r="L712" s="42">
        <f t="shared" si="103"/>
        <v>112.14</v>
      </c>
      <c r="M712" s="52"/>
      <c r="N712" s="53">
        <f t="shared" si="104"/>
        <v>45.84</v>
      </c>
      <c r="O712" s="53">
        <f t="shared" si="105"/>
        <v>157.98</v>
      </c>
      <c r="P712" s="64"/>
    </row>
    <row r="713" s="32" customFormat="1" ht="20" customHeight="1" spans="1:16">
      <c r="A713" s="37">
        <f t="shared" si="110"/>
        <v>708</v>
      </c>
      <c r="B713" s="42" t="s">
        <v>1236</v>
      </c>
      <c r="C713" s="42" t="s">
        <v>27</v>
      </c>
      <c r="D713" s="42">
        <v>3</v>
      </c>
      <c r="E713" s="42">
        <v>1</v>
      </c>
      <c r="F713" s="42">
        <v>1</v>
      </c>
      <c r="G713" s="51">
        <f t="shared" si="102"/>
        <v>9</v>
      </c>
      <c r="H713" s="42"/>
      <c r="I713" s="42"/>
      <c r="J713" s="18" t="s">
        <v>21</v>
      </c>
      <c r="K713" s="52">
        <v>2</v>
      </c>
      <c r="L713" s="42">
        <f t="shared" si="103"/>
        <v>112.14</v>
      </c>
      <c r="M713" s="52"/>
      <c r="N713" s="53">
        <f t="shared" si="104"/>
        <v>45.84</v>
      </c>
      <c r="O713" s="53">
        <f t="shared" si="105"/>
        <v>157.98</v>
      </c>
      <c r="P713" s="64"/>
    </row>
    <row r="714" s="32" customFormat="1" ht="20" customHeight="1" spans="1:16">
      <c r="A714" s="37">
        <f t="shared" si="110"/>
        <v>709</v>
      </c>
      <c r="B714" s="42" t="s">
        <v>1237</v>
      </c>
      <c r="C714" s="42" t="s">
        <v>27</v>
      </c>
      <c r="D714" s="42">
        <v>7</v>
      </c>
      <c r="E714" s="42">
        <v>10</v>
      </c>
      <c r="F714" s="42">
        <v>10</v>
      </c>
      <c r="G714" s="51">
        <f t="shared" si="102"/>
        <v>90</v>
      </c>
      <c r="H714" s="42"/>
      <c r="I714" s="42"/>
      <c r="J714" s="18" t="s">
        <v>21</v>
      </c>
      <c r="K714" s="52">
        <v>20</v>
      </c>
      <c r="L714" s="42">
        <f t="shared" si="103"/>
        <v>1121.4</v>
      </c>
      <c r="M714" s="52"/>
      <c r="N714" s="53">
        <f t="shared" si="104"/>
        <v>458.4</v>
      </c>
      <c r="O714" s="53">
        <f t="shared" si="105"/>
        <v>1579.8</v>
      </c>
      <c r="P714" s="64"/>
    </row>
    <row r="715" s="32" customFormat="1" ht="20" customHeight="1" spans="1:16">
      <c r="A715" s="37">
        <f t="shared" si="110"/>
        <v>710</v>
      </c>
      <c r="B715" s="42" t="s">
        <v>1238</v>
      </c>
      <c r="C715" s="42" t="s">
        <v>27</v>
      </c>
      <c r="D715" s="42">
        <v>4</v>
      </c>
      <c r="E715" s="42">
        <v>2</v>
      </c>
      <c r="F715" s="42">
        <v>2</v>
      </c>
      <c r="G715" s="51">
        <f t="shared" si="102"/>
        <v>18</v>
      </c>
      <c r="H715" s="42"/>
      <c r="I715" s="42"/>
      <c r="J715" s="18" t="s">
        <v>21</v>
      </c>
      <c r="K715" s="52">
        <v>4</v>
      </c>
      <c r="L715" s="42">
        <f t="shared" si="103"/>
        <v>224.28</v>
      </c>
      <c r="M715" s="52"/>
      <c r="N715" s="53">
        <f t="shared" si="104"/>
        <v>91.68</v>
      </c>
      <c r="O715" s="53">
        <f t="shared" si="105"/>
        <v>315.96</v>
      </c>
      <c r="P715" s="64"/>
    </row>
    <row r="716" s="32" customFormat="1" ht="20" customHeight="1" spans="1:16">
      <c r="A716" s="37">
        <f t="shared" si="110"/>
        <v>711</v>
      </c>
      <c r="B716" s="42" t="s">
        <v>1239</v>
      </c>
      <c r="C716" s="42" t="s">
        <v>27</v>
      </c>
      <c r="D716" s="42">
        <v>2</v>
      </c>
      <c r="E716" s="42">
        <v>1</v>
      </c>
      <c r="F716" s="42">
        <v>1</v>
      </c>
      <c r="G716" s="51">
        <f t="shared" si="102"/>
        <v>9</v>
      </c>
      <c r="H716" s="42"/>
      <c r="I716" s="42"/>
      <c r="J716" s="18" t="s">
        <v>21</v>
      </c>
      <c r="K716" s="52">
        <v>2</v>
      </c>
      <c r="L716" s="42">
        <f t="shared" si="103"/>
        <v>112.14</v>
      </c>
      <c r="M716" s="52"/>
      <c r="N716" s="53">
        <f t="shared" si="104"/>
        <v>45.84</v>
      </c>
      <c r="O716" s="53">
        <f t="shared" si="105"/>
        <v>157.98</v>
      </c>
      <c r="P716" s="64"/>
    </row>
    <row r="717" s="32" customFormat="1" ht="20" customHeight="1" spans="1:16">
      <c r="A717" s="37">
        <f t="shared" si="110"/>
        <v>712</v>
      </c>
      <c r="B717" s="42" t="s">
        <v>1240</v>
      </c>
      <c r="C717" s="42" t="s">
        <v>27</v>
      </c>
      <c r="D717" s="42">
        <v>2</v>
      </c>
      <c r="E717" s="42">
        <v>1</v>
      </c>
      <c r="F717" s="42">
        <v>1</v>
      </c>
      <c r="G717" s="51">
        <f t="shared" si="102"/>
        <v>9</v>
      </c>
      <c r="H717" s="42"/>
      <c r="I717" s="42"/>
      <c r="J717" s="18" t="s">
        <v>21</v>
      </c>
      <c r="K717" s="52">
        <v>2</v>
      </c>
      <c r="L717" s="42">
        <f t="shared" si="103"/>
        <v>112.14</v>
      </c>
      <c r="M717" s="52"/>
      <c r="N717" s="53">
        <f t="shared" si="104"/>
        <v>45.84</v>
      </c>
      <c r="O717" s="53">
        <f t="shared" si="105"/>
        <v>157.98</v>
      </c>
      <c r="P717" s="64"/>
    </row>
    <row r="718" s="32" customFormat="1" ht="20" customHeight="1" spans="1:16">
      <c r="A718" s="37">
        <f t="shared" ref="A718:A727" si="111">ROW()-5</f>
        <v>713</v>
      </c>
      <c r="B718" s="42" t="s">
        <v>1241</v>
      </c>
      <c r="C718" s="42" t="s">
        <v>27</v>
      </c>
      <c r="D718" s="42">
        <v>4</v>
      </c>
      <c r="E718" s="42">
        <v>6</v>
      </c>
      <c r="F718" s="42">
        <v>6</v>
      </c>
      <c r="G718" s="51">
        <f t="shared" si="102"/>
        <v>54</v>
      </c>
      <c r="H718" s="42"/>
      <c r="I718" s="42"/>
      <c r="J718" s="18" t="s">
        <v>21</v>
      </c>
      <c r="K718" s="52">
        <v>12</v>
      </c>
      <c r="L718" s="42">
        <f t="shared" si="103"/>
        <v>672.84</v>
      </c>
      <c r="M718" s="52"/>
      <c r="N718" s="53">
        <f t="shared" si="104"/>
        <v>275.04</v>
      </c>
      <c r="O718" s="53">
        <f t="shared" si="105"/>
        <v>947.88</v>
      </c>
      <c r="P718" s="64"/>
    </row>
    <row r="719" s="32" customFormat="1" ht="20" customHeight="1" spans="1:16">
      <c r="A719" s="37">
        <f t="shared" si="111"/>
        <v>714</v>
      </c>
      <c r="B719" s="42" t="s">
        <v>1242</v>
      </c>
      <c r="C719" s="42" t="s">
        <v>27</v>
      </c>
      <c r="D719" s="42">
        <v>2</v>
      </c>
      <c r="E719" s="42">
        <v>5</v>
      </c>
      <c r="F719" s="42">
        <v>5</v>
      </c>
      <c r="G719" s="51">
        <f t="shared" si="102"/>
        <v>45</v>
      </c>
      <c r="H719" s="42"/>
      <c r="I719" s="42"/>
      <c r="J719" s="18" t="s">
        <v>21</v>
      </c>
      <c r="K719" s="52">
        <v>10</v>
      </c>
      <c r="L719" s="42">
        <f t="shared" si="103"/>
        <v>560.7</v>
      </c>
      <c r="M719" s="52"/>
      <c r="N719" s="53">
        <f t="shared" si="104"/>
        <v>229.2</v>
      </c>
      <c r="O719" s="53">
        <f t="shared" si="105"/>
        <v>789.9</v>
      </c>
      <c r="P719" s="64"/>
    </row>
    <row r="720" s="32" customFormat="1" ht="20" customHeight="1" spans="1:16">
      <c r="A720" s="37">
        <f t="shared" si="111"/>
        <v>715</v>
      </c>
      <c r="B720" s="42" t="s">
        <v>1243</v>
      </c>
      <c r="C720" s="42" t="s">
        <v>27</v>
      </c>
      <c r="D720" s="42">
        <v>3</v>
      </c>
      <c r="E720" s="42">
        <v>1</v>
      </c>
      <c r="F720" s="42">
        <v>1</v>
      </c>
      <c r="G720" s="51">
        <f t="shared" si="102"/>
        <v>9</v>
      </c>
      <c r="H720" s="42"/>
      <c r="I720" s="42"/>
      <c r="J720" s="18" t="s">
        <v>21</v>
      </c>
      <c r="K720" s="52">
        <v>2</v>
      </c>
      <c r="L720" s="42">
        <f t="shared" si="103"/>
        <v>112.14</v>
      </c>
      <c r="M720" s="52"/>
      <c r="N720" s="53">
        <f t="shared" si="104"/>
        <v>45.84</v>
      </c>
      <c r="O720" s="53">
        <f t="shared" si="105"/>
        <v>157.98</v>
      </c>
      <c r="P720" s="64"/>
    </row>
    <row r="721" s="32" customFormat="1" ht="20" customHeight="1" spans="1:16">
      <c r="A721" s="37">
        <f t="shared" si="111"/>
        <v>716</v>
      </c>
      <c r="B721" s="42" t="s">
        <v>1244</v>
      </c>
      <c r="C721" s="42" t="s">
        <v>27</v>
      </c>
      <c r="D721" s="42">
        <v>6</v>
      </c>
      <c r="E721" s="42">
        <v>9</v>
      </c>
      <c r="F721" s="42">
        <v>9</v>
      </c>
      <c r="G721" s="51">
        <f t="shared" si="102"/>
        <v>81</v>
      </c>
      <c r="H721" s="42"/>
      <c r="I721" s="42"/>
      <c r="J721" s="18" t="s">
        <v>21</v>
      </c>
      <c r="K721" s="52">
        <v>18</v>
      </c>
      <c r="L721" s="42">
        <f t="shared" si="103"/>
        <v>1009.26</v>
      </c>
      <c r="M721" s="52"/>
      <c r="N721" s="53">
        <f t="shared" si="104"/>
        <v>412.56</v>
      </c>
      <c r="O721" s="53">
        <f t="shared" si="105"/>
        <v>1421.82</v>
      </c>
      <c r="P721" s="64"/>
    </row>
    <row r="722" s="32" customFormat="1" ht="20" customHeight="1" spans="1:16">
      <c r="A722" s="37">
        <f t="shared" si="111"/>
        <v>717</v>
      </c>
      <c r="B722" s="42" t="s">
        <v>1245</v>
      </c>
      <c r="C722" s="42" t="s">
        <v>27</v>
      </c>
      <c r="D722" s="42">
        <v>2</v>
      </c>
      <c r="E722" s="42">
        <v>6</v>
      </c>
      <c r="F722" s="42">
        <v>6</v>
      </c>
      <c r="G722" s="51">
        <f t="shared" si="102"/>
        <v>54</v>
      </c>
      <c r="H722" s="42"/>
      <c r="I722" s="42"/>
      <c r="J722" s="18" t="s">
        <v>21</v>
      </c>
      <c r="K722" s="52">
        <v>12</v>
      </c>
      <c r="L722" s="42">
        <f t="shared" si="103"/>
        <v>672.84</v>
      </c>
      <c r="M722" s="52"/>
      <c r="N722" s="53">
        <f t="shared" si="104"/>
        <v>275.04</v>
      </c>
      <c r="O722" s="53">
        <f t="shared" si="105"/>
        <v>947.88</v>
      </c>
      <c r="P722" s="64"/>
    </row>
    <row r="723" s="32" customFormat="1" ht="20" customHeight="1" spans="1:16">
      <c r="A723" s="37">
        <f t="shared" si="111"/>
        <v>718</v>
      </c>
      <c r="B723" s="42" t="s">
        <v>1246</v>
      </c>
      <c r="C723" s="42" t="s">
        <v>27</v>
      </c>
      <c r="D723" s="42">
        <v>5</v>
      </c>
      <c r="E723" s="42">
        <v>11</v>
      </c>
      <c r="F723" s="42">
        <v>11</v>
      </c>
      <c r="G723" s="51">
        <f t="shared" si="102"/>
        <v>99</v>
      </c>
      <c r="H723" s="42"/>
      <c r="I723" s="42"/>
      <c r="J723" s="18" t="s">
        <v>21</v>
      </c>
      <c r="K723" s="52">
        <v>22</v>
      </c>
      <c r="L723" s="42">
        <f t="shared" si="103"/>
        <v>1233.54</v>
      </c>
      <c r="M723" s="52"/>
      <c r="N723" s="53">
        <f t="shared" si="104"/>
        <v>504.24</v>
      </c>
      <c r="O723" s="53">
        <f t="shared" si="105"/>
        <v>1737.78</v>
      </c>
      <c r="P723" s="64"/>
    </row>
    <row r="724" s="32" customFormat="1" ht="20" customHeight="1" spans="1:16">
      <c r="A724" s="37">
        <f t="shared" si="111"/>
        <v>719</v>
      </c>
      <c r="B724" s="42" t="s">
        <v>1247</v>
      </c>
      <c r="C724" s="42" t="s">
        <v>27</v>
      </c>
      <c r="D724" s="42">
        <v>1</v>
      </c>
      <c r="E724" s="42">
        <v>1</v>
      </c>
      <c r="F724" s="42">
        <v>1</v>
      </c>
      <c r="G724" s="51">
        <f t="shared" si="102"/>
        <v>9</v>
      </c>
      <c r="H724" s="42"/>
      <c r="I724" s="42"/>
      <c r="J724" s="18" t="s">
        <v>21</v>
      </c>
      <c r="K724" s="52">
        <v>2</v>
      </c>
      <c r="L724" s="42">
        <f t="shared" si="103"/>
        <v>112.14</v>
      </c>
      <c r="M724" s="52"/>
      <c r="N724" s="53">
        <f t="shared" si="104"/>
        <v>45.84</v>
      </c>
      <c r="O724" s="53">
        <f t="shared" si="105"/>
        <v>157.98</v>
      </c>
      <c r="P724" s="64"/>
    </row>
    <row r="725" s="32" customFormat="1" ht="20" customHeight="1" spans="1:16">
      <c r="A725" s="37">
        <f t="shared" si="111"/>
        <v>720</v>
      </c>
      <c r="B725" s="42" t="s">
        <v>1248</v>
      </c>
      <c r="C725" s="42" t="s">
        <v>27</v>
      </c>
      <c r="D725" s="42">
        <v>2</v>
      </c>
      <c r="E725" s="42">
        <v>2</v>
      </c>
      <c r="F725" s="42">
        <v>2</v>
      </c>
      <c r="G725" s="51">
        <f t="shared" si="102"/>
        <v>18</v>
      </c>
      <c r="H725" s="42"/>
      <c r="I725" s="42"/>
      <c r="J725" s="18" t="s">
        <v>21</v>
      </c>
      <c r="K725" s="52">
        <v>4</v>
      </c>
      <c r="L725" s="42">
        <f t="shared" si="103"/>
        <v>224.28</v>
      </c>
      <c r="M725" s="52"/>
      <c r="N725" s="53">
        <f t="shared" si="104"/>
        <v>91.68</v>
      </c>
      <c r="O725" s="53">
        <f t="shared" si="105"/>
        <v>315.96</v>
      </c>
      <c r="P725" s="64"/>
    </row>
    <row r="726" s="32" customFormat="1" ht="20" customHeight="1" spans="1:16">
      <c r="A726" s="37">
        <f t="shared" si="111"/>
        <v>721</v>
      </c>
      <c r="B726" s="42" t="s">
        <v>1249</v>
      </c>
      <c r="C726" s="42" t="s">
        <v>27</v>
      </c>
      <c r="D726" s="42">
        <v>4</v>
      </c>
      <c r="E726" s="42">
        <v>10</v>
      </c>
      <c r="F726" s="42">
        <v>10</v>
      </c>
      <c r="G726" s="51">
        <f t="shared" si="102"/>
        <v>90</v>
      </c>
      <c r="H726" s="42"/>
      <c r="I726" s="42"/>
      <c r="J726" s="18" t="s">
        <v>21</v>
      </c>
      <c r="K726" s="52">
        <v>20</v>
      </c>
      <c r="L726" s="42">
        <f t="shared" si="103"/>
        <v>1121.4</v>
      </c>
      <c r="M726" s="52"/>
      <c r="N726" s="53">
        <f t="shared" si="104"/>
        <v>458.4</v>
      </c>
      <c r="O726" s="53">
        <f t="shared" si="105"/>
        <v>1579.8</v>
      </c>
      <c r="P726" s="64"/>
    </row>
    <row r="727" s="32" customFormat="1" ht="20" customHeight="1" spans="1:16">
      <c r="A727" s="37">
        <f t="shared" si="111"/>
        <v>722</v>
      </c>
      <c r="B727" s="42" t="s">
        <v>1250</v>
      </c>
      <c r="C727" s="42" t="s">
        <v>27</v>
      </c>
      <c r="D727" s="42">
        <v>6</v>
      </c>
      <c r="E727" s="42">
        <v>5</v>
      </c>
      <c r="F727" s="42">
        <v>5</v>
      </c>
      <c r="G727" s="51">
        <f t="shared" si="102"/>
        <v>45</v>
      </c>
      <c r="H727" s="42"/>
      <c r="I727" s="42"/>
      <c r="J727" s="18" t="s">
        <v>21</v>
      </c>
      <c r="K727" s="52">
        <v>10</v>
      </c>
      <c r="L727" s="42">
        <f t="shared" si="103"/>
        <v>560.7</v>
      </c>
      <c r="M727" s="52"/>
      <c r="N727" s="53">
        <f t="shared" si="104"/>
        <v>229.2</v>
      </c>
      <c r="O727" s="53">
        <f t="shared" si="105"/>
        <v>789.9</v>
      </c>
      <c r="P727" s="64"/>
    </row>
    <row r="728" s="32" customFormat="1" ht="20" customHeight="1" spans="1:16">
      <c r="A728" s="37">
        <f t="shared" ref="A728:A737" si="112">ROW()-5</f>
        <v>723</v>
      </c>
      <c r="B728" s="42" t="s">
        <v>1251</v>
      </c>
      <c r="C728" s="42" t="s">
        <v>27</v>
      </c>
      <c r="D728" s="42">
        <v>4</v>
      </c>
      <c r="E728" s="42">
        <v>30</v>
      </c>
      <c r="F728" s="42">
        <v>30</v>
      </c>
      <c r="G728" s="51">
        <f t="shared" si="102"/>
        <v>270</v>
      </c>
      <c r="H728" s="42"/>
      <c r="I728" s="42"/>
      <c r="J728" s="18" t="s">
        <v>21</v>
      </c>
      <c r="K728" s="52">
        <v>60</v>
      </c>
      <c r="L728" s="42">
        <f t="shared" si="103"/>
        <v>3364.2</v>
      </c>
      <c r="M728" s="52"/>
      <c r="N728" s="53">
        <f t="shared" si="104"/>
        <v>1375.2</v>
      </c>
      <c r="O728" s="53">
        <f t="shared" si="105"/>
        <v>4739.4</v>
      </c>
      <c r="P728" s="64"/>
    </row>
    <row r="729" s="32" customFormat="1" ht="20" customHeight="1" spans="1:16">
      <c r="A729" s="37">
        <f t="shared" si="112"/>
        <v>724</v>
      </c>
      <c r="B729" s="42" t="s">
        <v>1252</v>
      </c>
      <c r="C729" s="42" t="s">
        <v>27</v>
      </c>
      <c r="D729" s="42">
        <v>5</v>
      </c>
      <c r="E729" s="42">
        <v>12</v>
      </c>
      <c r="F729" s="42">
        <v>12</v>
      </c>
      <c r="G729" s="51">
        <f t="shared" ref="G729:G763" si="113">F729*9</f>
        <v>108</v>
      </c>
      <c r="H729" s="42"/>
      <c r="I729" s="42"/>
      <c r="J729" s="18" t="s">
        <v>21</v>
      </c>
      <c r="K729" s="52">
        <v>24</v>
      </c>
      <c r="L729" s="42">
        <f t="shared" ref="L729:L763" si="114">G729*12.46</f>
        <v>1345.68</v>
      </c>
      <c r="M729" s="52"/>
      <c r="N729" s="53">
        <f t="shared" ref="N729:N763" si="115">K729*22.92</f>
        <v>550.08</v>
      </c>
      <c r="O729" s="53">
        <f t="shared" ref="O729:O763" si="116">L729+N729</f>
        <v>1895.76</v>
      </c>
      <c r="P729" s="64"/>
    </row>
    <row r="730" s="32" customFormat="1" ht="20" customHeight="1" spans="1:16">
      <c r="A730" s="37">
        <f t="shared" si="112"/>
        <v>725</v>
      </c>
      <c r="B730" s="42" t="s">
        <v>1253</v>
      </c>
      <c r="C730" s="42" t="s">
        <v>27</v>
      </c>
      <c r="D730" s="42">
        <v>6</v>
      </c>
      <c r="E730" s="42">
        <v>23</v>
      </c>
      <c r="F730" s="42">
        <v>23</v>
      </c>
      <c r="G730" s="51">
        <f t="shared" si="113"/>
        <v>207</v>
      </c>
      <c r="H730" s="42"/>
      <c r="I730" s="42"/>
      <c r="J730" s="18" t="s">
        <v>21</v>
      </c>
      <c r="K730" s="52">
        <v>46</v>
      </c>
      <c r="L730" s="42">
        <f t="shared" si="114"/>
        <v>2579.22</v>
      </c>
      <c r="M730" s="52"/>
      <c r="N730" s="53">
        <f t="shared" si="115"/>
        <v>1054.32</v>
      </c>
      <c r="O730" s="53">
        <f t="shared" si="116"/>
        <v>3633.54</v>
      </c>
      <c r="P730" s="64"/>
    </row>
    <row r="731" s="32" customFormat="1" ht="20" customHeight="1" spans="1:16">
      <c r="A731" s="37">
        <f t="shared" si="112"/>
        <v>726</v>
      </c>
      <c r="B731" s="42" t="s">
        <v>1254</v>
      </c>
      <c r="C731" s="42" t="s">
        <v>27</v>
      </c>
      <c r="D731" s="42">
        <v>1</v>
      </c>
      <c r="E731" s="42">
        <v>1</v>
      </c>
      <c r="F731" s="42">
        <v>1</v>
      </c>
      <c r="G731" s="51">
        <f t="shared" si="113"/>
        <v>9</v>
      </c>
      <c r="H731" s="42"/>
      <c r="I731" s="42"/>
      <c r="J731" s="18" t="s">
        <v>21</v>
      </c>
      <c r="K731" s="52">
        <v>2</v>
      </c>
      <c r="L731" s="42">
        <f t="shared" si="114"/>
        <v>112.14</v>
      </c>
      <c r="M731" s="52"/>
      <c r="N731" s="53">
        <f t="shared" si="115"/>
        <v>45.84</v>
      </c>
      <c r="O731" s="53">
        <f t="shared" si="116"/>
        <v>157.98</v>
      </c>
      <c r="P731" s="64"/>
    </row>
    <row r="732" s="32" customFormat="1" ht="20" customHeight="1" spans="1:16">
      <c r="A732" s="37">
        <f t="shared" si="112"/>
        <v>727</v>
      </c>
      <c r="B732" s="42" t="s">
        <v>1255</v>
      </c>
      <c r="C732" s="42" t="s">
        <v>27</v>
      </c>
      <c r="D732" s="42">
        <v>4</v>
      </c>
      <c r="E732" s="42">
        <v>3</v>
      </c>
      <c r="F732" s="42">
        <v>3</v>
      </c>
      <c r="G732" s="51">
        <f t="shared" si="113"/>
        <v>27</v>
      </c>
      <c r="H732" s="42"/>
      <c r="I732" s="42"/>
      <c r="J732" s="18" t="s">
        <v>21</v>
      </c>
      <c r="K732" s="52">
        <v>6</v>
      </c>
      <c r="L732" s="42">
        <f t="shared" si="114"/>
        <v>336.42</v>
      </c>
      <c r="M732" s="52"/>
      <c r="N732" s="53">
        <f t="shared" si="115"/>
        <v>137.52</v>
      </c>
      <c r="O732" s="53">
        <f t="shared" si="116"/>
        <v>473.94</v>
      </c>
      <c r="P732" s="64"/>
    </row>
    <row r="733" s="32" customFormat="1" ht="20" customHeight="1" spans="1:16">
      <c r="A733" s="37">
        <f t="shared" si="112"/>
        <v>728</v>
      </c>
      <c r="B733" s="42" t="s">
        <v>296</v>
      </c>
      <c r="C733" s="42" t="s">
        <v>27</v>
      </c>
      <c r="D733" s="42">
        <v>2</v>
      </c>
      <c r="E733" s="42">
        <v>1</v>
      </c>
      <c r="F733" s="42">
        <v>1</v>
      </c>
      <c r="G733" s="51">
        <f t="shared" si="113"/>
        <v>9</v>
      </c>
      <c r="H733" s="42"/>
      <c r="I733" s="42"/>
      <c r="J733" s="18" t="s">
        <v>21</v>
      </c>
      <c r="K733" s="52">
        <v>2</v>
      </c>
      <c r="L733" s="42">
        <f t="shared" si="114"/>
        <v>112.14</v>
      </c>
      <c r="M733" s="52"/>
      <c r="N733" s="53">
        <f t="shared" si="115"/>
        <v>45.84</v>
      </c>
      <c r="O733" s="53">
        <f t="shared" si="116"/>
        <v>157.98</v>
      </c>
      <c r="P733" s="64"/>
    </row>
    <row r="734" s="32" customFormat="1" ht="20" customHeight="1" spans="1:16">
      <c r="A734" s="37">
        <f t="shared" si="112"/>
        <v>729</v>
      </c>
      <c r="B734" s="42" t="s">
        <v>1256</v>
      </c>
      <c r="C734" s="42" t="s">
        <v>27</v>
      </c>
      <c r="D734" s="42">
        <v>4</v>
      </c>
      <c r="E734" s="42">
        <v>3</v>
      </c>
      <c r="F734" s="42">
        <v>3</v>
      </c>
      <c r="G734" s="51">
        <f t="shared" si="113"/>
        <v>27</v>
      </c>
      <c r="H734" s="42"/>
      <c r="I734" s="42"/>
      <c r="J734" s="18" t="s">
        <v>21</v>
      </c>
      <c r="K734" s="52">
        <v>6</v>
      </c>
      <c r="L734" s="42">
        <f t="shared" si="114"/>
        <v>336.42</v>
      </c>
      <c r="M734" s="52"/>
      <c r="N734" s="53">
        <f t="shared" si="115"/>
        <v>137.52</v>
      </c>
      <c r="O734" s="53">
        <f t="shared" si="116"/>
        <v>473.94</v>
      </c>
      <c r="P734" s="64"/>
    </row>
    <row r="735" s="32" customFormat="1" ht="20" customHeight="1" spans="1:16">
      <c r="A735" s="37">
        <f t="shared" si="112"/>
        <v>730</v>
      </c>
      <c r="B735" s="42" t="s">
        <v>1257</v>
      </c>
      <c r="C735" s="42" t="s">
        <v>27</v>
      </c>
      <c r="D735" s="42">
        <v>5</v>
      </c>
      <c r="E735" s="42">
        <v>1</v>
      </c>
      <c r="F735" s="42">
        <v>1</v>
      </c>
      <c r="G735" s="51">
        <f t="shared" si="113"/>
        <v>9</v>
      </c>
      <c r="H735" s="42"/>
      <c r="I735" s="42"/>
      <c r="J735" s="18" t="s">
        <v>21</v>
      </c>
      <c r="K735" s="52">
        <v>2</v>
      </c>
      <c r="L735" s="42">
        <f t="shared" si="114"/>
        <v>112.14</v>
      </c>
      <c r="M735" s="52"/>
      <c r="N735" s="53">
        <f t="shared" si="115"/>
        <v>45.84</v>
      </c>
      <c r="O735" s="53">
        <f t="shared" si="116"/>
        <v>157.98</v>
      </c>
      <c r="P735" s="64"/>
    </row>
    <row r="736" s="32" customFormat="1" ht="20" customHeight="1" spans="1:16">
      <c r="A736" s="37">
        <f t="shared" si="112"/>
        <v>731</v>
      </c>
      <c r="B736" s="42" t="s">
        <v>1258</v>
      </c>
      <c r="C736" s="42" t="s">
        <v>27</v>
      </c>
      <c r="D736" s="42">
        <v>5</v>
      </c>
      <c r="E736" s="42">
        <v>6</v>
      </c>
      <c r="F736" s="42">
        <v>6</v>
      </c>
      <c r="G736" s="51">
        <f t="shared" si="113"/>
        <v>54</v>
      </c>
      <c r="H736" s="42"/>
      <c r="I736" s="42"/>
      <c r="J736" s="18" t="s">
        <v>21</v>
      </c>
      <c r="K736" s="52">
        <v>12</v>
      </c>
      <c r="L736" s="42">
        <f t="shared" si="114"/>
        <v>672.84</v>
      </c>
      <c r="M736" s="52"/>
      <c r="N736" s="53">
        <f t="shared" si="115"/>
        <v>275.04</v>
      </c>
      <c r="O736" s="53">
        <f t="shared" si="116"/>
        <v>947.88</v>
      </c>
      <c r="P736" s="64"/>
    </row>
    <row r="737" s="32" customFormat="1" ht="20" customHeight="1" spans="1:16">
      <c r="A737" s="37">
        <f t="shared" si="112"/>
        <v>732</v>
      </c>
      <c r="B737" s="42" t="s">
        <v>1259</v>
      </c>
      <c r="C737" s="42" t="s">
        <v>27</v>
      </c>
      <c r="D737" s="42">
        <v>2</v>
      </c>
      <c r="E737" s="42">
        <v>1</v>
      </c>
      <c r="F737" s="42">
        <v>1</v>
      </c>
      <c r="G737" s="51">
        <f t="shared" si="113"/>
        <v>9</v>
      </c>
      <c r="H737" s="42"/>
      <c r="I737" s="42"/>
      <c r="J737" s="18" t="s">
        <v>21</v>
      </c>
      <c r="K737" s="52">
        <v>2</v>
      </c>
      <c r="L737" s="42">
        <f t="shared" si="114"/>
        <v>112.14</v>
      </c>
      <c r="M737" s="52"/>
      <c r="N737" s="53">
        <f t="shared" si="115"/>
        <v>45.84</v>
      </c>
      <c r="O737" s="53">
        <f t="shared" si="116"/>
        <v>157.98</v>
      </c>
      <c r="P737" s="64"/>
    </row>
    <row r="738" s="32" customFormat="1" ht="20" customHeight="1" spans="1:16">
      <c r="A738" s="37">
        <f t="shared" ref="A738:A747" si="117">ROW()-5</f>
        <v>733</v>
      </c>
      <c r="B738" s="42" t="s">
        <v>1260</v>
      </c>
      <c r="C738" s="42" t="s">
        <v>27</v>
      </c>
      <c r="D738" s="42">
        <v>3</v>
      </c>
      <c r="E738" s="42">
        <v>3</v>
      </c>
      <c r="F738" s="42">
        <v>3</v>
      </c>
      <c r="G738" s="51">
        <f t="shared" si="113"/>
        <v>27</v>
      </c>
      <c r="H738" s="42"/>
      <c r="I738" s="42"/>
      <c r="J738" s="18" t="s">
        <v>21</v>
      </c>
      <c r="K738" s="52">
        <v>6</v>
      </c>
      <c r="L738" s="42">
        <f t="shared" si="114"/>
        <v>336.42</v>
      </c>
      <c r="M738" s="52"/>
      <c r="N738" s="53">
        <f t="shared" si="115"/>
        <v>137.52</v>
      </c>
      <c r="O738" s="53">
        <f t="shared" si="116"/>
        <v>473.94</v>
      </c>
      <c r="P738" s="64"/>
    </row>
    <row r="739" s="32" customFormat="1" ht="20" customHeight="1" spans="1:16">
      <c r="A739" s="37">
        <f t="shared" si="117"/>
        <v>734</v>
      </c>
      <c r="B739" s="42" t="s">
        <v>1261</v>
      </c>
      <c r="C739" s="42" t="s">
        <v>27</v>
      </c>
      <c r="D739" s="42">
        <v>6</v>
      </c>
      <c r="E739" s="42">
        <v>10</v>
      </c>
      <c r="F739" s="42">
        <v>10</v>
      </c>
      <c r="G739" s="51">
        <f t="shared" si="113"/>
        <v>90</v>
      </c>
      <c r="H739" s="42"/>
      <c r="I739" s="42"/>
      <c r="J739" s="18" t="s">
        <v>21</v>
      </c>
      <c r="K739" s="52">
        <v>20</v>
      </c>
      <c r="L739" s="42">
        <f t="shared" si="114"/>
        <v>1121.4</v>
      </c>
      <c r="M739" s="52"/>
      <c r="N739" s="53">
        <f t="shared" si="115"/>
        <v>458.4</v>
      </c>
      <c r="O739" s="53">
        <f t="shared" si="116"/>
        <v>1579.8</v>
      </c>
      <c r="P739" s="64"/>
    </row>
    <row r="740" s="32" customFormat="1" ht="20" customHeight="1" spans="1:16">
      <c r="A740" s="37">
        <f t="shared" si="117"/>
        <v>735</v>
      </c>
      <c r="B740" s="42" t="s">
        <v>1262</v>
      </c>
      <c r="C740" s="42" t="s">
        <v>27</v>
      </c>
      <c r="D740" s="42">
        <v>5</v>
      </c>
      <c r="E740" s="42">
        <v>6</v>
      </c>
      <c r="F740" s="42">
        <v>6</v>
      </c>
      <c r="G740" s="51">
        <f t="shared" si="113"/>
        <v>54</v>
      </c>
      <c r="H740" s="42"/>
      <c r="I740" s="42"/>
      <c r="J740" s="18" t="s">
        <v>21</v>
      </c>
      <c r="K740" s="52">
        <v>12</v>
      </c>
      <c r="L740" s="42">
        <f t="shared" si="114"/>
        <v>672.84</v>
      </c>
      <c r="M740" s="52"/>
      <c r="N740" s="53">
        <f t="shared" si="115"/>
        <v>275.04</v>
      </c>
      <c r="O740" s="53">
        <f t="shared" si="116"/>
        <v>947.88</v>
      </c>
      <c r="P740" s="64"/>
    </row>
    <row r="741" s="32" customFormat="1" ht="20" customHeight="1" spans="1:16">
      <c r="A741" s="37">
        <f t="shared" si="117"/>
        <v>736</v>
      </c>
      <c r="B741" s="42" t="s">
        <v>1263</v>
      </c>
      <c r="C741" s="42" t="s">
        <v>27</v>
      </c>
      <c r="D741" s="42">
        <v>6</v>
      </c>
      <c r="E741" s="42">
        <v>3</v>
      </c>
      <c r="F741" s="42">
        <v>3</v>
      </c>
      <c r="G741" s="51">
        <f t="shared" si="113"/>
        <v>27</v>
      </c>
      <c r="H741" s="42"/>
      <c r="I741" s="42"/>
      <c r="J741" s="18" t="s">
        <v>21</v>
      </c>
      <c r="K741" s="52">
        <v>6</v>
      </c>
      <c r="L741" s="42">
        <f t="shared" si="114"/>
        <v>336.42</v>
      </c>
      <c r="M741" s="52"/>
      <c r="N741" s="53">
        <f t="shared" si="115"/>
        <v>137.52</v>
      </c>
      <c r="O741" s="53">
        <f t="shared" si="116"/>
        <v>473.94</v>
      </c>
      <c r="P741" s="64"/>
    </row>
    <row r="742" s="32" customFormat="1" ht="20" customHeight="1" spans="1:16">
      <c r="A742" s="37">
        <f t="shared" si="117"/>
        <v>737</v>
      </c>
      <c r="B742" s="42" t="s">
        <v>1264</v>
      </c>
      <c r="C742" s="42" t="s">
        <v>27</v>
      </c>
      <c r="D742" s="42">
        <v>5</v>
      </c>
      <c r="E742" s="42">
        <v>6</v>
      </c>
      <c r="F742" s="42">
        <v>6</v>
      </c>
      <c r="G742" s="51">
        <f t="shared" si="113"/>
        <v>54</v>
      </c>
      <c r="H742" s="42"/>
      <c r="I742" s="42"/>
      <c r="J742" s="18" t="s">
        <v>21</v>
      </c>
      <c r="K742" s="52">
        <v>12</v>
      </c>
      <c r="L742" s="42">
        <f t="shared" si="114"/>
        <v>672.84</v>
      </c>
      <c r="M742" s="52"/>
      <c r="N742" s="53">
        <f t="shared" si="115"/>
        <v>275.04</v>
      </c>
      <c r="O742" s="53">
        <f t="shared" si="116"/>
        <v>947.88</v>
      </c>
      <c r="P742" s="64"/>
    </row>
    <row r="743" s="32" customFormat="1" ht="20" customHeight="1" spans="1:16">
      <c r="A743" s="37">
        <f t="shared" si="117"/>
        <v>738</v>
      </c>
      <c r="B743" s="42" t="s">
        <v>1265</v>
      </c>
      <c r="C743" s="42" t="s">
        <v>27</v>
      </c>
      <c r="D743" s="42">
        <v>5</v>
      </c>
      <c r="E743" s="42">
        <v>20</v>
      </c>
      <c r="F743" s="42">
        <v>20</v>
      </c>
      <c r="G743" s="51">
        <f t="shared" si="113"/>
        <v>180</v>
      </c>
      <c r="H743" s="42"/>
      <c r="I743" s="42"/>
      <c r="J743" s="18" t="s">
        <v>21</v>
      </c>
      <c r="K743" s="52">
        <v>40</v>
      </c>
      <c r="L743" s="42">
        <f t="shared" si="114"/>
        <v>2242.8</v>
      </c>
      <c r="M743" s="52"/>
      <c r="N743" s="53">
        <f t="shared" si="115"/>
        <v>916.8</v>
      </c>
      <c r="O743" s="53">
        <f t="shared" si="116"/>
        <v>3159.6</v>
      </c>
      <c r="P743" s="64"/>
    </row>
    <row r="744" s="32" customFormat="1" ht="20" customHeight="1" spans="1:16">
      <c r="A744" s="37">
        <f t="shared" si="117"/>
        <v>739</v>
      </c>
      <c r="B744" s="42" t="s">
        <v>1266</v>
      </c>
      <c r="C744" s="42" t="s">
        <v>27</v>
      </c>
      <c r="D744" s="42">
        <v>4</v>
      </c>
      <c r="E744" s="42">
        <v>8</v>
      </c>
      <c r="F744" s="42">
        <v>8</v>
      </c>
      <c r="G744" s="51">
        <f t="shared" si="113"/>
        <v>72</v>
      </c>
      <c r="H744" s="42"/>
      <c r="I744" s="42"/>
      <c r="J744" s="18" t="s">
        <v>21</v>
      </c>
      <c r="K744" s="52">
        <v>16</v>
      </c>
      <c r="L744" s="42">
        <f t="shared" si="114"/>
        <v>897.12</v>
      </c>
      <c r="M744" s="52"/>
      <c r="N744" s="53">
        <f t="shared" si="115"/>
        <v>366.72</v>
      </c>
      <c r="O744" s="53">
        <f t="shared" si="116"/>
        <v>1263.84</v>
      </c>
      <c r="P744" s="64"/>
    </row>
    <row r="745" s="32" customFormat="1" ht="20" customHeight="1" spans="1:16">
      <c r="A745" s="37">
        <f t="shared" si="117"/>
        <v>740</v>
      </c>
      <c r="B745" s="42" t="s">
        <v>339</v>
      </c>
      <c r="C745" s="42" t="s">
        <v>27</v>
      </c>
      <c r="D745" s="42">
        <v>5</v>
      </c>
      <c r="E745" s="42">
        <v>4</v>
      </c>
      <c r="F745" s="42">
        <v>4</v>
      </c>
      <c r="G745" s="51">
        <f t="shared" si="113"/>
        <v>36</v>
      </c>
      <c r="H745" s="42"/>
      <c r="I745" s="42"/>
      <c r="J745" s="18" t="s">
        <v>21</v>
      </c>
      <c r="K745" s="52">
        <v>8</v>
      </c>
      <c r="L745" s="42">
        <f t="shared" si="114"/>
        <v>448.56</v>
      </c>
      <c r="M745" s="52"/>
      <c r="N745" s="53">
        <f t="shared" si="115"/>
        <v>183.36</v>
      </c>
      <c r="O745" s="53">
        <f t="shared" si="116"/>
        <v>631.92</v>
      </c>
      <c r="P745" s="64"/>
    </row>
    <row r="746" s="32" customFormat="1" ht="20" customHeight="1" spans="1:16">
      <c r="A746" s="37">
        <f t="shared" si="117"/>
        <v>741</v>
      </c>
      <c r="B746" s="42" t="s">
        <v>1267</v>
      </c>
      <c r="C746" s="42" t="s">
        <v>27</v>
      </c>
      <c r="D746" s="42">
        <v>4</v>
      </c>
      <c r="E746" s="42">
        <v>4</v>
      </c>
      <c r="F746" s="42">
        <v>4</v>
      </c>
      <c r="G746" s="51">
        <f t="shared" si="113"/>
        <v>36</v>
      </c>
      <c r="H746" s="42"/>
      <c r="I746" s="42"/>
      <c r="J746" s="18" t="s">
        <v>21</v>
      </c>
      <c r="K746" s="52">
        <v>8</v>
      </c>
      <c r="L746" s="42">
        <f t="shared" si="114"/>
        <v>448.56</v>
      </c>
      <c r="M746" s="52"/>
      <c r="N746" s="53">
        <f t="shared" si="115"/>
        <v>183.36</v>
      </c>
      <c r="O746" s="53">
        <f t="shared" si="116"/>
        <v>631.92</v>
      </c>
      <c r="P746" s="64"/>
    </row>
    <row r="747" s="32" customFormat="1" ht="20" customHeight="1" spans="1:16">
      <c r="A747" s="37">
        <f t="shared" si="117"/>
        <v>742</v>
      </c>
      <c r="B747" s="42" t="s">
        <v>1268</v>
      </c>
      <c r="C747" s="42" t="s">
        <v>27</v>
      </c>
      <c r="D747" s="42">
        <v>2</v>
      </c>
      <c r="E747" s="42">
        <v>10</v>
      </c>
      <c r="F747" s="42">
        <v>10</v>
      </c>
      <c r="G747" s="51">
        <f t="shared" si="113"/>
        <v>90</v>
      </c>
      <c r="H747" s="42"/>
      <c r="I747" s="42"/>
      <c r="J747" s="18" t="s">
        <v>21</v>
      </c>
      <c r="K747" s="52">
        <v>20</v>
      </c>
      <c r="L747" s="42">
        <f t="shared" si="114"/>
        <v>1121.4</v>
      </c>
      <c r="M747" s="52"/>
      <c r="N747" s="53">
        <f t="shared" si="115"/>
        <v>458.4</v>
      </c>
      <c r="O747" s="53">
        <f t="shared" si="116"/>
        <v>1579.8</v>
      </c>
      <c r="P747" s="64"/>
    </row>
    <row r="748" s="32" customFormat="1" ht="20" customHeight="1" spans="1:16">
      <c r="A748" s="37">
        <f t="shared" ref="A748:A757" si="118">ROW()-5</f>
        <v>743</v>
      </c>
      <c r="B748" s="42" t="s">
        <v>1269</v>
      </c>
      <c r="C748" s="42" t="s">
        <v>27</v>
      </c>
      <c r="D748" s="42">
        <v>3</v>
      </c>
      <c r="E748" s="42">
        <v>7</v>
      </c>
      <c r="F748" s="42">
        <v>7</v>
      </c>
      <c r="G748" s="51">
        <f t="shared" si="113"/>
        <v>63</v>
      </c>
      <c r="H748" s="42"/>
      <c r="I748" s="42"/>
      <c r="J748" s="18" t="s">
        <v>21</v>
      </c>
      <c r="K748" s="52">
        <v>14</v>
      </c>
      <c r="L748" s="42">
        <f t="shared" si="114"/>
        <v>784.98</v>
      </c>
      <c r="M748" s="52"/>
      <c r="N748" s="53">
        <f t="shared" si="115"/>
        <v>320.88</v>
      </c>
      <c r="O748" s="53">
        <f t="shared" si="116"/>
        <v>1105.86</v>
      </c>
      <c r="P748" s="64"/>
    </row>
    <row r="749" s="32" customFormat="1" ht="20" customHeight="1" spans="1:16">
      <c r="A749" s="37">
        <f t="shared" si="118"/>
        <v>744</v>
      </c>
      <c r="B749" s="42" t="s">
        <v>1270</v>
      </c>
      <c r="C749" s="42" t="s">
        <v>27</v>
      </c>
      <c r="D749" s="42">
        <v>4</v>
      </c>
      <c r="E749" s="42">
        <v>14</v>
      </c>
      <c r="F749" s="42">
        <v>14</v>
      </c>
      <c r="G749" s="51">
        <f t="shared" si="113"/>
        <v>126</v>
      </c>
      <c r="H749" s="42"/>
      <c r="I749" s="42"/>
      <c r="J749" s="18" t="s">
        <v>21</v>
      </c>
      <c r="K749" s="52">
        <v>28</v>
      </c>
      <c r="L749" s="42">
        <f t="shared" si="114"/>
        <v>1569.96</v>
      </c>
      <c r="M749" s="52"/>
      <c r="N749" s="53">
        <f t="shared" si="115"/>
        <v>641.76</v>
      </c>
      <c r="O749" s="53">
        <f t="shared" si="116"/>
        <v>2211.72</v>
      </c>
      <c r="P749" s="64"/>
    </row>
    <row r="750" s="32" customFormat="1" ht="20" customHeight="1" spans="1:16">
      <c r="A750" s="37">
        <f t="shared" si="118"/>
        <v>745</v>
      </c>
      <c r="B750" s="42" t="s">
        <v>1271</v>
      </c>
      <c r="C750" s="42" t="s">
        <v>27</v>
      </c>
      <c r="D750" s="42">
        <v>4</v>
      </c>
      <c r="E750" s="42">
        <v>6</v>
      </c>
      <c r="F750" s="42">
        <v>6</v>
      </c>
      <c r="G750" s="51">
        <f t="shared" si="113"/>
        <v>54</v>
      </c>
      <c r="H750" s="42"/>
      <c r="I750" s="42"/>
      <c r="J750" s="18" t="s">
        <v>21</v>
      </c>
      <c r="K750" s="52">
        <v>12</v>
      </c>
      <c r="L750" s="42">
        <f t="shared" si="114"/>
        <v>672.84</v>
      </c>
      <c r="M750" s="52"/>
      <c r="N750" s="53">
        <f t="shared" si="115"/>
        <v>275.04</v>
      </c>
      <c r="O750" s="53">
        <f t="shared" si="116"/>
        <v>947.88</v>
      </c>
      <c r="P750" s="64"/>
    </row>
    <row r="751" s="32" customFormat="1" ht="20" customHeight="1" spans="1:16">
      <c r="A751" s="37">
        <f t="shared" si="118"/>
        <v>746</v>
      </c>
      <c r="B751" s="42" t="s">
        <v>1272</v>
      </c>
      <c r="C751" s="42" t="s">
        <v>27</v>
      </c>
      <c r="D751" s="42">
        <v>5</v>
      </c>
      <c r="E751" s="42">
        <v>2</v>
      </c>
      <c r="F751" s="42">
        <v>2</v>
      </c>
      <c r="G751" s="51">
        <f t="shared" si="113"/>
        <v>18</v>
      </c>
      <c r="H751" s="42"/>
      <c r="I751" s="42"/>
      <c r="J751" s="18" t="s">
        <v>21</v>
      </c>
      <c r="K751" s="52">
        <v>4</v>
      </c>
      <c r="L751" s="42">
        <f t="shared" si="114"/>
        <v>224.28</v>
      </c>
      <c r="M751" s="52"/>
      <c r="N751" s="53">
        <f t="shared" si="115"/>
        <v>91.68</v>
      </c>
      <c r="O751" s="53">
        <f t="shared" si="116"/>
        <v>315.96</v>
      </c>
      <c r="P751" s="64"/>
    </row>
    <row r="752" s="32" customFormat="1" ht="20" customHeight="1" spans="1:16">
      <c r="A752" s="37">
        <f t="shared" si="118"/>
        <v>747</v>
      </c>
      <c r="B752" s="42" t="s">
        <v>1273</v>
      </c>
      <c r="C752" s="42" t="s">
        <v>27</v>
      </c>
      <c r="D752" s="42">
        <v>4</v>
      </c>
      <c r="E752" s="42">
        <v>5</v>
      </c>
      <c r="F752" s="42">
        <v>5</v>
      </c>
      <c r="G752" s="51">
        <f t="shared" si="113"/>
        <v>45</v>
      </c>
      <c r="H752" s="42"/>
      <c r="I752" s="42"/>
      <c r="J752" s="18" t="s">
        <v>21</v>
      </c>
      <c r="K752" s="52">
        <v>10</v>
      </c>
      <c r="L752" s="42">
        <f t="shared" si="114"/>
        <v>560.7</v>
      </c>
      <c r="M752" s="52"/>
      <c r="N752" s="53">
        <f t="shared" si="115"/>
        <v>229.2</v>
      </c>
      <c r="O752" s="53">
        <f t="shared" si="116"/>
        <v>789.9</v>
      </c>
      <c r="P752" s="64"/>
    </row>
    <row r="753" s="32" customFormat="1" ht="20" customHeight="1" spans="1:16">
      <c r="A753" s="37">
        <f t="shared" si="118"/>
        <v>748</v>
      </c>
      <c r="B753" s="52" t="s">
        <v>370</v>
      </c>
      <c r="C753" s="42" t="s">
        <v>27</v>
      </c>
      <c r="D753" s="52">
        <v>4</v>
      </c>
      <c r="E753" s="42">
        <v>1</v>
      </c>
      <c r="F753" s="42">
        <v>1</v>
      </c>
      <c r="G753" s="51">
        <f t="shared" si="113"/>
        <v>9</v>
      </c>
      <c r="H753" s="42"/>
      <c r="I753" s="42"/>
      <c r="J753" s="18" t="s">
        <v>21</v>
      </c>
      <c r="K753" s="52">
        <v>2</v>
      </c>
      <c r="L753" s="42">
        <f t="shared" si="114"/>
        <v>112.14</v>
      </c>
      <c r="M753" s="52"/>
      <c r="N753" s="53">
        <f t="shared" si="115"/>
        <v>45.84</v>
      </c>
      <c r="O753" s="53">
        <f t="shared" si="116"/>
        <v>157.98</v>
      </c>
      <c r="P753" s="64"/>
    </row>
    <row r="754" s="32" customFormat="1" ht="20" customHeight="1" spans="1:16">
      <c r="A754" s="37">
        <f t="shared" si="118"/>
        <v>749</v>
      </c>
      <c r="B754" s="42" t="s">
        <v>1274</v>
      </c>
      <c r="C754" s="42" t="s">
        <v>27</v>
      </c>
      <c r="D754" s="42">
        <v>1</v>
      </c>
      <c r="E754" s="42">
        <v>1</v>
      </c>
      <c r="F754" s="42">
        <v>1</v>
      </c>
      <c r="G754" s="51">
        <f t="shared" si="113"/>
        <v>9</v>
      </c>
      <c r="H754" s="42"/>
      <c r="I754" s="42"/>
      <c r="J754" s="18" t="s">
        <v>21</v>
      </c>
      <c r="K754" s="52">
        <v>2</v>
      </c>
      <c r="L754" s="42">
        <f t="shared" si="114"/>
        <v>112.14</v>
      </c>
      <c r="M754" s="52"/>
      <c r="N754" s="53">
        <f t="shared" si="115"/>
        <v>45.84</v>
      </c>
      <c r="O754" s="53">
        <f t="shared" si="116"/>
        <v>157.98</v>
      </c>
      <c r="P754" s="64"/>
    </row>
    <row r="755" s="32" customFormat="1" ht="20" customHeight="1" spans="1:16">
      <c r="A755" s="37">
        <f t="shared" si="118"/>
        <v>750</v>
      </c>
      <c r="B755" s="42" t="s">
        <v>1275</v>
      </c>
      <c r="C755" s="42" t="s">
        <v>27</v>
      </c>
      <c r="D755" s="42">
        <v>1</v>
      </c>
      <c r="E755" s="42">
        <v>23</v>
      </c>
      <c r="F755" s="42">
        <v>23</v>
      </c>
      <c r="G755" s="51">
        <f t="shared" si="113"/>
        <v>207</v>
      </c>
      <c r="H755" s="42"/>
      <c r="I755" s="42"/>
      <c r="J755" s="18" t="s">
        <v>21</v>
      </c>
      <c r="K755" s="52">
        <v>46</v>
      </c>
      <c r="L755" s="42">
        <f t="shared" si="114"/>
        <v>2579.22</v>
      </c>
      <c r="M755" s="52"/>
      <c r="N755" s="53">
        <f t="shared" si="115"/>
        <v>1054.32</v>
      </c>
      <c r="O755" s="53">
        <f t="shared" si="116"/>
        <v>3633.54</v>
      </c>
      <c r="P755" s="64"/>
    </row>
    <row r="756" s="32" customFormat="1" ht="20" customHeight="1" spans="1:16">
      <c r="A756" s="37">
        <f t="shared" si="118"/>
        <v>751</v>
      </c>
      <c r="B756" s="42" t="s">
        <v>1276</v>
      </c>
      <c r="C756" s="42" t="s">
        <v>27</v>
      </c>
      <c r="D756" s="42">
        <v>1</v>
      </c>
      <c r="E756" s="42">
        <v>5</v>
      </c>
      <c r="F756" s="42">
        <v>5</v>
      </c>
      <c r="G756" s="51">
        <f t="shared" si="113"/>
        <v>45</v>
      </c>
      <c r="H756" s="42"/>
      <c r="I756" s="42"/>
      <c r="J756" s="18" t="s">
        <v>21</v>
      </c>
      <c r="K756" s="52">
        <v>10</v>
      </c>
      <c r="L756" s="42">
        <f t="shared" si="114"/>
        <v>560.7</v>
      </c>
      <c r="M756" s="52"/>
      <c r="N756" s="53">
        <f t="shared" si="115"/>
        <v>229.2</v>
      </c>
      <c r="O756" s="53">
        <f t="shared" si="116"/>
        <v>789.9</v>
      </c>
      <c r="P756" s="64"/>
    </row>
    <row r="757" s="32" customFormat="1" ht="20" customHeight="1" spans="1:16">
      <c r="A757" s="37">
        <f t="shared" si="118"/>
        <v>752</v>
      </c>
      <c r="B757" s="42" t="s">
        <v>1277</v>
      </c>
      <c r="C757" s="42" t="s">
        <v>27</v>
      </c>
      <c r="D757" s="42">
        <v>3</v>
      </c>
      <c r="E757" s="42">
        <v>8</v>
      </c>
      <c r="F757" s="52">
        <v>8</v>
      </c>
      <c r="G757" s="51">
        <f t="shared" si="113"/>
        <v>72</v>
      </c>
      <c r="H757" s="52"/>
      <c r="I757" s="52"/>
      <c r="J757" s="18" t="s">
        <v>21</v>
      </c>
      <c r="K757" s="52">
        <v>16</v>
      </c>
      <c r="L757" s="42">
        <f t="shared" si="114"/>
        <v>897.12</v>
      </c>
      <c r="M757" s="52"/>
      <c r="N757" s="53">
        <f t="shared" si="115"/>
        <v>366.72</v>
      </c>
      <c r="O757" s="53">
        <f t="shared" si="116"/>
        <v>1263.84</v>
      </c>
      <c r="P757" s="64"/>
    </row>
    <row r="758" s="32" customFormat="1" ht="20" customHeight="1" spans="1:16">
      <c r="A758" s="37">
        <f t="shared" ref="A758:A767" si="119">ROW()-5</f>
        <v>753</v>
      </c>
      <c r="B758" s="42" t="s">
        <v>1278</v>
      </c>
      <c r="C758" s="42" t="s">
        <v>27</v>
      </c>
      <c r="D758" s="42">
        <v>6</v>
      </c>
      <c r="E758" s="42">
        <v>1</v>
      </c>
      <c r="F758" s="52">
        <v>1</v>
      </c>
      <c r="G758" s="51">
        <f t="shared" si="113"/>
        <v>9</v>
      </c>
      <c r="H758" s="52"/>
      <c r="I758" s="52"/>
      <c r="J758" s="18" t="s">
        <v>21</v>
      </c>
      <c r="K758" s="52">
        <v>2</v>
      </c>
      <c r="L758" s="42">
        <f t="shared" si="114"/>
        <v>112.14</v>
      </c>
      <c r="M758" s="52"/>
      <c r="N758" s="53">
        <f t="shared" si="115"/>
        <v>45.84</v>
      </c>
      <c r="O758" s="53">
        <f t="shared" si="116"/>
        <v>157.98</v>
      </c>
      <c r="P758" s="64"/>
    </row>
    <row r="759" s="32" customFormat="1" ht="20" customHeight="1" spans="1:16">
      <c r="A759" s="37">
        <f t="shared" si="119"/>
        <v>754</v>
      </c>
      <c r="B759" s="42" t="s">
        <v>1279</v>
      </c>
      <c r="C759" s="42" t="s">
        <v>27</v>
      </c>
      <c r="D759" s="42">
        <v>2</v>
      </c>
      <c r="E759" s="42">
        <v>1</v>
      </c>
      <c r="F759" s="52">
        <v>1</v>
      </c>
      <c r="G759" s="51">
        <f t="shared" si="113"/>
        <v>9</v>
      </c>
      <c r="H759" s="52"/>
      <c r="I759" s="52"/>
      <c r="J759" s="18" t="s">
        <v>21</v>
      </c>
      <c r="K759" s="52">
        <v>2</v>
      </c>
      <c r="L759" s="42">
        <f t="shared" si="114"/>
        <v>112.14</v>
      </c>
      <c r="M759" s="52"/>
      <c r="N759" s="53">
        <f t="shared" si="115"/>
        <v>45.84</v>
      </c>
      <c r="O759" s="53">
        <f t="shared" si="116"/>
        <v>157.98</v>
      </c>
      <c r="P759" s="64"/>
    </row>
    <row r="760" s="32" customFormat="1" ht="20" customHeight="1" spans="1:16">
      <c r="A760" s="37">
        <f t="shared" si="119"/>
        <v>755</v>
      </c>
      <c r="B760" s="42" t="s">
        <v>1280</v>
      </c>
      <c r="C760" s="42" t="s">
        <v>27</v>
      </c>
      <c r="D760" s="42">
        <v>4</v>
      </c>
      <c r="E760" s="42">
        <v>1</v>
      </c>
      <c r="F760" s="52">
        <v>1</v>
      </c>
      <c r="G760" s="51">
        <f t="shared" si="113"/>
        <v>9</v>
      </c>
      <c r="H760" s="52"/>
      <c r="I760" s="52"/>
      <c r="J760" s="18" t="s">
        <v>21</v>
      </c>
      <c r="K760" s="52">
        <v>2</v>
      </c>
      <c r="L760" s="42">
        <f t="shared" si="114"/>
        <v>112.14</v>
      </c>
      <c r="M760" s="52"/>
      <c r="N760" s="53">
        <f t="shared" si="115"/>
        <v>45.84</v>
      </c>
      <c r="O760" s="53">
        <f t="shared" si="116"/>
        <v>157.98</v>
      </c>
      <c r="P760" s="64"/>
    </row>
    <row r="761" s="32" customFormat="1" ht="20" customHeight="1" spans="1:16">
      <c r="A761" s="37">
        <f t="shared" si="119"/>
        <v>756</v>
      </c>
      <c r="B761" s="42" t="s">
        <v>1281</v>
      </c>
      <c r="C761" s="42" t="s">
        <v>27</v>
      </c>
      <c r="D761" s="42">
        <v>2</v>
      </c>
      <c r="E761" s="42">
        <v>1</v>
      </c>
      <c r="F761" s="52">
        <v>1</v>
      </c>
      <c r="G761" s="51">
        <f t="shared" si="113"/>
        <v>9</v>
      </c>
      <c r="H761" s="52"/>
      <c r="I761" s="52"/>
      <c r="J761" s="18" t="s">
        <v>21</v>
      </c>
      <c r="K761" s="52">
        <v>2</v>
      </c>
      <c r="L761" s="42">
        <f t="shared" si="114"/>
        <v>112.14</v>
      </c>
      <c r="M761" s="52"/>
      <c r="N761" s="53">
        <f t="shared" si="115"/>
        <v>45.84</v>
      </c>
      <c r="O761" s="53">
        <f t="shared" si="116"/>
        <v>157.98</v>
      </c>
      <c r="P761" s="64"/>
    </row>
    <row r="762" s="32" customFormat="1" ht="20" customHeight="1" spans="1:16">
      <c r="A762" s="37">
        <f t="shared" si="119"/>
        <v>757</v>
      </c>
      <c r="B762" s="42" t="s">
        <v>1282</v>
      </c>
      <c r="C762" s="42" t="s">
        <v>27</v>
      </c>
      <c r="D762" s="42">
        <v>4</v>
      </c>
      <c r="E762" s="42">
        <v>1</v>
      </c>
      <c r="F762" s="52">
        <v>1</v>
      </c>
      <c r="G762" s="51">
        <f t="shared" si="113"/>
        <v>9</v>
      </c>
      <c r="H762" s="52"/>
      <c r="I762" s="52"/>
      <c r="J762" s="18" t="s">
        <v>21</v>
      </c>
      <c r="K762" s="52">
        <v>2</v>
      </c>
      <c r="L762" s="42">
        <f t="shared" si="114"/>
        <v>112.14</v>
      </c>
      <c r="M762" s="52"/>
      <c r="N762" s="53">
        <f t="shared" si="115"/>
        <v>45.84</v>
      </c>
      <c r="O762" s="53">
        <f t="shared" si="116"/>
        <v>157.98</v>
      </c>
      <c r="P762" s="64"/>
    </row>
    <row r="763" s="32" customFormat="1" ht="20" customHeight="1" spans="1:16">
      <c r="A763" s="37">
        <f t="shared" si="119"/>
        <v>758</v>
      </c>
      <c r="B763" s="42" t="s">
        <v>1283</v>
      </c>
      <c r="C763" s="42" t="s">
        <v>27</v>
      </c>
      <c r="D763" s="42">
        <v>4</v>
      </c>
      <c r="E763" s="42">
        <v>3</v>
      </c>
      <c r="F763" s="52">
        <v>3</v>
      </c>
      <c r="G763" s="51">
        <f t="shared" si="113"/>
        <v>27</v>
      </c>
      <c r="H763" s="52"/>
      <c r="I763" s="52"/>
      <c r="J763" s="18" t="s">
        <v>21</v>
      </c>
      <c r="K763" s="52">
        <v>6</v>
      </c>
      <c r="L763" s="42">
        <f t="shared" si="114"/>
        <v>336.42</v>
      </c>
      <c r="M763" s="52"/>
      <c r="N763" s="53">
        <f t="shared" si="115"/>
        <v>137.52</v>
      </c>
      <c r="O763" s="53">
        <f t="shared" si="116"/>
        <v>473.94</v>
      </c>
      <c r="P763" s="64"/>
    </row>
    <row r="764" s="34" customFormat="1" ht="20" customHeight="1" spans="1:16">
      <c r="A764" s="37">
        <f t="shared" si="119"/>
        <v>759</v>
      </c>
      <c r="B764" s="42" t="s">
        <v>1284</v>
      </c>
      <c r="C764" s="42" t="s">
        <v>28</v>
      </c>
      <c r="D764" s="42">
        <v>6</v>
      </c>
      <c r="E764" s="51">
        <v>16</v>
      </c>
      <c r="F764" s="51">
        <v>16</v>
      </c>
      <c r="G764" s="51">
        <v>144</v>
      </c>
      <c r="H764" s="51"/>
      <c r="I764" s="51"/>
      <c r="J764" s="18" t="s">
        <v>21</v>
      </c>
      <c r="K764" s="52">
        <v>32</v>
      </c>
      <c r="L764" s="42">
        <v>1794.24</v>
      </c>
      <c r="M764" s="52"/>
      <c r="N764" s="53">
        <v>733.44</v>
      </c>
      <c r="O764" s="53">
        <f t="shared" ref="O764:O827" si="120">SUM(L764:N764)</f>
        <v>2527.68</v>
      </c>
      <c r="P764" s="42"/>
    </row>
    <row r="765" s="34" customFormat="1" ht="20" customHeight="1" spans="1:16">
      <c r="A765" s="37">
        <f t="shared" si="119"/>
        <v>760</v>
      </c>
      <c r="B765" s="42" t="s">
        <v>1285</v>
      </c>
      <c r="C765" s="42" t="s">
        <v>28</v>
      </c>
      <c r="D765" s="42">
        <v>4</v>
      </c>
      <c r="E765" s="42">
        <v>9</v>
      </c>
      <c r="F765" s="42">
        <v>9</v>
      </c>
      <c r="G765" s="42">
        <v>81</v>
      </c>
      <c r="H765" s="42"/>
      <c r="I765" s="42"/>
      <c r="J765" s="18" t="s">
        <v>21</v>
      </c>
      <c r="K765" s="52">
        <v>18</v>
      </c>
      <c r="L765" s="42">
        <v>1009.26</v>
      </c>
      <c r="M765" s="52"/>
      <c r="N765" s="53">
        <v>412.56</v>
      </c>
      <c r="O765" s="53">
        <f t="shared" si="120"/>
        <v>1421.82</v>
      </c>
      <c r="P765" s="42"/>
    </row>
    <row r="766" s="34" customFormat="1" ht="20" customHeight="1" spans="1:16">
      <c r="A766" s="37">
        <f t="shared" si="119"/>
        <v>761</v>
      </c>
      <c r="B766" s="42" t="s">
        <v>1286</v>
      </c>
      <c r="C766" s="42" t="s">
        <v>28</v>
      </c>
      <c r="D766" s="42">
        <v>3</v>
      </c>
      <c r="E766" s="42">
        <v>4</v>
      </c>
      <c r="F766" s="42">
        <v>4</v>
      </c>
      <c r="G766" s="42">
        <v>36</v>
      </c>
      <c r="H766" s="42"/>
      <c r="I766" s="42"/>
      <c r="J766" s="18" t="s">
        <v>21</v>
      </c>
      <c r="K766" s="52">
        <v>8</v>
      </c>
      <c r="L766" s="42">
        <v>448.56</v>
      </c>
      <c r="M766" s="52"/>
      <c r="N766" s="53">
        <v>183.36</v>
      </c>
      <c r="O766" s="53">
        <f t="shared" si="120"/>
        <v>631.92</v>
      </c>
      <c r="P766" s="42"/>
    </row>
    <row r="767" s="34" customFormat="1" ht="20" customHeight="1" spans="1:16">
      <c r="A767" s="37">
        <f t="shared" si="119"/>
        <v>762</v>
      </c>
      <c r="B767" s="42" t="s">
        <v>1287</v>
      </c>
      <c r="C767" s="42" t="s">
        <v>28</v>
      </c>
      <c r="D767" s="42">
        <v>8</v>
      </c>
      <c r="E767" s="42">
        <v>6</v>
      </c>
      <c r="F767" s="42">
        <v>6</v>
      </c>
      <c r="G767" s="42">
        <v>54</v>
      </c>
      <c r="H767" s="42"/>
      <c r="I767" s="42"/>
      <c r="J767" s="18" t="s">
        <v>21</v>
      </c>
      <c r="K767" s="52">
        <v>12</v>
      </c>
      <c r="L767" s="42">
        <v>672.84</v>
      </c>
      <c r="M767" s="52"/>
      <c r="N767" s="53">
        <v>275.04</v>
      </c>
      <c r="O767" s="53">
        <f t="shared" si="120"/>
        <v>947.88</v>
      </c>
      <c r="P767" s="42"/>
    </row>
    <row r="768" s="34" customFormat="1" ht="20" customHeight="1" spans="1:16">
      <c r="A768" s="37">
        <f t="shared" ref="A768:A777" si="121">ROW()-5</f>
        <v>763</v>
      </c>
      <c r="B768" s="42" t="s">
        <v>1288</v>
      </c>
      <c r="C768" s="42" t="s">
        <v>28</v>
      </c>
      <c r="D768" s="42">
        <v>3</v>
      </c>
      <c r="E768" s="52">
        <v>10</v>
      </c>
      <c r="F768" s="52">
        <v>10</v>
      </c>
      <c r="G768" s="52">
        <v>90</v>
      </c>
      <c r="H768" s="52"/>
      <c r="I768" s="52"/>
      <c r="J768" s="18" t="s">
        <v>21</v>
      </c>
      <c r="K768" s="52">
        <v>20</v>
      </c>
      <c r="L768" s="42">
        <v>1121.4</v>
      </c>
      <c r="M768" s="52"/>
      <c r="N768" s="53">
        <v>458.4</v>
      </c>
      <c r="O768" s="53">
        <f t="shared" si="120"/>
        <v>1579.8</v>
      </c>
      <c r="P768" s="42"/>
    </row>
    <row r="769" s="34" customFormat="1" ht="20" customHeight="1" spans="1:16">
      <c r="A769" s="37">
        <f t="shared" si="121"/>
        <v>764</v>
      </c>
      <c r="B769" s="42" t="s">
        <v>1289</v>
      </c>
      <c r="C769" s="42" t="s">
        <v>28</v>
      </c>
      <c r="D769" s="42">
        <v>7</v>
      </c>
      <c r="E769" s="52">
        <v>1</v>
      </c>
      <c r="F769" s="52">
        <v>1</v>
      </c>
      <c r="G769" s="52">
        <v>9</v>
      </c>
      <c r="H769" s="52"/>
      <c r="I769" s="52"/>
      <c r="J769" s="18" t="s">
        <v>21</v>
      </c>
      <c r="K769" s="52">
        <v>2</v>
      </c>
      <c r="L769" s="42">
        <v>112.14</v>
      </c>
      <c r="M769" s="52"/>
      <c r="N769" s="53">
        <v>45.84</v>
      </c>
      <c r="O769" s="53">
        <f t="shared" si="120"/>
        <v>157.98</v>
      </c>
      <c r="P769" s="42"/>
    </row>
    <row r="770" s="34" customFormat="1" ht="20" customHeight="1" spans="1:16">
      <c r="A770" s="37">
        <f t="shared" si="121"/>
        <v>765</v>
      </c>
      <c r="B770" s="42" t="s">
        <v>1290</v>
      </c>
      <c r="C770" s="42" t="s">
        <v>28</v>
      </c>
      <c r="D770" s="42">
        <v>4</v>
      </c>
      <c r="E770" s="52">
        <v>13</v>
      </c>
      <c r="F770" s="52">
        <v>13</v>
      </c>
      <c r="G770" s="52">
        <v>117</v>
      </c>
      <c r="H770" s="52"/>
      <c r="I770" s="52"/>
      <c r="J770" s="18" t="s">
        <v>21</v>
      </c>
      <c r="K770" s="52">
        <v>26</v>
      </c>
      <c r="L770" s="42">
        <v>1457.82</v>
      </c>
      <c r="M770" s="52"/>
      <c r="N770" s="53">
        <v>595.92</v>
      </c>
      <c r="O770" s="53">
        <f t="shared" si="120"/>
        <v>2053.74</v>
      </c>
      <c r="P770" s="42"/>
    </row>
    <row r="771" s="34" customFormat="1" ht="20" customHeight="1" spans="1:16">
      <c r="A771" s="37">
        <f t="shared" si="121"/>
        <v>766</v>
      </c>
      <c r="B771" s="42" t="s">
        <v>1291</v>
      </c>
      <c r="C771" s="42" t="s">
        <v>28</v>
      </c>
      <c r="D771" s="42">
        <v>7</v>
      </c>
      <c r="E771" s="52">
        <v>7</v>
      </c>
      <c r="F771" s="52">
        <v>7</v>
      </c>
      <c r="G771" s="52">
        <v>63</v>
      </c>
      <c r="H771" s="52"/>
      <c r="I771" s="52"/>
      <c r="J771" s="18" t="s">
        <v>21</v>
      </c>
      <c r="K771" s="52">
        <v>14</v>
      </c>
      <c r="L771" s="42">
        <v>784.98</v>
      </c>
      <c r="M771" s="52"/>
      <c r="N771" s="53">
        <v>320.88</v>
      </c>
      <c r="O771" s="53">
        <f t="shared" si="120"/>
        <v>1105.86</v>
      </c>
      <c r="P771" s="42"/>
    </row>
    <row r="772" s="34" customFormat="1" ht="20" customHeight="1" spans="1:16">
      <c r="A772" s="37">
        <f t="shared" si="121"/>
        <v>767</v>
      </c>
      <c r="B772" s="42" t="s">
        <v>1292</v>
      </c>
      <c r="C772" s="42" t="s">
        <v>28</v>
      </c>
      <c r="D772" s="42">
        <v>7</v>
      </c>
      <c r="E772" s="52">
        <v>3</v>
      </c>
      <c r="F772" s="52">
        <v>3</v>
      </c>
      <c r="G772" s="52">
        <v>27</v>
      </c>
      <c r="H772" s="52"/>
      <c r="I772" s="52"/>
      <c r="J772" s="18" t="s">
        <v>21</v>
      </c>
      <c r="K772" s="52">
        <v>6</v>
      </c>
      <c r="L772" s="42">
        <v>336.42</v>
      </c>
      <c r="M772" s="52"/>
      <c r="N772" s="53">
        <v>137.52</v>
      </c>
      <c r="O772" s="53">
        <f t="shared" si="120"/>
        <v>473.94</v>
      </c>
      <c r="P772" s="42"/>
    </row>
    <row r="773" s="34" customFormat="1" ht="20" customHeight="1" spans="1:16">
      <c r="A773" s="37">
        <f t="shared" si="121"/>
        <v>768</v>
      </c>
      <c r="B773" s="42" t="s">
        <v>1293</v>
      </c>
      <c r="C773" s="42" t="s">
        <v>28</v>
      </c>
      <c r="D773" s="42">
        <v>3</v>
      </c>
      <c r="E773" s="52">
        <v>2</v>
      </c>
      <c r="F773" s="52">
        <v>2</v>
      </c>
      <c r="G773" s="52">
        <v>18</v>
      </c>
      <c r="H773" s="52"/>
      <c r="I773" s="52"/>
      <c r="J773" s="18" t="s">
        <v>21</v>
      </c>
      <c r="K773" s="52">
        <v>4</v>
      </c>
      <c r="L773" s="42">
        <v>224.28</v>
      </c>
      <c r="M773" s="52"/>
      <c r="N773" s="53">
        <v>91.68</v>
      </c>
      <c r="O773" s="53">
        <f t="shared" si="120"/>
        <v>315.96</v>
      </c>
      <c r="P773" s="42"/>
    </row>
    <row r="774" s="34" customFormat="1" ht="20" customHeight="1" spans="1:16">
      <c r="A774" s="37">
        <f t="shared" si="121"/>
        <v>769</v>
      </c>
      <c r="B774" s="42" t="s">
        <v>1294</v>
      </c>
      <c r="C774" s="42" t="s">
        <v>28</v>
      </c>
      <c r="D774" s="42">
        <v>1</v>
      </c>
      <c r="E774" s="52">
        <v>1</v>
      </c>
      <c r="F774" s="52">
        <v>1</v>
      </c>
      <c r="G774" s="52">
        <v>9</v>
      </c>
      <c r="H774" s="52"/>
      <c r="I774" s="52"/>
      <c r="J774" s="18" t="s">
        <v>21</v>
      </c>
      <c r="K774" s="52">
        <v>2</v>
      </c>
      <c r="L774" s="42">
        <v>112.14</v>
      </c>
      <c r="M774" s="52"/>
      <c r="N774" s="53">
        <v>45.84</v>
      </c>
      <c r="O774" s="53">
        <f t="shared" si="120"/>
        <v>157.98</v>
      </c>
      <c r="P774" s="42"/>
    </row>
    <row r="775" s="34" customFormat="1" ht="20" customHeight="1" spans="1:16">
      <c r="A775" s="37">
        <f t="shared" si="121"/>
        <v>770</v>
      </c>
      <c r="B775" s="42" t="s">
        <v>1295</v>
      </c>
      <c r="C775" s="42" t="s">
        <v>28</v>
      </c>
      <c r="D775" s="42">
        <v>3</v>
      </c>
      <c r="E775" s="52">
        <v>5</v>
      </c>
      <c r="F775" s="52">
        <v>5</v>
      </c>
      <c r="G775" s="52">
        <v>45</v>
      </c>
      <c r="H775" s="52"/>
      <c r="I775" s="52"/>
      <c r="J775" s="18" t="s">
        <v>21</v>
      </c>
      <c r="K775" s="52">
        <v>10</v>
      </c>
      <c r="L775" s="42">
        <v>560.7</v>
      </c>
      <c r="M775" s="52"/>
      <c r="N775" s="53">
        <v>229.2</v>
      </c>
      <c r="O775" s="53">
        <f t="shared" si="120"/>
        <v>789.9</v>
      </c>
      <c r="P775" s="42"/>
    </row>
    <row r="776" s="34" customFormat="1" ht="20" customHeight="1" spans="1:16">
      <c r="A776" s="37">
        <f t="shared" si="121"/>
        <v>771</v>
      </c>
      <c r="B776" s="42" t="s">
        <v>1296</v>
      </c>
      <c r="C776" s="42" t="s">
        <v>28</v>
      </c>
      <c r="D776" s="42">
        <v>5</v>
      </c>
      <c r="E776" s="52">
        <v>8</v>
      </c>
      <c r="F776" s="52">
        <v>8</v>
      </c>
      <c r="G776" s="52">
        <v>72</v>
      </c>
      <c r="H776" s="52"/>
      <c r="I776" s="42"/>
      <c r="J776" s="18" t="s">
        <v>21</v>
      </c>
      <c r="K776" s="42">
        <v>16</v>
      </c>
      <c r="L776" s="52">
        <v>897.12</v>
      </c>
      <c r="M776" s="42"/>
      <c r="N776" s="53">
        <v>366.72</v>
      </c>
      <c r="O776" s="53">
        <f t="shared" si="120"/>
        <v>1263.84</v>
      </c>
      <c r="P776" s="42"/>
    </row>
    <row r="777" s="34" customFormat="1" ht="20" customHeight="1" spans="1:16">
      <c r="A777" s="37">
        <f t="shared" si="121"/>
        <v>772</v>
      </c>
      <c r="B777" s="42" t="s">
        <v>1297</v>
      </c>
      <c r="C777" s="42" t="s">
        <v>28</v>
      </c>
      <c r="D777" s="42">
        <v>7</v>
      </c>
      <c r="E777" s="52">
        <v>6</v>
      </c>
      <c r="F777" s="52">
        <v>6</v>
      </c>
      <c r="G777" s="52">
        <v>54</v>
      </c>
      <c r="H777" s="52"/>
      <c r="I777" s="52"/>
      <c r="J777" s="18" t="s">
        <v>21</v>
      </c>
      <c r="K777" s="52">
        <v>12</v>
      </c>
      <c r="L777" s="42">
        <v>672.84</v>
      </c>
      <c r="M777" s="52"/>
      <c r="N777" s="53">
        <v>275.04</v>
      </c>
      <c r="O777" s="53">
        <f t="shared" si="120"/>
        <v>947.88</v>
      </c>
      <c r="P777" s="42"/>
    </row>
    <row r="778" s="34" customFormat="1" ht="20" customHeight="1" spans="1:16">
      <c r="A778" s="37">
        <f t="shared" ref="A778:A787" si="122">ROW()-5</f>
        <v>773</v>
      </c>
      <c r="B778" s="42" t="s">
        <v>1298</v>
      </c>
      <c r="C778" s="42" t="s">
        <v>28</v>
      </c>
      <c r="D778" s="42">
        <v>3</v>
      </c>
      <c r="E778" s="52">
        <v>6</v>
      </c>
      <c r="F778" s="52">
        <v>6</v>
      </c>
      <c r="G778" s="52">
        <v>54</v>
      </c>
      <c r="H778" s="52"/>
      <c r="I778" s="52"/>
      <c r="J778" s="18" t="s">
        <v>21</v>
      </c>
      <c r="K778" s="52">
        <v>12</v>
      </c>
      <c r="L778" s="42">
        <v>672.84</v>
      </c>
      <c r="M778" s="52"/>
      <c r="N778" s="53">
        <v>275.04</v>
      </c>
      <c r="O778" s="53">
        <f t="shared" si="120"/>
        <v>947.88</v>
      </c>
      <c r="P778" s="42"/>
    </row>
    <row r="779" s="34" customFormat="1" ht="20" customHeight="1" spans="1:16">
      <c r="A779" s="37">
        <f t="shared" si="122"/>
        <v>774</v>
      </c>
      <c r="B779" s="42" t="s">
        <v>1299</v>
      </c>
      <c r="C779" s="42" t="s">
        <v>28</v>
      </c>
      <c r="D779" s="42">
        <v>6</v>
      </c>
      <c r="E779" s="52">
        <v>2</v>
      </c>
      <c r="F779" s="52">
        <v>2</v>
      </c>
      <c r="G779" s="52">
        <v>18</v>
      </c>
      <c r="H779" s="52"/>
      <c r="I779" s="52"/>
      <c r="J779" s="18" t="s">
        <v>21</v>
      </c>
      <c r="K779" s="52">
        <v>4</v>
      </c>
      <c r="L779" s="42">
        <v>224.28</v>
      </c>
      <c r="M779" s="52"/>
      <c r="N779" s="53">
        <v>91.68</v>
      </c>
      <c r="O779" s="53">
        <f t="shared" si="120"/>
        <v>315.96</v>
      </c>
      <c r="P779" s="42"/>
    </row>
    <row r="780" s="34" customFormat="1" ht="20" customHeight="1" spans="1:16">
      <c r="A780" s="37">
        <f t="shared" si="122"/>
        <v>775</v>
      </c>
      <c r="B780" s="42" t="s">
        <v>1300</v>
      </c>
      <c r="C780" s="42" t="s">
        <v>28</v>
      </c>
      <c r="D780" s="42">
        <v>2</v>
      </c>
      <c r="E780" s="52">
        <v>4</v>
      </c>
      <c r="F780" s="52">
        <v>4</v>
      </c>
      <c r="G780" s="52">
        <v>36</v>
      </c>
      <c r="H780" s="52"/>
      <c r="I780" s="52"/>
      <c r="J780" s="18" t="s">
        <v>21</v>
      </c>
      <c r="K780" s="52">
        <v>8</v>
      </c>
      <c r="L780" s="42">
        <v>448.56</v>
      </c>
      <c r="M780" s="52"/>
      <c r="N780" s="53">
        <v>183.36</v>
      </c>
      <c r="O780" s="53">
        <f t="shared" si="120"/>
        <v>631.92</v>
      </c>
      <c r="P780" s="42"/>
    </row>
    <row r="781" s="34" customFormat="1" ht="20" customHeight="1" spans="1:16">
      <c r="A781" s="37">
        <f t="shared" si="122"/>
        <v>776</v>
      </c>
      <c r="B781" s="42" t="s">
        <v>1301</v>
      </c>
      <c r="C781" s="42" t="s">
        <v>28</v>
      </c>
      <c r="D781" s="42">
        <v>2</v>
      </c>
      <c r="E781" s="52">
        <v>1</v>
      </c>
      <c r="F781" s="52">
        <v>1</v>
      </c>
      <c r="G781" s="52">
        <v>9</v>
      </c>
      <c r="H781" s="52"/>
      <c r="I781" s="52"/>
      <c r="J781" s="18" t="s">
        <v>21</v>
      </c>
      <c r="K781" s="52">
        <v>2</v>
      </c>
      <c r="L781" s="42">
        <v>112.14</v>
      </c>
      <c r="M781" s="52"/>
      <c r="N781" s="53">
        <v>45.84</v>
      </c>
      <c r="O781" s="53">
        <f t="shared" si="120"/>
        <v>157.98</v>
      </c>
      <c r="P781" s="42"/>
    </row>
    <row r="782" s="34" customFormat="1" ht="20" customHeight="1" spans="1:16">
      <c r="A782" s="37">
        <f t="shared" si="122"/>
        <v>777</v>
      </c>
      <c r="B782" s="42" t="s">
        <v>1302</v>
      </c>
      <c r="C782" s="42" t="s">
        <v>28</v>
      </c>
      <c r="D782" s="42">
        <v>3</v>
      </c>
      <c r="E782" s="52">
        <v>9</v>
      </c>
      <c r="F782" s="52">
        <v>9</v>
      </c>
      <c r="G782" s="52">
        <v>81</v>
      </c>
      <c r="H782" s="52"/>
      <c r="I782" s="52"/>
      <c r="J782" s="18" t="s">
        <v>21</v>
      </c>
      <c r="K782" s="52">
        <v>18</v>
      </c>
      <c r="L782" s="42">
        <v>1009.26</v>
      </c>
      <c r="M782" s="52"/>
      <c r="N782" s="53">
        <v>412.56</v>
      </c>
      <c r="O782" s="53">
        <f t="shared" si="120"/>
        <v>1421.82</v>
      </c>
      <c r="P782" s="42"/>
    </row>
    <row r="783" s="34" customFormat="1" ht="20" customHeight="1" spans="1:16">
      <c r="A783" s="37">
        <f t="shared" si="122"/>
        <v>778</v>
      </c>
      <c r="B783" s="42" t="s">
        <v>1303</v>
      </c>
      <c r="C783" s="42" t="s">
        <v>28</v>
      </c>
      <c r="D783" s="42">
        <v>2</v>
      </c>
      <c r="E783" s="52">
        <v>1</v>
      </c>
      <c r="F783" s="52">
        <v>1</v>
      </c>
      <c r="G783" s="52">
        <v>9</v>
      </c>
      <c r="H783" s="52"/>
      <c r="I783" s="52"/>
      <c r="J783" s="18" t="s">
        <v>21</v>
      </c>
      <c r="K783" s="52">
        <v>2</v>
      </c>
      <c r="L783" s="42">
        <v>112.14</v>
      </c>
      <c r="M783" s="52"/>
      <c r="N783" s="53">
        <v>45.84</v>
      </c>
      <c r="O783" s="53">
        <f t="shared" si="120"/>
        <v>157.98</v>
      </c>
      <c r="P783" s="42"/>
    </row>
    <row r="784" s="34" customFormat="1" ht="20" customHeight="1" spans="1:16">
      <c r="A784" s="37">
        <f t="shared" si="122"/>
        <v>779</v>
      </c>
      <c r="B784" s="42" t="s">
        <v>1304</v>
      </c>
      <c r="C784" s="42" t="s">
        <v>28</v>
      </c>
      <c r="D784" s="42">
        <v>3</v>
      </c>
      <c r="E784" s="52">
        <v>1</v>
      </c>
      <c r="F784" s="52">
        <v>1</v>
      </c>
      <c r="G784" s="52">
        <v>9</v>
      </c>
      <c r="H784" s="52"/>
      <c r="I784" s="52"/>
      <c r="J784" s="18" t="s">
        <v>21</v>
      </c>
      <c r="K784" s="52">
        <v>2</v>
      </c>
      <c r="L784" s="42">
        <v>112.14</v>
      </c>
      <c r="M784" s="52"/>
      <c r="N784" s="53">
        <v>45.84</v>
      </c>
      <c r="O784" s="53">
        <f t="shared" si="120"/>
        <v>157.98</v>
      </c>
      <c r="P784" s="42"/>
    </row>
    <row r="785" s="34" customFormat="1" ht="20" customHeight="1" spans="1:16">
      <c r="A785" s="37">
        <f t="shared" si="122"/>
        <v>780</v>
      </c>
      <c r="B785" s="42" t="s">
        <v>1305</v>
      </c>
      <c r="C785" s="42" t="s">
        <v>28</v>
      </c>
      <c r="D785" s="42">
        <v>4</v>
      </c>
      <c r="E785" s="52">
        <v>20</v>
      </c>
      <c r="F785" s="52">
        <v>20</v>
      </c>
      <c r="G785" s="52">
        <v>180</v>
      </c>
      <c r="H785" s="52"/>
      <c r="I785" s="52"/>
      <c r="J785" s="18" t="s">
        <v>21</v>
      </c>
      <c r="K785" s="52">
        <v>40</v>
      </c>
      <c r="L785" s="42">
        <v>2242.8</v>
      </c>
      <c r="M785" s="52"/>
      <c r="N785" s="53">
        <v>916.8</v>
      </c>
      <c r="O785" s="53">
        <f t="shared" si="120"/>
        <v>3159.6</v>
      </c>
      <c r="P785" s="42"/>
    </row>
    <row r="786" s="34" customFormat="1" ht="20" customHeight="1" spans="1:16">
      <c r="A786" s="37">
        <f t="shared" si="122"/>
        <v>781</v>
      </c>
      <c r="B786" s="42" t="s">
        <v>1306</v>
      </c>
      <c r="C786" s="42" t="s">
        <v>28</v>
      </c>
      <c r="D786" s="42">
        <v>3</v>
      </c>
      <c r="E786" s="52">
        <v>12</v>
      </c>
      <c r="F786" s="52">
        <v>12</v>
      </c>
      <c r="G786" s="52">
        <v>108</v>
      </c>
      <c r="H786" s="52"/>
      <c r="I786" s="52"/>
      <c r="J786" s="18" t="s">
        <v>21</v>
      </c>
      <c r="K786" s="52">
        <v>24</v>
      </c>
      <c r="L786" s="42">
        <v>1345.68</v>
      </c>
      <c r="M786" s="52"/>
      <c r="N786" s="53">
        <v>550.08</v>
      </c>
      <c r="O786" s="53">
        <f t="shared" si="120"/>
        <v>1895.76</v>
      </c>
      <c r="P786" s="42"/>
    </row>
    <row r="787" s="34" customFormat="1" ht="20" customHeight="1" spans="1:16">
      <c r="A787" s="37">
        <f t="shared" si="122"/>
        <v>782</v>
      </c>
      <c r="B787" s="42" t="s">
        <v>1307</v>
      </c>
      <c r="C787" s="42" t="s">
        <v>28</v>
      </c>
      <c r="D787" s="42">
        <v>5</v>
      </c>
      <c r="E787" s="52">
        <v>20</v>
      </c>
      <c r="F787" s="52">
        <v>20</v>
      </c>
      <c r="G787" s="52">
        <v>180</v>
      </c>
      <c r="H787" s="52"/>
      <c r="I787" s="52"/>
      <c r="J787" s="18" t="s">
        <v>21</v>
      </c>
      <c r="K787" s="52">
        <v>40</v>
      </c>
      <c r="L787" s="42">
        <v>2242.8</v>
      </c>
      <c r="M787" s="52"/>
      <c r="N787" s="53">
        <v>916.8</v>
      </c>
      <c r="O787" s="53">
        <f t="shared" si="120"/>
        <v>3159.6</v>
      </c>
      <c r="P787" s="42"/>
    </row>
    <row r="788" s="34" customFormat="1" ht="20" customHeight="1" spans="1:16">
      <c r="A788" s="37">
        <f t="shared" ref="A788:A797" si="123">ROW()-5</f>
        <v>783</v>
      </c>
      <c r="B788" s="42" t="s">
        <v>1308</v>
      </c>
      <c r="C788" s="42" t="s">
        <v>28</v>
      </c>
      <c r="D788" s="42">
        <v>3</v>
      </c>
      <c r="E788" s="52">
        <v>9</v>
      </c>
      <c r="F788" s="52">
        <v>9</v>
      </c>
      <c r="G788" s="52">
        <v>81</v>
      </c>
      <c r="H788" s="52"/>
      <c r="I788" s="52"/>
      <c r="J788" s="18" t="s">
        <v>21</v>
      </c>
      <c r="K788" s="52">
        <v>18</v>
      </c>
      <c r="L788" s="42">
        <v>1009.26</v>
      </c>
      <c r="M788" s="52"/>
      <c r="N788" s="53">
        <v>412.56</v>
      </c>
      <c r="O788" s="53">
        <f t="shared" si="120"/>
        <v>1421.82</v>
      </c>
      <c r="P788" s="42"/>
    </row>
    <row r="789" s="34" customFormat="1" ht="20" customHeight="1" spans="1:16">
      <c r="A789" s="37">
        <f t="shared" si="123"/>
        <v>784</v>
      </c>
      <c r="B789" s="42" t="s">
        <v>1309</v>
      </c>
      <c r="C789" s="42" t="s">
        <v>28</v>
      </c>
      <c r="D789" s="42">
        <v>2</v>
      </c>
      <c r="E789" s="52">
        <v>1</v>
      </c>
      <c r="F789" s="52">
        <v>1</v>
      </c>
      <c r="G789" s="52">
        <v>9</v>
      </c>
      <c r="H789" s="52"/>
      <c r="I789" s="52"/>
      <c r="J789" s="18" t="s">
        <v>21</v>
      </c>
      <c r="K789" s="52">
        <v>2</v>
      </c>
      <c r="L789" s="42">
        <v>112.14</v>
      </c>
      <c r="M789" s="52"/>
      <c r="N789" s="53">
        <v>45.84</v>
      </c>
      <c r="O789" s="53">
        <f t="shared" si="120"/>
        <v>157.98</v>
      </c>
      <c r="P789" s="42"/>
    </row>
    <row r="790" s="34" customFormat="1" ht="20" customHeight="1" spans="1:16">
      <c r="A790" s="37">
        <f t="shared" si="123"/>
        <v>785</v>
      </c>
      <c r="B790" s="42" t="s">
        <v>1310</v>
      </c>
      <c r="C790" s="42" t="s">
        <v>28</v>
      </c>
      <c r="D790" s="42">
        <v>3</v>
      </c>
      <c r="E790" s="52">
        <v>2</v>
      </c>
      <c r="F790" s="52">
        <v>2</v>
      </c>
      <c r="G790" s="52">
        <v>18</v>
      </c>
      <c r="H790" s="52"/>
      <c r="I790" s="52"/>
      <c r="J790" s="18" t="s">
        <v>21</v>
      </c>
      <c r="K790" s="52">
        <v>4</v>
      </c>
      <c r="L790" s="42">
        <v>224.28</v>
      </c>
      <c r="M790" s="52"/>
      <c r="N790" s="53">
        <v>91.68</v>
      </c>
      <c r="O790" s="53">
        <f t="shared" si="120"/>
        <v>315.96</v>
      </c>
      <c r="P790" s="42"/>
    </row>
    <row r="791" s="34" customFormat="1" ht="20" customHeight="1" spans="1:16">
      <c r="A791" s="37">
        <f t="shared" si="123"/>
        <v>786</v>
      </c>
      <c r="B791" s="42" t="s">
        <v>1311</v>
      </c>
      <c r="C791" s="42" t="s">
        <v>28</v>
      </c>
      <c r="D791" s="42">
        <v>4</v>
      </c>
      <c r="E791" s="52">
        <v>28</v>
      </c>
      <c r="F791" s="52">
        <v>28</v>
      </c>
      <c r="G791" s="52">
        <v>252</v>
      </c>
      <c r="H791" s="52"/>
      <c r="I791" s="52"/>
      <c r="J791" s="18" t="s">
        <v>21</v>
      </c>
      <c r="K791" s="52">
        <v>56</v>
      </c>
      <c r="L791" s="42">
        <v>3139.92</v>
      </c>
      <c r="M791" s="52"/>
      <c r="N791" s="53">
        <v>1283.52</v>
      </c>
      <c r="O791" s="53">
        <f t="shared" si="120"/>
        <v>4423.44</v>
      </c>
      <c r="P791" s="42"/>
    </row>
    <row r="792" s="34" customFormat="1" ht="20" customHeight="1" spans="1:16">
      <c r="A792" s="37">
        <f t="shared" si="123"/>
        <v>787</v>
      </c>
      <c r="B792" s="42" t="s">
        <v>1312</v>
      </c>
      <c r="C792" s="42" t="s">
        <v>28</v>
      </c>
      <c r="D792" s="42">
        <v>2</v>
      </c>
      <c r="E792" s="52">
        <v>24</v>
      </c>
      <c r="F792" s="52">
        <v>24</v>
      </c>
      <c r="G792" s="52">
        <v>216</v>
      </c>
      <c r="H792" s="52"/>
      <c r="I792" s="52"/>
      <c r="J792" s="18" t="s">
        <v>21</v>
      </c>
      <c r="K792" s="52">
        <v>48</v>
      </c>
      <c r="L792" s="42">
        <v>2691.36</v>
      </c>
      <c r="M792" s="52"/>
      <c r="N792" s="53">
        <v>1100.16</v>
      </c>
      <c r="O792" s="53">
        <f t="shared" si="120"/>
        <v>3791.52</v>
      </c>
      <c r="P792" s="42"/>
    </row>
    <row r="793" s="34" customFormat="1" ht="20" customHeight="1" spans="1:16">
      <c r="A793" s="37">
        <f t="shared" si="123"/>
        <v>788</v>
      </c>
      <c r="B793" s="42" t="s">
        <v>1313</v>
      </c>
      <c r="C793" s="42" t="s">
        <v>28</v>
      </c>
      <c r="D793" s="42">
        <v>4</v>
      </c>
      <c r="E793" s="52">
        <v>20</v>
      </c>
      <c r="F793" s="52">
        <v>20</v>
      </c>
      <c r="G793" s="52">
        <v>180</v>
      </c>
      <c r="H793" s="52"/>
      <c r="I793" s="52"/>
      <c r="J793" s="18" t="s">
        <v>21</v>
      </c>
      <c r="K793" s="52">
        <v>40</v>
      </c>
      <c r="L793" s="42">
        <v>2242.8</v>
      </c>
      <c r="M793" s="52"/>
      <c r="N793" s="53">
        <v>916.8</v>
      </c>
      <c r="O793" s="53">
        <f t="shared" si="120"/>
        <v>3159.6</v>
      </c>
      <c r="P793" s="42"/>
    </row>
    <row r="794" s="34" customFormat="1" ht="20" customHeight="1" spans="1:16">
      <c r="A794" s="37">
        <f t="shared" si="123"/>
        <v>789</v>
      </c>
      <c r="B794" s="42" t="s">
        <v>1314</v>
      </c>
      <c r="C794" s="42" t="s">
        <v>28</v>
      </c>
      <c r="D794" s="42">
        <v>3</v>
      </c>
      <c r="E794" s="52">
        <v>4</v>
      </c>
      <c r="F794" s="52">
        <v>4</v>
      </c>
      <c r="G794" s="52">
        <v>36</v>
      </c>
      <c r="H794" s="52"/>
      <c r="I794" s="52"/>
      <c r="J794" s="18" t="s">
        <v>21</v>
      </c>
      <c r="K794" s="52">
        <v>8</v>
      </c>
      <c r="L794" s="42">
        <v>448.56</v>
      </c>
      <c r="M794" s="52"/>
      <c r="N794" s="53">
        <v>183.36</v>
      </c>
      <c r="O794" s="53">
        <f t="shared" si="120"/>
        <v>631.92</v>
      </c>
      <c r="P794" s="42"/>
    </row>
    <row r="795" s="34" customFormat="1" ht="20" customHeight="1" spans="1:16">
      <c r="A795" s="37">
        <f t="shared" si="123"/>
        <v>790</v>
      </c>
      <c r="B795" s="42" t="s">
        <v>1315</v>
      </c>
      <c r="C795" s="42" t="s">
        <v>28</v>
      </c>
      <c r="D795" s="42">
        <v>4</v>
      </c>
      <c r="E795" s="52">
        <v>6</v>
      </c>
      <c r="F795" s="52">
        <v>6</v>
      </c>
      <c r="G795" s="52">
        <v>54</v>
      </c>
      <c r="H795" s="52"/>
      <c r="I795" s="52"/>
      <c r="J795" s="18" t="s">
        <v>21</v>
      </c>
      <c r="K795" s="52">
        <v>12</v>
      </c>
      <c r="L795" s="42">
        <v>672.84</v>
      </c>
      <c r="M795" s="52"/>
      <c r="N795" s="53">
        <v>275.04</v>
      </c>
      <c r="O795" s="53">
        <f t="shared" si="120"/>
        <v>947.88</v>
      </c>
      <c r="P795" s="42"/>
    </row>
    <row r="796" s="34" customFormat="1" ht="20" customHeight="1" spans="1:16">
      <c r="A796" s="37">
        <f t="shared" si="123"/>
        <v>791</v>
      </c>
      <c r="B796" s="42" t="s">
        <v>1316</v>
      </c>
      <c r="C796" s="42" t="s">
        <v>28</v>
      </c>
      <c r="D796" s="42">
        <v>4</v>
      </c>
      <c r="E796" s="52">
        <v>22</v>
      </c>
      <c r="F796" s="52">
        <v>22</v>
      </c>
      <c r="G796" s="52">
        <v>198</v>
      </c>
      <c r="H796" s="52"/>
      <c r="I796" s="52"/>
      <c r="J796" s="18" t="s">
        <v>21</v>
      </c>
      <c r="K796" s="52">
        <v>44</v>
      </c>
      <c r="L796" s="42">
        <v>2467.08</v>
      </c>
      <c r="M796" s="52"/>
      <c r="N796" s="53">
        <v>1008.48</v>
      </c>
      <c r="O796" s="53">
        <f t="shared" si="120"/>
        <v>3475.56</v>
      </c>
      <c r="P796" s="42"/>
    </row>
    <row r="797" s="34" customFormat="1" ht="20" customHeight="1" spans="1:16">
      <c r="A797" s="37">
        <f t="shared" si="123"/>
        <v>792</v>
      </c>
      <c r="B797" s="42" t="s">
        <v>1317</v>
      </c>
      <c r="C797" s="42" t="s">
        <v>28</v>
      </c>
      <c r="D797" s="42">
        <v>2</v>
      </c>
      <c r="E797" s="52">
        <v>12</v>
      </c>
      <c r="F797" s="52">
        <v>12</v>
      </c>
      <c r="G797" s="52">
        <v>108</v>
      </c>
      <c r="H797" s="52"/>
      <c r="I797" s="52"/>
      <c r="J797" s="18" t="s">
        <v>21</v>
      </c>
      <c r="K797" s="52">
        <v>24</v>
      </c>
      <c r="L797" s="42">
        <v>1345.68</v>
      </c>
      <c r="M797" s="52"/>
      <c r="N797" s="53">
        <v>550.08</v>
      </c>
      <c r="O797" s="53">
        <f t="shared" si="120"/>
        <v>1895.76</v>
      </c>
      <c r="P797" s="42"/>
    </row>
    <row r="798" s="34" customFormat="1" ht="20" customHeight="1" spans="1:16">
      <c r="A798" s="37">
        <f t="shared" ref="A798:A807" si="124">ROW()-5</f>
        <v>793</v>
      </c>
      <c r="B798" s="42" t="s">
        <v>1318</v>
      </c>
      <c r="C798" s="42" t="s">
        <v>28</v>
      </c>
      <c r="D798" s="42">
        <v>6</v>
      </c>
      <c r="E798" s="52">
        <v>2</v>
      </c>
      <c r="F798" s="52">
        <v>2</v>
      </c>
      <c r="G798" s="52">
        <v>18</v>
      </c>
      <c r="H798" s="52"/>
      <c r="I798" s="52"/>
      <c r="J798" s="18" t="s">
        <v>21</v>
      </c>
      <c r="K798" s="52">
        <v>4</v>
      </c>
      <c r="L798" s="42">
        <v>224.28</v>
      </c>
      <c r="M798" s="52"/>
      <c r="N798" s="53">
        <v>91.68</v>
      </c>
      <c r="O798" s="53">
        <f t="shared" si="120"/>
        <v>315.96</v>
      </c>
      <c r="P798" s="42"/>
    </row>
    <row r="799" s="34" customFormat="1" ht="20" customHeight="1" spans="1:16">
      <c r="A799" s="37">
        <f t="shared" si="124"/>
        <v>794</v>
      </c>
      <c r="B799" s="42" t="s">
        <v>1319</v>
      </c>
      <c r="C799" s="42" t="s">
        <v>28</v>
      </c>
      <c r="D799" s="42">
        <v>3</v>
      </c>
      <c r="E799" s="52">
        <v>50</v>
      </c>
      <c r="F799" s="52">
        <v>50</v>
      </c>
      <c r="G799" s="52">
        <v>450</v>
      </c>
      <c r="H799" s="52"/>
      <c r="I799" s="52"/>
      <c r="J799" s="18" t="s">
        <v>21</v>
      </c>
      <c r="K799" s="52">
        <v>100</v>
      </c>
      <c r="L799" s="42">
        <v>5607</v>
      </c>
      <c r="M799" s="52"/>
      <c r="N799" s="53">
        <v>2292</v>
      </c>
      <c r="O799" s="53">
        <f t="shared" si="120"/>
        <v>7899</v>
      </c>
      <c r="P799" s="42"/>
    </row>
    <row r="800" s="34" customFormat="1" ht="20" customHeight="1" spans="1:16">
      <c r="A800" s="37">
        <f t="shared" si="124"/>
        <v>795</v>
      </c>
      <c r="B800" s="42" t="s">
        <v>1320</v>
      </c>
      <c r="C800" s="42" t="s">
        <v>28</v>
      </c>
      <c r="D800" s="42">
        <v>2</v>
      </c>
      <c r="E800" s="52">
        <v>30</v>
      </c>
      <c r="F800" s="52">
        <v>30</v>
      </c>
      <c r="G800" s="52">
        <v>270</v>
      </c>
      <c r="H800" s="52"/>
      <c r="I800" s="52"/>
      <c r="J800" s="18" t="s">
        <v>21</v>
      </c>
      <c r="K800" s="52">
        <v>60</v>
      </c>
      <c r="L800" s="42">
        <v>3364.2</v>
      </c>
      <c r="M800" s="52"/>
      <c r="N800" s="53">
        <v>1375.2</v>
      </c>
      <c r="O800" s="53">
        <f t="shared" si="120"/>
        <v>4739.4</v>
      </c>
      <c r="P800" s="42"/>
    </row>
    <row r="801" s="34" customFormat="1" ht="20" customHeight="1" spans="1:16">
      <c r="A801" s="37">
        <f t="shared" si="124"/>
        <v>796</v>
      </c>
      <c r="B801" s="42" t="s">
        <v>1321</v>
      </c>
      <c r="C801" s="42" t="s">
        <v>28</v>
      </c>
      <c r="D801" s="42">
        <v>7</v>
      </c>
      <c r="E801" s="52">
        <v>12</v>
      </c>
      <c r="F801" s="52">
        <v>12</v>
      </c>
      <c r="G801" s="52">
        <v>108</v>
      </c>
      <c r="H801" s="52"/>
      <c r="I801" s="52"/>
      <c r="J801" s="18" t="s">
        <v>21</v>
      </c>
      <c r="K801" s="52">
        <v>24</v>
      </c>
      <c r="L801" s="42">
        <v>1345.68</v>
      </c>
      <c r="M801" s="52"/>
      <c r="N801" s="53">
        <v>550.08</v>
      </c>
      <c r="O801" s="53">
        <f t="shared" si="120"/>
        <v>1895.76</v>
      </c>
      <c r="P801" s="42"/>
    </row>
    <row r="802" customFormat="1" ht="20" customHeight="1" spans="1:16">
      <c r="A802" s="37">
        <f t="shared" si="124"/>
        <v>797</v>
      </c>
      <c r="B802" s="18" t="s">
        <v>1322</v>
      </c>
      <c r="C802" s="18" t="s">
        <v>29</v>
      </c>
      <c r="D802" s="18">
        <v>5</v>
      </c>
      <c r="E802" s="14">
        <v>5</v>
      </c>
      <c r="F802" s="14">
        <v>5</v>
      </c>
      <c r="G802" s="14">
        <f t="shared" ref="G802:G865" si="125">F802*9</f>
        <v>45</v>
      </c>
      <c r="H802" s="14"/>
      <c r="I802" s="14"/>
      <c r="J802" s="18" t="s">
        <v>21</v>
      </c>
      <c r="K802" s="37">
        <f t="shared" ref="K802:K865" si="126">F802*2</f>
        <v>10</v>
      </c>
      <c r="L802" s="18">
        <f t="shared" ref="L802:L865" si="127">G802*12.46</f>
        <v>560.7</v>
      </c>
      <c r="M802" s="37"/>
      <c r="N802" s="50">
        <f t="shared" ref="N802:N865" si="128">K802*22.92</f>
        <v>229.2</v>
      </c>
      <c r="O802" s="50">
        <f t="shared" si="120"/>
        <v>789.9</v>
      </c>
      <c r="P802" s="18"/>
    </row>
    <row r="803" customFormat="1" ht="20" customHeight="1" spans="1:16">
      <c r="A803" s="37">
        <f t="shared" si="124"/>
        <v>798</v>
      </c>
      <c r="B803" s="18" t="s">
        <v>1323</v>
      </c>
      <c r="C803" s="18" t="s">
        <v>29</v>
      </c>
      <c r="D803" s="18">
        <v>5</v>
      </c>
      <c r="E803" s="18">
        <v>10</v>
      </c>
      <c r="F803" s="18">
        <v>10</v>
      </c>
      <c r="G803" s="14">
        <f t="shared" si="125"/>
        <v>90</v>
      </c>
      <c r="H803" s="18"/>
      <c r="I803" s="18"/>
      <c r="J803" s="18" t="s">
        <v>21</v>
      </c>
      <c r="K803" s="37">
        <f t="shared" si="126"/>
        <v>20</v>
      </c>
      <c r="L803" s="18">
        <f t="shared" si="127"/>
        <v>1121.4</v>
      </c>
      <c r="M803" s="37"/>
      <c r="N803" s="50">
        <f t="shared" si="128"/>
        <v>458.4</v>
      </c>
      <c r="O803" s="50">
        <f t="shared" si="120"/>
        <v>1579.8</v>
      </c>
      <c r="P803" s="18"/>
    </row>
    <row r="804" customFormat="1" ht="20" customHeight="1" spans="1:16">
      <c r="A804" s="37">
        <f t="shared" si="124"/>
        <v>799</v>
      </c>
      <c r="B804" s="18" t="s">
        <v>1324</v>
      </c>
      <c r="C804" s="18" t="s">
        <v>29</v>
      </c>
      <c r="D804" s="18">
        <v>4</v>
      </c>
      <c r="E804" s="18">
        <v>5</v>
      </c>
      <c r="F804" s="18">
        <v>5</v>
      </c>
      <c r="G804" s="14">
        <f t="shared" si="125"/>
        <v>45</v>
      </c>
      <c r="H804" s="18"/>
      <c r="I804" s="18"/>
      <c r="J804" s="18" t="s">
        <v>21</v>
      </c>
      <c r="K804" s="37">
        <f t="shared" si="126"/>
        <v>10</v>
      </c>
      <c r="L804" s="18">
        <f t="shared" si="127"/>
        <v>560.7</v>
      </c>
      <c r="M804" s="37"/>
      <c r="N804" s="50">
        <f t="shared" si="128"/>
        <v>229.2</v>
      </c>
      <c r="O804" s="50">
        <f t="shared" si="120"/>
        <v>789.9</v>
      </c>
      <c r="P804" s="18"/>
    </row>
    <row r="805" customFormat="1" ht="20" customHeight="1" spans="1:16">
      <c r="A805" s="37">
        <f t="shared" si="124"/>
        <v>800</v>
      </c>
      <c r="B805" s="18" t="s">
        <v>1325</v>
      </c>
      <c r="C805" s="18" t="s">
        <v>29</v>
      </c>
      <c r="D805" s="18">
        <v>6</v>
      </c>
      <c r="E805" s="18">
        <v>3</v>
      </c>
      <c r="F805" s="18">
        <v>3</v>
      </c>
      <c r="G805" s="14">
        <f t="shared" si="125"/>
        <v>27</v>
      </c>
      <c r="H805" s="18"/>
      <c r="I805" s="18"/>
      <c r="J805" s="18" t="s">
        <v>21</v>
      </c>
      <c r="K805" s="37">
        <f t="shared" si="126"/>
        <v>6</v>
      </c>
      <c r="L805" s="18">
        <f t="shared" si="127"/>
        <v>336.42</v>
      </c>
      <c r="M805" s="37"/>
      <c r="N805" s="50">
        <f t="shared" si="128"/>
        <v>137.52</v>
      </c>
      <c r="O805" s="50">
        <f t="shared" si="120"/>
        <v>473.94</v>
      </c>
      <c r="P805" s="18"/>
    </row>
    <row r="806" customFormat="1" ht="20" customHeight="1" spans="1:16">
      <c r="A806" s="37">
        <f t="shared" si="124"/>
        <v>801</v>
      </c>
      <c r="B806" s="18" t="s">
        <v>1326</v>
      </c>
      <c r="C806" s="18" t="s">
        <v>29</v>
      </c>
      <c r="D806" s="18">
        <v>3</v>
      </c>
      <c r="E806" s="18">
        <v>5</v>
      </c>
      <c r="F806" s="18">
        <v>5</v>
      </c>
      <c r="G806" s="14">
        <f t="shared" si="125"/>
        <v>45</v>
      </c>
      <c r="H806" s="18"/>
      <c r="I806" s="18"/>
      <c r="J806" s="18" t="s">
        <v>21</v>
      </c>
      <c r="K806" s="37">
        <f t="shared" si="126"/>
        <v>10</v>
      </c>
      <c r="L806" s="18">
        <f t="shared" si="127"/>
        <v>560.7</v>
      </c>
      <c r="M806" s="37"/>
      <c r="N806" s="50">
        <f t="shared" si="128"/>
        <v>229.2</v>
      </c>
      <c r="O806" s="50">
        <f t="shared" si="120"/>
        <v>789.9</v>
      </c>
      <c r="P806" s="18"/>
    </row>
    <row r="807" customFormat="1" ht="20" customHeight="1" spans="1:16">
      <c r="A807" s="37">
        <f t="shared" si="124"/>
        <v>802</v>
      </c>
      <c r="B807" s="18" t="s">
        <v>1327</v>
      </c>
      <c r="C807" s="18" t="s">
        <v>29</v>
      </c>
      <c r="D807" s="18">
        <v>2</v>
      </c>
      <c r="E807" s="18">
        <v>3</v>
      </c>
      <c r="F807" s="18">
        <v>3</v>
      </c>
      <c r="G807" s="14">
        <f t="shared" si="125"/>
        <v>27</v>
      </c>
      <c r="H807" s="18"/>
      <c r="I807" s="18"/>
      <c r="J807" s="18" t="s">
        <v>21</v>
      </c>
      <c r="K807" s="37">
        <f t="shared" si="126"/>
        <v>6</v>
      </c>
      <c r="L807" s="18">
        <f t="shared" si="127"/>
        <v>336.42</v>
      </c>
      <c r="M807" s="37"/>
      <c r="N807" s="50">
        <f t="shared" si="128"/>
        <v>137.52</v>
      </c>
      <c r="O807" s="50">
        <f t="shared" si="120"/>
        <v>473.94</v>
      </c>
      <c r="P807" s="18"/>
    </row>
    <row r="808" customFormat="1" ht="20" customHeight="1" spans="1:16">
      <c r="A808" s="37">
        <f t="shared" ref="A808:A817" si="129">ROW()-5</f>
        <v>803</v>
      </c>
      <c r="B808" s="18" t="s">
        <v>1328</v>
      </c>
      <c r="C808" s="18" t="s">
        <v>29</v>
      </c>
      <c r="D808" s="18">
        <v>3</v>
      </c>
      <c r="E808" s="37">
        <v>5</v>
      </c>
      <c r="F808" s="37">
        <v>5</v>
      </c>
      <c r="G808" s="14">
        <f t="shared" si="125"/>
        <v>45</v>
      </c>
      <c r="H808" s="37"/>
      <c r="I808" s="37"/>
      <c r="J808" s="18" t="s">
        <v>21</v>
      </c>
      <c r="K808" s="37">
        <f t="shared" si="126"/>
        <v>10</v>
      </c>
      <c r="L808" s="18">
        <f t="shared" si="127"/>
        <v>560.7</v>
      </c>
      <c r="M808" s="37"/>
      <c r="N808" s="50">
        <f t="shared" si="128"/>
        <v>229.2</v>
      </c>
      <c r="O808" s="50">
        <f t="shared" si="120"/>
        <v>789.9</v>
      </c>
      <c r="P808" s="18"/>
    </row>
    <row r="809" customFormat="1" ht="20" customHeight="1" spans="1:16">
      <c r="A809" s="37">
        <f t="shared" si="129"/>
        <v>804</v>
      </c>
      <c r="B809" s="18" t="s">
        <v>728</v>
      </c>
      <c r="C809" s="18" t="s">
        <v>29</v>
      </c>
      <c r="D809" s="18">
        <v>4</v>
      </c>
      <c r="E809" s="37">
        <v>7</v>
      </c>
      <c r="F809" s="37">
        <v>7</v>
      </c>
      <c r="G809" s="14">
        <f t="shared" si="125"/>
        <v>63</v>
      </c>
      <c r="H809" s="37"/>
      <c r="I809" s="37"/>
      <c r="J809" s="18" t="s">
        <v>21</v>
      </c>
      <c r="K809" s="37">
        <f t="shared" si="126"/>
        <v>14</v>
      </c>
      <c r="L809" s="18">
        <f t="shared" si="127"/>
        <v>784.98</v>
      </c>
      <c r="M809" s="37"/>
      <c r="N809" s="50">
        <f t="shared" si="128"/>
        <v>320.88</v>
      </c>
      <c r="O809" s="50">
        <f t="shared" si="120"/>
        <v>1105.86</v>
      </c>
      <c r="P809" s="18"/>
    </row>
    <row r="810" customFormat="1" ht="20" customHeight="1" spans="1:16">
      <c r="A810" s="37">
        <f t="shared" si="129"/>
        <v>805</v>
      </c>
      <c r="B810" s="18" t="s">
        <v>1329</v>
      </c>
      <c r="C810" s="18" t="s">
        <v>29</v>
      </c>
      <c r="D810" s="18">
        <v>5</v>
      </c>
      <c r="E810" s="37">
        <v>4</v>
      </c>
      <c r="F810" s="37">
        <v>4</v>
      </c>
      <c r="G810" s="14">
        <f t="shared" si="125"/>
        <v>36</v>
      </c>
      <c r="H810" s="37"/>
      <c r="I810" s="37"/>
      <c r="J810" s="18" t="s">
        <v>21</v>
      </c>
      <c r="K810" s="37">
        <f t="shared" si="126"/>
        <v>8</v>
      </c>
      <c r="L810" s="18">
        <f t="shared" si="127"/>
        <v>448.56</v>
      </c>
      <c r="M810" s="37"/>
      <c r="N810" s="50">
        <f t="shared" si="128"/>
        <v>183.36</v>
      </c>
      <c r="O810" s="50">
        <f t="shared" si="120"/>
        <v>631.92</v>
      </c>
      <c r="P810" s="18"/>
    </row>
    <row r="811" customFormat="1" ht="20" customHeight="1" spans="1:16">
      <c r="A811" s="37">
        <f t="shared" si="129"/>
        <v>806</v>
      </c>
      <c r="B811" s="18" t="s">
        <v>1330</v>
      </c>
      <c r="C811" s="18" t="s">
        <v>29</v>
      </c>
      <c r="D811" s="18">
        <v>5</v>
      </c>
      <c r="E811" s="37">
        <v>5</v>
      </c>
      <c r="F811" s="37">
        <v>5</v>
      </c>
      <c r="G811" s="14">
        <f t="shared" si="125"/>
        <v>45</v>
      </c>
      <c r="H811" s="37"/>
      <c r="I811" s="37"/>
      <c r="J811" s="18" t="s">
        <v>21</v>
      </c>
      <c r="K811" s="37">
        <f t="shared" si="126"/>
        <v>10</v>
      </c>
      <c r="L811" s="18">
        <f t="shared" si="127"/>
        <v>560.7</v>
      </c>
      <c r="M811" s="37"/>
      <c r="N811" s="50">
        <f t="shared" si="128"/>
        <v>229.2</v>
      </c>
      <c r="O811" s="50">
        <f t="shared" si="120"/>
        <v>789.9</v>
      </c>
      <c r="P811" s="18"/>
    </row>
    <row r="812" customFormat="1" ht="20" customHeight="1" spans="1:16">
      <c r="A812" s="37">
        <f t="shared" si="129"/>
        <v>807</v>
      </c>
      <c r="B812" s="18" t="s">
        <v>1331</v>
      </c>
      <c r="C812" s="18" t="s">
        <v>29</v>
      </c>
      <c r="D812" s="18">
        <v>5</v>
      </c>
      <c r="E812" s="37">
        <v>9</v>
      </c>
      <c r="F812" s="37">
        <v>9</v>
      </c>
      <c r="G812" s="14">
        <f t="shared" si="125"/>
        <v>81</v>
      </c>
      <c r="H812" s="37"/>
      <c r="I812" s="37"/>
      <c r="J812" s="18" t="s">
        <v>21</v>
      </c>
      <c r="K812" s="37">
        <f t="shared" si="126"/>
        <v>18</v>
      </c>
      <c r="L812" s="18">
        <f t="shared" si="127"/>
        <v>1009.26</v>
      </c>
      <c r="M812" s="37"/>
      <c r="N812" s="50">
        <f t="shared" si="128"/>
        <v>412.56</v>
      </c>
      <c r="O812" s="50">
        <f t="shared" si="120"/>
        <v>1421.82</v>
      </c>
      <c r="P812" s="18"/>
    </row>
    <row r="813" customFormat="1" ht="20" customHeight="1" spans="1:16">
      <c r="A813" s="37">
        <f t="shared" si="129"/>
        <v>808</v>
      </c>
      <c r="B813" s="18" t="s">
        <v>252</v>
      </c>
      <c r="C813" s="18" t="s">
        <v>29</v>
      </c>
      <c r="D813" s="18">
        <v>5</v>
      </c>
      <c r="E813" s="37">
        <v>5</v>
      </c>
      <c r="F813" s="37">
        <v>5</v>
      </c>
      <c r="G813" s="14">
        <f t="shared" si="125"/>
        <v>45</v>
      </c>
      <c r="H813" s="37"/>
      <c r="I813" s="37"/>
      <c r="J813" s="18" t="s">
        <v>21</v>
      </c>
      <c r="K813" s="37">
        <f t="shared" si="126"/>
        <v>10</v>
      </c>
      <c r="L813" s="18">
        <f t="shared" si="127"/>
        <v>560.7</v>
      </c>
      <c r="M813" s="37"/>
      <c r="N813" s="50">
        <f t="shared" si="128"/>
        <v>229.2</v>
      </c>
      <c r="O813" s="50">
        <f t="shared" si="120"/>
        <v>789.9</v>
      </c>
      <c r="P813" s="18"/>
    </row>
    <row r="814" customFormat="1" ht="20" customHeight="1" spans="1:16">
      <c r="A814" s="37">
        <f t="shared" si="129"/>
        <v>809</v>
      </c>
      <c r="B814" s="18" t="s">
        <v>1332</v>
      </c>
      <c r="C814" s="18" t="s">
        <v>29</v>
      </c>
      <c r="D814" s="18">
        <v>7</v>
      </c>
      <c r="E814" s="37">
        <v>9</v>
      </c>
      <c r="F814" s="37">
        <v>9</v>
      </c>
      <c r="G814" s="14">
        <f t="shared" si="125"/>
        <v>81</v>
      </c>
      <c r="H814" s="37"/>
      <c r="I814" s="37"/>
      <c r="J814" s="18" t="s">
        <v>21</v>
      </c>
      <c r="K814" s="37">
        <f t="shared" si="126"/>
        <v>18</v>
      </c>
      <c r="L814" s="18">
        <f t="shared" si="127"/>
        <v>1009.26</v>
      </c>
      <c r="M814" s="37"/>
      <c r="N814" s="50">
        <f t="shared" si="128"/>
        <v>412.56</v>
      </c>
      <c r="O814" s="50">
        <f t="shared" si="120"/>
        <v>1421.82</v>
      </c>
      <c r="P814" s="18"/>
    </row>
    <row r="815" customFormat="1" ht="20" customHeight="1" spans="1:16">
      <c r="A815" s="37">
        <f t="shared" si="129"/>
        <v>810</v>
      </c>
      <c r="B815" s="18" t="s">
        <v>1333</v>
      </c>
      <c r="C815" s="18" t="s">
        <v>29</v>
      </c>
      <c r="D815" s="18">
        <v>6</v>
      </c>
      <c r="E815" s="37">
        <v>10</v>
      </c>
      <c r="F815" s="37">
        <v>10</v>
      </c>
      <c r="G815" s="14">
        <f t="shared" si="125"/>
        <v>90</v>
      </c>
      <c r="H815" s="37"/>
      <c r="I815" s="37"/>
      <c r="J815" s="18" t="s">
        <v>21</v>
      </c>
      <c r="K815" s="37">
        <f t="shared" si="126"/>
        <v>20</v>
      </c>
      <c r="L815" s="18">
        <f t="shared" si="127"/>
        <v>1121.4</v>
      </c>
      <c r="M815" s="37"/>
      <c r="N815" s="50">
        <f t="shared" si="128"/>
        <v>458.4</v>
      </c>
      <c r="O815" s="50">
        <f t="shared" si="120"/>
        <v>1579.8</v>
      </c>
      <c r="P815" s="18"/>
    </row>
    <row r="816" customFormat="1" ht="20" customHeight="1" spans="1:16">
      <c r="A816" s="37">
        <f t="shared" si="129"/>
        <v>811</v>
      </c>
      <c r="B816" s="18" t="s">
        <v>1334</v>
      </c>
      <c r="C816" s="18" t="s">
        <v>29</v>
      </c>
      <c r="D816" s="18">
        <v>3</v>
      </c>
      <c r="E816" s="37">
        <v>3</v>
      </c>
      <c r="F816" s="37">
        <v>3</v>
      </c>
      <c r="G816" s="14">
        <f t="shared" si="125"/>
        <v>27</v>
      </c>
      <c r="H816" s="37"/>
      <c r="I816" s="37"/>
      <c r="J816" s="18" t="s">
        <v>21</v>
      </c>
      <c r="K816" s="37">
        <f t="shared" si="126"/>
        <v>6</v>
      </c>
      <c r="L816" s="18">
        <f t="shared" si="127"/>
        <v>336.42</v>
      </c>
      <c r="M816" s="37"/>
      <c r="N816" s="50">
        <f t="shared" si="128"/>
        <v>137.52</v>
      </c>
      <c r="O816" s="50">
        <f t="shared" si="120"/>
        <v>473.94</v>
      </c>
      <c r="P816" s="18"/>
    </row>
    <row r="817" customFormat="1" ht="20" customHeight="1" spans="1:16">
      <c r="A817" s="37">
        <f t="shared" si="129"/>
        <v>812</v>
      </c>
      <c r="B817" s="18" t="s">
        <v>1335</v>
      </c>
      <c r="C817" s="18" t="s">
        <v>29</v>
      </c>
      <c r="D817" s="18">
        <v>6</v>
      </c>
      <c r="E817" s="37">
        <v>14</v>
      </c>
      <c r="F817" s="37">
        <v>14</v>
      </c>
      <c r="G817" s="14">
        <f t="shared" si="125"/>
        <v>126</v>
      </c>
      <c r="H817" s="37"/>
      <c r="I817" s="37"/>
      <c r="J817" s="18" t="s">
        <v>21</v>
      </c>
      <c r="K817" s="37">
        <f t="shared" si="126"/>
        <v>28</v>
      </c>
      <c r="L817" s="18">
        <f t="shared" si="127"/>
        <v>1569.96</v>
      </c>
      <c r="M817" s="37"/>
      <c r="N817" s="50">
        <f t="shared" si="128"/>
        <v>641.76</v>
      </c>
      <c r="O817" s="50">
        <f t="shared" si="120"/>
        <v>2211.72</v>
      </c>
      <c r="P817" s="18"/>
    </row>
    <row r="818" customFormat="1" ht="20" customHeight="1" spans="1:16">
      <c r="A818" s="37">
        <f t="shared" ref="A818:A827" si="130">ROW()-5</f>
        <v>813</v>
      </c>
      <c r="B818" s="18" t="s">
        <v>1336</v>
      </c>
      <c r="C818" s="18" t="s">
        <v>29</v>
      </c>
      <c r="D818" s="18">
        <v>8</v>
      </c>
      <c r="E818" s="37">
        <v>6</v>
      </c>
      <c r="F818" s="37">
        <v>6</v>
      </c>
      <c r="G818" s="14">
        <f t="shared" si="125"/>
        <v>54</v>
      </c>
      <c r="H818" s="37"/>
      <c r="I818" s="37"/>
      <c r="J818" s="18" t="s">
        <v>21</v>
      </c>
      <c r="K818" s="37">
        <f t="shared" si="126"/>
        <v>12</v>
      </c>
      <c r="L818" s="18">
        <f t="shared" si="127"/>
        <v>672.84</v>
      </c>
      <c r="M818" s="37"/>
      <c r="N818" s="50">
        <f t="shared" si="128"/>
        <v>275.04</v>
      </c>
      <c r="O818" s="50">
        <f t="shared" si="120"/>
        <v>947.88</v>
      </c>
      <c r="P818" s="18"/>
    </row>
    <row r="819" customFormat="1" ht="20" customHeight="1" spans="1:16">
      <c r="A819" s="37">
        <f t="shared" si="130"/>
        <v>814</v>
      </c>
      <c r="B819" s="18" t="s">
        <v>1337</v>
      </c>
      <c r="C819" s="18" t="s">
        <v>29</v>
      </c>
      <c r="D819" s="18">
        <v>2</v>
      </c>
      <c r="E819" s="37">
        <v>4</v>
      </c>
      <c r="F819" s="37">
        <v>4</v>
      </c>
      <c r="G819" s="14">
        <f t="shared" si="125"/>
        <v>36</v>
      </c>
      <c r="H819" s="37"/>
      <c r="I819" s="37"/>
      <c r="J819" s="18" t="s">
        <v>21</v>
      </c>
      <c r="K819" s="37">
        <f t="shared" si="126"/>
        <v>8</v>
      </c>
      <c r="L819" s="18">
        <f t="shared" si="127"/>
        <v>448.56</v>
      </c>
      <c r="M819" s="37"/>
      <c r="N819" s="50">
        <f t="shared" si="128"/>
        <v>183.36</v>
      </c>
      <c r="O819" s="50">
        <f t="shared" si="120"/>
        <v>631.92</v>
      </c>
      <c r="P819" s="18"/>
    </row>
    <row r="820" customFormat="1" ht="20" customHeight="1" spans="1:16">
      <c r="A820" s="37">
        <f t="shared" si="130"/>
        <v>815</v>
      </c>
      <c r="B820" s="18" t="s">
        <v>1338</v>
      </c>
      <c r="C820" s="18" t="s">
        <v>29</v>
      </c>
      <c r="D820" s="18">
        <v>6</v>
      </c>
      <c r="E820" s="37">
        <v>9</v>
      </c>
      <c r="F820" s="37">
        <v>9</v>
      </c>
      <c r="G820" s="14">
        <f t="shared" si="125"/>
        <v>81</v>
      </c>
      <c r="H820" s="37"/>
      <c r="I820" s="37"/>
      <c r="J820" s="18" t="s">
        <v>21</v>
      </c>
      <c r="K820" s="37">
        <f t="shared" si="126"/>
        <v>18</v>
      </c>
      <c r="L820" s="18">
        <f t="shared" si="127"/>
        <v>1009.26</v>
      </c>
      <c r="M820" s="37"/>
      <c r="N820" s="50">
        <f t="shared" si="128"/>
        <v>412.56</v>
      </c>
      <c r="O820" s="50">
        <f t="shared" si="120"/>
        <v>1421.82</v>
      </c>
      <c r="P820" s="18"/>
    </row>
    <row r="821" customFormat="1" ht="20" customHeight="1" spans="1:16">
      <c r="A821" s="37">
        <f t="shared" si="130"/>
        <v>816</v>
      </c>
      <c r="B821" s="18" t="s">
        <v>1339</v>
      </c>
      <c r="C821" s="18" t="s">
        <v>29</v>
      </c>
      <c r="D821" s="18">
        <v>6</v>
      </c>
      <c r="E821" s="37">
        <v>4</v>
      </c>
      <c r="F821" s="37">
        <v>4</v>
      </c>
      <c r="G821" s="14">
        <f t="shared" si="125"/>
        <v>36</v>
      </c>
      <c r="H821" s="37"/>
      <c r="I821" s="37"/>
      <c r="J821" s="18" t="s">
        <v>21</v>
      </c>
      <c r="K821" s="37">
        <f t="shared" si="126"/>
        <v>8</v>
      </c>
      <c r="L821" s="18">
        <f t="shared" si="127"/>
        <v>448.56</v>
      </c>
      <c r="M821" s="37"/>
      <c r="N821" s="50">
        <f t="shared" si="128"/>
        <v>183.36</v>
      </c>
      <c r="O821" s="50">
        <f t="shared" si="120"/>
        <v>631.92</v>
      </c>
      <c r="P821" s="18"/>
    </row>
    <row r="822" customFormat="1" ht="20" customHeight="1" spans="1:16">
      <c r="A822" s="37">
        <f t="shared" si="130"/>
        <v>817</v>
      </c>
      <c r="B822" s="18" t="s">
        <v>1340</v>
      </c>
      <c r="C822" s="18" t="s">
        <v>29</v>
      </c>
      <c r="D822" s="18">
        <v>6</v>
      </c>
      <c r="E822" s="37">
        <v>9</v>
      </c>
      <c r="F822" s="37">
        <v>9</v>
      </c>
      <c r="G822" s="14">
        <f t="shared" si="125"/>
        <v>81</v>
      </c>
      <c r="H822" s="37"/>
      <c r="I822" s="37"/>
      <c r="J822" s="18" t="s">
        <v>21</v>
      </c>
      <c r="K822" s="37">
        <f t="shared" si="126"/>
        <v>18</v>
      </c>
      <c r="L822" s="18">
        <f t="shared" si="127"/>
        <v>1009.26</v>
      </c>
      <c r="M822" s="37"/>
      <c r="N822" s="50">
        <f t="shared" si="128"/>
        <v>412.56</v>
      </c>
      <c r="O822" s="50">
        <f t="shared" si="120"/>
        <v>1421.82</v>
      </c>
      <c r="P822" s="18"/>
    </row>
    <row r="823" customFormat="1" ht="20" customHeight="1" spans="1:16">
      <c r="A823" s="37">
        <f t="shared" si="130"/>
        <v>818</v>
      </c>
      <c r="B823" s="18" t="s">
        <v>1341</v>
      </c>
      <c r="C823" s="18" t="s">
        <v>29</v>
      </c>
      <c r="D823" s="18">
        <v>5</v>
      </c>
      <c r="E823" s="37">
        <v>5</v>
      </c>
      <c r="F823" s="37">
        <v>5</v>
      </c>
      <c r="G823" s="14">
        <f t="shared" si="125"/>
        <v>45</v>
      </c>
      <c r="H823" s="37"/>
      <c r="I823" s="37"/>
      <c r="J823" s="18" t="s">
        <v>21</v>
      </c>
      <c r="K823" s="37">
        <f t="shared" si="126"/>
        <v>10</v>
      </c>
      <c r="L823" s="18">
        <f t="shared" si="127"/>
        <v>560.7</v>
      </c>
      <c r="M823" s="37"/>
      <c r="N823" s="50">
        <f t="shared" si="128"/>
        <v>229.2</v>
      </c>
      <c r="O823" s="50">
        <f t="shared" si="120"/>
        <v>789.9</v>
      </c>
      <c r="P823" s="18"/>
    </row>
    <row r="824" customFormat="1" ht="20" customHeight="1" spans="1:16">
      <c r="A824" s="37">
        <f t="shared" si="130"/>
        <v>819</v>
      </c>
      <c r="B824" s="18" t="s">
        <v>1342</v>
      </c>
      <c r="C824" s="18" t="s">
        <v>29</v>
      </c>
      <c r="D824" s="18">
        <v>3</v>
      </c>
      <c r="E824" s="37">
        <v>7</v>
      </c>
      <c r="F824" s="37">
        <v>7</v>
      </c>
      <c r="G824" s="14">
        <f t="shared" si="125"/>
        <v>63</v>
      </c>
      <c r="H824" s="37"/>
      <c r="I824" s="37"/>
      <c r="J824" s="18" t="s">
        <v>21</v>
      </c>
      <c r="K824" s="37">
        <f t="shared" si="126"/>
        <v>14</v>
      </c>
      <c r="L824" s="18">
        <f t="shared" si="127"/>
        <v>784.98</v>
      </c>
      <c r="M824" s="37"/>
      <c r="N824" s="50">
        <f t="shared" si="128"/>
        <v>320.88</v>
      </c>
      <c r="O824" s="50">
        <f t="shared" si="120"/>
        <v>1105.86</v>
      </c>
      <c r="P824" s="18"/>
    </row>
    <row r="825" customFormat="1" ht="20" customHeight="1" spans="1:16">
      <c r="A825" s="37">
        <f t="shared" si="130"/>
        <v>820</v>
      </c>
      <c r="B825" s="18" t="s">
        <v>1343</v>
      </c>
      <c r="C825" s="18" t="s">
        <v>29</v>
      </c>
      <c r="D825" s="18">
        <v>4</v>
      </c>
      <c r="E825" s="37">
        <v>4</v>
      </c>
      <c r="F825" s="37">
        <v>4</v>
      </c>
      <c r="G825" s="14">
        <f t="shared" si="125"/>
        <v>36</v>
      </c>
      <c r="H825" s="37"/>
      <c r="I825" s="37"/>
      <c r="J825" s="18" t="s">
        <v>21</v>
      </c>
      <c r="K825" s="37">
        <f t="shared" si="126"/>
        <v>8</v>
      </c>
      <c r="L825" s="18">
        <f t="shared" si="127"/>
        <v>448.56</v>
      </c>
      <c r="M825" s="37"/>
      <c r="N825" s="50">
        <f t="shared" si="128"/>
        <v>183.36</v>
      </c>
      <c r="O825" s="50">
        <f t="shared" si="120"/>
        <v>631.92</v>
      </c>
      <c r="P825" s="18"/>
    </row>
    <row r="826" customFormat="1" ht="20" customHeight="1" spans="1:16">
      <c r="A826" s="37">
        <f t="shared" si="130"/>
        <v>821</v>
      </c>
      <c r="B826" s="18" t="s">
        <v>1344</v>
      </c>
      <c r="C826" s="18" t="s">
        <v>29</v>
      </c>
      <c r="D826" s="18">
        <v>4</v>
      </c>
      <c r="E826" s="37">
        <v>4</v>
      </c>
      <c r="F826" s="37">
        <v>4</v>
      </c>
      <c r="G826" s="14">
        <f t="shared" si="125"/>
        <v>36</v>
      </c>
      <c r="H826" s="37"/>
      <c r="I826" s="37"/>
      <c r="J826" s="18" t="s">
        <v>21</v>
      </c>
      <c r="K826" s="37">
        <f t="shared" si="126"/>
        <v>8</v>
      </c>
      <c r="L826" s="18">
        <f t="shared" si="127"/>
        <v>448.56</v>
      </c>
      <c r="M826" s="37"/>
      <c r="N826" s="50">
        <f t="shared" si="128"/>
        <v>183.36</v>
      </c>
      <c r="O826" s="50">
        <f t="shared" si="120"/>
        <v>631.92</v>
      </c>
      <c r="P826" s="18"/>
    </row>
    <row r="827" customFormat="1" ht="20" customHeight="1" spans="1:16">
      <c r="A827" s="37">
        <f t="shared" si="130"/>
        <v>822</v>
      </c>
      <c r="B827" s="18" t="s">
        <v>1345</v>
      </c>
      <c r="C827" s="18" t="s">
        <v>29</v>
      </c>
      <c r="D827" s="18">
        <v>1</v>
      </c>
      <c r="E827" s="18">
        <v>4</v>
      </c>
      <c r="F827" s="18">
        <v>4</v>
      </c>
      <c r="G827" s="14">
        <f t="shared" si="125"/>
        <v>36</v>
      </c>
      <c r="H827" s="37"/>
      <c r="I827" s="37"/>
      <c r="J827" s="18" t="s">
        <v>21</v>
      </c>
      <c r="K827" s="37">
        <f t="shared" si="126"/>
        <v>8</v>
      </c>
      <c r="L827" s="18">
        <f t="shared" si="127"/>
        <v>448.56</v>
      </c>
      <c r="M827" s="37"/>
      <c r="N827" s="50">
        <f t="shared" si="128"/>
        <v>183.36</v>
      </c>
      <c r="O827" s="50">
        <f t="shared" si="120"/>
        <v>631.92</v>
      </c>
      <c r="P827" s="18"/>
    </row>
    <row r="828" customFormat="1" ht="20" customHeight="1" spans="1:16">
      <c r="A828" s="37">
        <f t="shared" ref="A828:A837" si="131">ROW()-5</f>
        <v>823</v>
      </c>
      <c r="B828" s="18" t="s">
        <v>1346</v>
      </c>
      <c r="C828" s="18" t="s">
        <v>29</v>
      </c>
      <c r="D828" s="18">
        <v>1</v>
      </c>
      <c r="E828" s="18">
        <v>4</v>
      </c>
      <c r="F828" s="18">
        <v>4</v>
      </c>
      <c r="G828" s="14">
        <f t="shared" si="125"/>
        <v>36</v>
      </c>
      <c r="H828" s="37"/>
      <c r="I828" s="37"/>
      <c r="J828" s="18" t="s">
        <v>21</v>
      </c>
      <c r="K828" s="37">
        <f t="shared" si="126"/>
        <v>8</v>
      </c>
      <c r="L828" s="18">
        <f t="shared" si="127"/>
        <v>448.56</v>
      </c>
      <c r="M828" s="37"/>
      <c r="N828" s="50">
        <f t="shared" si="128"/>
        <v>183.36</v>
      </c>
      <c r="O828" s="50">
        <f t="shared" ref="O828:O891" si="132">SUM(L828:N828)</f>
        <v>631.92</v>
      </c>
      <c r="P828" s="18"/>
    </row>
    <row r="829" customFormat="1" ht="20" customHeight="1" spans="1:16">
      <c r="A829" s="37">
        <f t="shared" si="131"/>
        <v>824</v>
      </c>
      <c r="B829" s="18" t="s">
        <v>1347</v>
      </c>
      <c r="C829" s="18" t="s">
        <v>29</v>
      </c>
      <c r="D829" s="18">
        <v>6</v>
      </c>
      <c r="E829" s="18">
        <v>6</v>
      </c>
      <c r="F829" s="18">
        <v>6</v>
      </c>
      <c r="G829" s="14">
        <f t="shared" si="125"/>
        <v>54</v>
      </c>
      <c r="H829" s="37"/>
      <c r="I829" s="37"/>
      <c r="J829" s="18" t="s">
        <v>21</v>
      </c>
      <c r="K829" s="37">
        <f t="shared" si="126"/>
        <v>12</v>
      </c>
      <c r="L829" s="18">
        <f t="shared" si="127"/>
        <v>672.84</v>
      </c>
      <c r="M829" s="37"/>
      <c r="N829" s="50">
        <f t="shared" si="128"/>
        <v>275.04</v>
      </c>
      <c r="O829" s="50">
        <f t="shared" si="132"/>
        <v>947.88</v>
      </c>
      <c r="P829" s="18"/>
    </row>
    <row r="830" customFormat="1" ht="20" customHeight="1" spans="1:16">
      <c r="A830" s="37">
        <f t="shared" si="131"/>
        <v>825</v>
      </c>
      <c r="B830" s="18" t="s">
        <v>1348</v>
      </c>
      <c r="C830" s="18" t="s">
        <v>29</v>
      </c>
      <c r="D830" s="18">
        <v>2</v>
      </c>
      <c r="E830" s="18">
        <v>4</v>
      </c>
      <c r="F830" s="18">
        <v>4</v>
      </c>
      <c r="G830" s="14">
        <f t="shared" si="125"/>
        <v>36</v>
      </c>
      <c r="H830" s="37"/>
      <c r="I830" s="37"/>
      <c r="J830" s="18" t="s">
        <v>21</v>
      </c>
      <c r="K830" s="37">
        <f t="shared" si="126"/>
        <v>8</v>
      </c>
      <c r="L830" s="18">
        <f t="shared" si="127"/>
        <v>448.56</v>
      </c>
      <c r="M830" s="37"/>
      <c r="N830" s="50">
        <f t="shared" si="128"/>
        <v>183.36</v>
      </c>
      <c r="O830" s="50">
        <f t="shared" si="132"/>
        <v>631.92</v>
      </c>
      <c r="P830" s="18"/>
    </row>
    <row r="831" customFormat="1" ht="20" customHeight="1" spans="1:16">
      <c r="A831" s="37">
        <f t="shared" si="131"/>
        <v>826</v>
      </c>
      <c r="B831" s="18" t="s">
        <v>1349</v>
      </c>
      <c r="C831" s="18" t="s">
        <v>29</v>
      </c>
      <c r="D831" s="18">
        <v>2</v>
      </c>
      <c r="E831" s="18">
        <v>3</v>
      </c>
      <c r="F831" s="18">
        <v>3</v>
      </c>
      <c r="G831" s="14">
        <f t="shared" si="125"/>
        <v>27</v>
      </c>
      <c r="H831" s="37"/>
      <c r="I831" s="37"/>
      <c r="J831" s="18" t="s">
        <v>21</v>
      </c>
      <c r="K831" s="37">
        <f t="shared" si="126"/>
        <v>6</v>
      </c>
      <c r="L831" s="18">
        <f t="shared" si="127"/>
        <v>336.42</v>
      </c>
      <c r="M831" s="37"/>
      <c r="N831" s="50">
        <f t="shared" si="128"/>
        <v>137.52</v>
      </c>
      <c r="O831" s="50">
        <f t="shared" si="132"/>
        <v>473.94</v>
      </c>
      <c r="P831" s="18"/>
    </row>
    <row r="832" customFormat="1" ht="20" customHeight="1" spans="1:16">
      <c r="A832" s="37">
        <f t="shared" si="131"/>
        <v>827</v>
      </c>
      <c r="B832" s="18" t="s">
        <v>1350</v>
      </c>
      <c r="C832" s="18" t="s">
        <v>29</v>
      </c>
      <c r="D832" s="18">
        <v>6</v>
      </c>
      <c r="E832" s="18">
        <v>5</v>
      </c>
      <c r="F832" s="18">
        <v>5</v>
      </c>
      <c r="G832" s="14">
        <f t="shared" si="125"/>
        <v>45</v>
      </c>
      <c r="H832" s="37"/>
      <c r="I832" s="37"/>
      <c r="J832" s="18" t="s">
        <v>21</v>
      </c>
      <c r="K832" s="37">
        <f t="shared" si="126"/>
        <v>10</v>
      </c>
      <c r="L832" s="18">
        <f t="shared" si="127"/>
        <v>560.7</v>
      </c>
      <c r="M832" s="37"/>
      <c r="N832" s="50">
        <f t="shared" si="128"/>
        <v>229.2</v>
      </c>
      <c r="O832" s="50">
        <f t="shared" si="132"/>
        <v>789.9</v>
      </c>
      <c r="P832" s="18"/>
    </row>
    <row r="833" customFormat="1" ht="20" customHeight="1" spans="1:16">
      <c r="A833" s="37">
        <f t="shared" si="131"/>
        <v>828</v>
      </c>
      <c r="B833" s="18" t="s">
        <v>1351</v>
      </c>
      <c r="C833" s="18" t="s">
        <v>29</v>
      </c>
      <c r="D833" s="18">
        <v>2</v>
      </c>
      <c r="E833" s="18">
        <v>2</v>
      </c>
      <c r="F833" s="18">
        <v>2</v>
      </c>
      <c r="G833" s="14">
        <f t="shared" si="125"/>
        <v>18</v>
      </c>
      <c r="H833" s="37"/>
      <c r="I833" s="37"/>
      <c r="J833" s="18" t="s">
        <v>21</v>
      </c>
      <c r="K833" s="37">
        <f t="shared" si="126"/>
        <v>4</v>
      </c>
      <c r="L833" s="18">
        <f t="shared" si="127"/>
        <v>224.28</v>
      </c>
      <c r="M833" s="37"/>
      <c r="N833" s="50">
        <f t="shared" si="128"/>
        <v>91.68</v>
      </c>
      <c r="O833" s="50">
        <f t="shared" si="132"/>
        <v>315.96</v>
      </c>
      <c r="P833" s="18"/>
    </row>
    <row r="834" customFormat="1" ht="20" customHeight="1" spans="1:16">
      <c r="A834" s="37">
        <f t="shared" si="131"/>
        <v>829</v>
      </c>
      <c r="B834" s="18" t="s">
        <v>1352</v>
      </c>
      <c r="C834" s="18" t="s">
        <v>29</v>
      </c>
      <c r="D834" s="18">
        <v>5</v>
      </c>
      <c r="E834" s="18">
        <v>4</v>
      </c>
      <c r="F834" s="18">
        <v>4</v>
      </c>
      <c r="G834" s="14">
        <f t="shared" si="125"/>
        <v>36</v>
      </c>
      <c r="H834" s="37"/>
      <c r="I834" s="37"/>
      <c r="J834" s="18" t="s">
        <v>21</v>
      </c>
      <c r="K834" s="37">
        <f t="shared" si="126"/>
        <v>8</v>
      </c>
      <c r="L834" s="18">
        <f t="shared" si="127"/>
        <v>448.56</v>
      </c>
      <c r="M834" s="37"/>
      <c r="N834" s="50">
        <f t="shared" si="128"/>
        <v>183.36</v>
      </c>
      <c r="O834" s="50">
        <f t="shared" si="132"/>
        <v>631.92</v>
      </c>
      <c r="P834" s="18"/>
    </row>
    <row r="835" customFormat="1" ht="20" customHeight="1" spans="1:16">
      <c r="A835" s="37">
        <f t="shared" si="131"/>
        <v>830</v>
      </c>
      <c r="B835" s="18" t="s">
        <v>1353</v>
      </c>
      <c r="C835" s="18" t="s">
        <v>29</v>
      </c>
      <c r="D835" s="18">
        <v>4</v>
      </c>
      <c r="E835" s="18">
        <v>9</v>
      </c>
      <c r="F835" s="18">
        <v>9</v>
      </c>
      <c r="G835" s="14">
        <f t="shared" si="125"/>
        <v>81</v>
      </c>
      <c r="H835" s="37"/>
      <c r="I835" s="37"/>
      <c r="J835" s="18" t="s">
        <v>21</v>
      </c>
      <c r="K835" s="37">
        <f t="shared" si="126"/>
        <v>18</v>
      </c>
      <c r="L835" s="18">
        <f t="shared" si="127"/>
        <v>1009.26</v>
      </c>
      <c r="M835" s="37"/>
      <c r="N835" s="50">
        <f t="shared" si="128"/>
        <v>412.56</v>
      </c>
      <c r="O835" s="50">
        <f t="shared" si="132"/>
        <v>1421.82</v>
      </c>
      <c r="P835" s="18"/>
    </row>
    <row r="836" customFormat="1" ht="20" customHeight="1" spans="1:16">
      <c r="A836" s="37">
        <f t="shared" si="131"/>
        <v>831</v>
      </c>
      <c r="B836" s="18" t="s">
        <v>1354</v>
      </c>
      <c r="C836" s="18" t="s">
        <v>29</v>
      </c>
      <c r="D836" s="18">
        <v>2</v>
      </c>
      <c r="E836" s="18">
        <v>1</v>
      </c>
      <c r="F836" s="18">
        <v>1</v>
      </c>
      <c r="G836" s="14">
        <f t="shared" si="125"/>
        <v>9</v>
      </c>
      <c r="H836" s="37"/>
      <c r="I836" s="37"/>
      <c r="J836" s="18" t="s">
        <v>21</v>
      </c>
      <c r="K836" s="37">
        <f t="shared" si="126"/>
        <v>2</v>
      </c>
      <c r="L836" s="18">
        <f t="shared" si="127"/>
        <v>112.14</v>
      </c>
      <c r="M836" s="37"/>
      <c r="N836" s="50">
        <f t="shared" si="128"/>
        <v>45.84</v>
      </c>
      <c r="O836" s="50">
        <f t="shared" si="132"/>
        <v>157.98</v>
      </c>
      <c r="P836" s="18"/>
    </row>
    <row r="837" customFormat="1" ht="20" customHeight="1" spans="1:16">
      <c r="A837" s="37">
        <f t="shared" si="131"/>
        <v>832</v>
      </c>
      <c r="B837" s="18" t="s">
        <v>1355</v>
      </c>
      <c r="C837" s="18" t="s">
        <v>29</v>
      </c>
      <c r="D837" s="18">
        <v>3</v>
      </c>
      <c r="E837" s="18">
        <v>8</v>
      </c>
      <c r="F837" s="18">
        <v>8</v>
      </c>
      <c r="G837" s="14">
        <f t="shared" si="125"/>
        <v>72</v>
      </c>
      <c r="H837" s="37"/>
      <c r="I837" s="37"/>
      <c r="J837" s="18" t="s">
        <v>21</v>
      </c>
      <c r="K837" s="37">
        <f t="shared" si="126"/>
        <v>16</v>
      </c>
      <c r="L837" s="18">
        <f t="shared" si="127"/>
        <v>897.12</v>
      </c>
      <c r="M837" s="37"/>
      <c r="N837" s="50">
        <f t="shared" si="128"/>
        <v>366.72</v>
      </c>
      <c r="O837" s="50">
        <f t="shared" si="132"/>
        <v>1263.84</v>
      </c>
      <c r="P837" s="18"/>
    </row>
    <row r="838" customFormat="1" ht="20" customHeight="1" spans="1:16">
      <c r="A838" s="37">
        <f t="shared" ref="A838:A847" si="133">ROW()-5</f>
        <v>833</v>
      </c>
      <c r="B838" s="18" t="s">
        <v>1356</v>
      </c>
      <c r="C838" s="18" t="s">
        <v>29</v>
      </c>
      <c r="D838" s="18">
        <v>6</v>
      </c>
      <c r="E838" s="18">
        <v>5</v>
      </c>
      <c r="F838" s="18">
        <v>5</v>
      </c>
      <c r="G838" s="14">
        <f t="shared" si="125"/>
        <v>45</v>
      </c>
      <c r="H838" s="37"/>
      <c r="I838" s="37"/>
      <c r="J838" s="18" t="s">
        <v>21</v>
      </c>
      <c r="K838" s="37">
        <f t="shared" si="126"/>
        <v>10</v>
      </c>
      <c r="L838" s="18">
        <f t="shared" si="127"/>
        <v>560.7</v>
      </c>
      <c r="M838" s="37"/>
      <c r="N838" s="50">
        <f t="shared" si="128"/>
        <v>229.2</v>
      </c>
      <c r="O838" s="50">
        <f t="shared" si="132"/>
        <v>789.9</v>
      </c>
      <c r="P838" s="18"/>
    </row>
    <row r="839" customFormat="1" ht="20" customHeight="1" spans="1:16">
      <c r="A839" s="37">
        <f t="shared" si="133"/>
        <v>834</v>
      </c>
      <c r="B839" s="18" t="s">
        <v>1357</v>
      </c>
      <c r="C839" s="18" t="s">
        <v>29</v>
      </c>
      <c r="D839" s="18">
        <v>4</v>
      </c>
      <c r="E839" s="18">
        <v>10</v>
      </c>
      <c r="F839" s="18">
        <v>10</v>
      </c>
      <c r="G839" s="14">
        <f t="shared" si="125"/>
        <v>90</v>
      </c>
      <c r="H839" s="37"/>
      <c r="I839" s="37"/>
      <c r="J839" s="18" t="s">
        <v>21</v>
      </c>
      <c r="K839" s="37">
        <f t="shared" si="126"/>
        <v>20</v>
      </c>
      <c r="L839" s="18">
        <f t="shared" si="127"/>
        <v>1121.4</v>
      </c>
      <c r="M839" s="37"/>
      <c r="N839" s="50">
        <f t="shared" si="128"/>
        <v>458.4</v>
      </c>
      <c r="O839" s="50">
        <f t="shared" si="132"/>
        <v>1579.8</v>
      </c>
      <c r="P839" s="18"/>
    </row>
    <row r="840" customFormat="1" ht="20" customHeight="1" spans="1:16">
      <c r="A840" s="37">
        <f t="shared" si="133"/>
        <v>835</v>
      </c>
      <c r="B840" s="18" t="s">
        <v>1358</v>
      </c>
      <c r="C840" s="18" t="s">
        <v>29</v>
      </c>
      <c r="D840" s="18">
        <v>4</v>
      </c>
      <c r="E840" s="18">
        <v>7</v>
      </c>
      <c r="F840" s="18">
        <v>7</v>
      </c>
      <c r="G840" s="14">
        <f t="shared" si="125"/>
        <v>63</v>
      </c>
      <c r="H840" s="37"/>
      <c r="I840" s="37"/>
      <c r="J840" s="18" t="s">
        <v>21</v>
      </c>
      <c r="K840" s="37">
        <f t="shared" si="126"/>
        <v>14</v>
      </c>
      <c r="L840" s="18">
        <f t="shared" si="127"/>
        <v>784.98</v>
      </c>
      <c r="M840" s="37"/>
      <c r="N840" s="50">
        <f t="shared" si="128"/>
        <v>320.88</v>
      </c>
      <c r="O840" s="50">
        <f t="shared" si="132"/>
        <v>1105.86</v>
      </c>
      <c r="P840" s="18"/>
    </row>
    <row r="841" customFormat="1" ht="20" customHeight="1" spans="1:16">
      <c r="A841" s="37">
        <f t="shared" si="133"/>
        <v>836</v>
      </c>
      <c r="B841" s="18" t="s">
        <v>1359</v>
      </c>
      <c r="C841" s="18" t="s">
        <v>29</v>
      </c>
      <c r="D841" s="18">
        <v>3</v>
      </c>
      <c r="E841" s="18">
        <v>3</v>
      </c>
      <c r="F841" s="18">
        <v>3</v>
      </c>
      <c r="G841" s="14">
        <f t="shared" si="125"/>
        <v>27</v>
      </c>
      <c r="H841" s="37"/>
      <c r="I841" s="37"/>
      <c r="J841" s="18" t="s">
        <v>21</v>
      </c>
      <c r="K841" s="37">
        <f t="shared" si="126"/>
        <v>6</v>
      </c>
      <c r="L841" s="18">
        <f t="shared" si="127"/>
        <v>336.42</v>
      </c>
      <c r="M841" s="37"/>
      <c r="N841" s="50">
        <f t="shared" si="128"/>
        <v>137.52</v>
      </c>
      <c r="O841" s="50">
        <f t="shared" si="132"/>
        <v>473.94</v>
      </c>
      <c r="P841" s="18"/>
    </row>
    <row r="842" customFormat="1" ht="20" customHeight="1" spans="1:16">
      <c r="A842" s="37">
        <f t="shared" si="133"/>
        <v>837</v>
      </c>
      <c r="B842" s="18" t="s">
        <v>1360</v>
      </c>
      <c r="C842" s="18" t="s">
        <v>29</v>
      </c>
      <c r="D842" s="18">
        <v>5</v>
      </c>
      <c r="E842" s="18">
        <v>4</v>
      </c>
      <c r="F842" s="18">
        <v>4</v>
      </c>
      <c r="G842" s="14">
        <f t="shared" si="125"/>
        <v>36</v>
      </c>
      <c r="H842" s="37"/>
      <c r="I842" s="37"/>
      <c r="J842" s="18" t="s">
        <v>21</v>
      </c>
      <c r="K842" s="37">
        <f t="shared" si="126"/>
        <v>8</v>
      </c>
      <c r="L842" s="18">
        <f t="shared" si="127"/>
        <v>448.56</v>
      </c>
      <c r="M842" s="37"/>
      <c r="N842" s="50">
        <f t="shared" si="128"/>
        <v>183.36</v>
      </c>
      <c r="O842" s="50">
        <f t="shared" si="132"/>
        <v>631.92</v>
      </c>
      <c r="P842" s="18"/>
    </row>
    <row r="843" customFormat="1" ht="20" customHeight="1" spans="1:16">
      <c r="A843" s="37">
        <f t="shared" si="133"/>
        <v>838</v>
      </c>
      <c r="B843" s="18" t="s">
        <v>1361</v>
      </c>
      <c r="C843" s="18" t="s">
        <v>29</v>
      </c>
      <c r="D843" s="18">
        <v>4</v>
      </c>
      <c r="E843" s="18">
        <v>4</v>
      </c>
      <c r="F843" s="18">
        <v>4</v>
      </c>
      <c r="G843" s="14">
        <f t="shared" si="125"/>
        <v>36</v>
      </c>
      <c r="H843" s="37"/>
      <c r="I843" s="37"/>
      <c r="J843" s="18" t="s">
        <v>21</v>
      </c>
      <c r="K843" s="37">
        <f t="shared" si="126"/>
        <v>8</v>
      </c>
      <c r="L843" s="18">
        <f t="shared" si="127"/>
        <v>448.56</v>
      </c>
      <c r="M843" s="37"/>
      <c r="N843" s="50">
        <f t="shared" si="128"/>
        <v>183.36</v>
      </c>
      <c r="O843" s="50">
        <f t="shared" si="132"/>
        <v>631.92</v>
      </c>
      <c r="P843" s="18"/>
    </row>
    <row r="844" customFormat="1" ht="20" customHeight="1" spans="1:16">
      <c r="A844" s="37">
        <f t="shared" si="133"/>
        <v>839</v>
      </c>
      <c r="B844" s="18" t="s">
        <v>1362</v>
      </c>
      <c r="C844" s="18" t="s">
        <v>29</v>
      </c>
      <c r="D844" s="18">
        <v>5</v>
      </c>
      <c r="E844" s="18">
        <v>6</v>
      </c>
      <c r="F844" s="18">
        <v>6</v>
      </c>
      <c r="G844" s="14">
        <f t="shared" si="125"/>
        <v>54</v>
      </c>
      <c r="H844" s="37"/>
      <c r="I844" s="37"/>
      <c r="J844" s="18" t="s">
        <v>21</v>
      </c>
      <c r="K844" s="37">
        <f t="shared" si="126"/>
        <v>12</v>
      </c>
      <c r="L844" s="18">
        <f t="shared" si="127"/>
        <v>672.84</v>
      </c>
      <c r="M844" s="37"/>
      <c r="N844" s="50">
        <f t="shared" si="128"/>
        <v>275.04</v>
      </c>
      <c r="O844" s="50">
        <f t="shared" si="132"/>
        <v>947.88</v>
      </c>
      <c r="P844" s="18"/>
    </row>
    <row r="845" customFormat="1" ht="20" customHeight="1" spans="1:16">
      <c r="A845" s="37">
        <f t="shared" si="133"/>
        <v>840</v>
      </c>
      <c r="B845" s="18" t="s">
        <v>1363</v>
      </c>
      <c r="C845" s="18" t="s">
        <v>29</v>
      </c>
      <c r="D845" s="18">
        <v>4</v>
      </c>
      <c r="E845" s="18">
        <v>5</v>
      </c>
      <c r="F845" s="18">
        <v>5</v>
      </c>
      <c r="G845" s="14">
        <f t="shared" si="125"/>
        <v>45</v>
      </c>
      <c r="H845" s="37"/>
      <c r="I845" s="37"/>
      <c r="J845" s="18" t="s">
        <v>21</v>
      </c>
      <c r="K845" s="37">
        <f t="shared" si="126"/>
        <v>10</v>
      </c>
      <c r="L845" s="18">
        <f t="shared" si="127"/>
        <v>560.7</v>
      </c>
      <c r="M845" s="37"/>
      <c r="N845" s="50">
        <f t="shared" si="128"/>
        <v>229.2</v>
      </c>
      <c r="O845" s="50">
        <f t="shared" si="132"/>
        <v>789.9</v>
      </c>
      <c r="P845" s="18"/>
    </row>
    <row r="846" customFormat="1" ht="20" customHeight="1" spans="1:16">
      <c r="A846" s="37">
        <f t="shared" si="133"/>
        <v>841</v>
      </c>
      <c r="B846" s="18" t="s">
        <v>1364</v>
      </c>
      <c r="C846" s="18" t="s">
        <v>29</v>
      </c>
      <c r="D846" s="18">
        <v>5</v>
      </c>
      <c r="E846" s="18">
        <v>3</v>
      </c>
      <c r="F846" s="18">
        <v>3</v>
      </c>
      <c r="G846" s="14">
        <f t="shared" si="125"/>
        <v>27</v>
      </c>
      <c r="H846" s="37"/>
      <c r="I846" s="37"/>
      <c r="J846" s="18" t="s">
        <v>21</v>
      </c>
      <c r="K846" s="37">
        <f t="shared" si="126"/>
        <v>6</v>
      </c>
      <c r="L846" s="18">
        <f t="shared" si="127"/>
        <v>336.42</v>
      </c>
      <c r="M846" s="37"/>
      <c r="N846" s="50">
        <f t="shared" si="128"/>
        <v>137.52</v>
      </c>
      <c r="O846" s="50">
        <f t="shared" si="132"/>
        <v>473.94</v>
      </c>
      <c r="P846" s="18"/>
    </row>
    <row r="847" customFormat="1" ht="20" customHeight="1" spans="1:16">
      <c r="A847" s="37">
        <f t="shared" si="133"/>
        <v>842</v>
      </c>
      <c r="B847" s="18" t="s">
        <v>1365</v>
      </c>
      <c r="C847" s="18" t="s">
        <v>29</v>
      </c>
      <c r="D847" s="18">
        <v>5</v>
      </c>
      <c r="E847" s="18">
        <v>6</v>
      </c>
      <c r="F847" s="18">
        <v>6</v>
      </c>
      <c r="G847" s="14">
        <f t="shared" si="125"/>
        <v>54</v>
      </c>
      <c r="H847" s="37"/>
      <c r="I847" s="37"/>
      <c r="J847" s="18" t="s">
        <v>21</v>
      </c>
      <c r="K847" s="37">
        <f t="shared" si="126"/>
        <v>12</v>
      </c>
      <c r="L847" s="18">
        <f t="shared" si="127"/>
        <v>672.84</v>
      </c>
      <c r="M847" s="37"/>
      <c r="N847" s="50">
        <f t="shared" si="128"/>
        <v>275.04</v>
      </c>
      <c r="O847" s="50">
        <f t="shared" si="132"/>
        <v>947.88</v>
      </c>
      <c r="P847" s="18"/>
    </row>
    <row r="848" customFormat="1" ht="20" customHeight="1" spans="1:16">
      <c r="A848" s="37">
        <f t="shared" ref="A848:A857" si="134">ROW()-5</f>
        <v>843</v>
      </c>
      <c r="B848" s="18" t="s">
        <v>1366</v>
      </c>
      <c r="C848" s="18" t="s">
        <v>29</v>
      </c>
      <c r="D848" s="18">
        <v>4</v>
      </c>
      <c r="E848" s="18">
        <v>6</v>
      </c>
      <c r="F848" s="18">
        <v>6</v>
      </c>
      <c r="G848" s="14">
        <f t="shared" si="125"/>
        <v>54</v>
      </c>
      <c r="H848" s="37"/>
      <c r="I848" s="37"/>
      <c r="J848" s="18" t="s">
        <v>21</v>
      </c>
      <c r="K848" s="37">
        <f t="shared" si="126"/>
        <v>12</v>
      </c>
      <c r="L848" s="18">
        <f t="shared" si="127"/>
        <v>672.84</v>
      </c>
      <c r="M848" s="37"/>
      <c r="N848" s="50">
        <f t="shared" si="128"/>
        <v>275.04</v>
      </c>
      <c r="O848" s="50">
        <f t="shared" si="132"/>
        <v>947.88</v>
      </c>
      <c r="P848" s="18"/>
    </row>
    <row r="849" customFormat="1" ht="20" customHeight="1" spans="1:16">
      <c r="A849" s="37">
        <f t="shared" si="134"/>
        <v>844</v>
      </c>
      <c r="B849" s="18" t="s">
        <v>1367</v>
      </c>
      <c r="C849" s="18" t="s">
        <v>29</v>
      </c>
      <c r="D849" s="18">
        <v>2</v>
      </c>
      <c r="E849" s="18">
        <v>6</v>
      </c>
      <c r="F849" s="18">
        <v>6</v>
      </c>
      <c r="G849" s="14">
        <f t="shared" si="125"/>
        <v>54</v>
      </c>
      <c r="H849" s="37"/>
      <c r="I849" s="37"/>
      <c r="J849" s="18" t="s">
        <v>21</v>
      </c>
      <c r="K849" s="37">
        <f t="shared" si="126"/>
        <v>12</v>
      </c>
      <c r="L849" s="18">
        <f t="shared" si="127"/>
        <v>672.84</v>
      </c>
      <c r="M849" s="37"/>
      <c r="N849" s="50">
        <f t="shared" si="128"/>
        <v>275.04</v>
      </c>
      <c r="O849" s="50">
        <f t="shared" si="132"/>
        <v>947.88</v>
      </c>
      <c r="P849" s="18"/>
    </row>
    <row r="850" customFormat="1" ht="20" customHeight="1" spans="1:16">
      <c r="A850" s="37">
        <f t="shared" si="134"/>
        <v>845</v>
      </c>
      <c r="B850" s="18" t="s">
        <v>1368</v>
      </c>
      <c r="C850" s="18" t="s">
        <v>29</v>
      </c>
      <c r="D850" s="18">
        <v>3</v>
      </c>
      <c r="E850" s="18">
        <v>3</v>
      </c>
      <c r="F850" s="18">
        <v>3</v>
      </c>
      <c r="G850" s="14">
        <f t="shared" si="125"/>
        <v>27</v>
      </c>
      <c r="H850" s="37"/>
      <c r="I850" s="37"/>
      <c r="J850" s="18" t="s">
        <v>21</v>
      </c>
      <c r="K850" s="37">
        <f t="shared" si="126"/>
        <v>6</v>
      </c>
      <c r="L850" s="18">
        <f t="shared" si="127"/>
        <v>336.42</v>
      </c>
      <c r="M850" s="37"/>
      <c r="N850" s="50">
        <f t="shared" si="128"/>
        <v>137.52</v>
      </c>
      <c r="O850" s="50">
        <f t="shared" si="132"/>
        <v>473.94</v>
      </c>
      <c r="P850" s="18"/>
    </row>
    <row r="851" customFormat="1" ht="20" customHeight="1" spans="1:16">
      <c r="A851" s="37">
        <f t="shared" si="134"/>
        <v>846</v>
      </c>
      <c r="B851" s="18" t="s">
        <v>1369</v>
      </c>
      <c r="C851" s="18" t="s">
        <v>29</v>
      </c>
      <c r="D851" s="18">
        <v>6</v>
      </c>
      <c r="E851" s="18">
        <v>8</v>
      </c>
      <c r="F851" s="18">
        <v>8</v>
      </c>
      <c r="G851" s="14">
        <f t="shared" si="125"/>
        <v>72</v>
      </c>
      <c r="H851" s="37"/>
      <c r="I851" s="37"/>
      <c r="J851" s="18" t="s">
        <v>21</v>
      </c>
      <c r="K851" s="37">
        <f t="shared" si="126"/>
        <v>16</v>
      </c>
      <c r="L851" s="18">
        <f t="shared" si="127"/>
        <v>897.12</v>
      </c>
      <c r="M851" s="37"/>
      <c r="N851" s="50">
        <f t="shared" si="128"/>
        <v>366.72</v>
      </c>
      <c r="O851" s="50">
        <f t="shared" si="132"/>
        <v>1263.84</v>
      </c>
      <c r="P851" s="18"/>
    </row>
    <row r="852" customFormat="1" ht="20" customHeight="1" spans="1:16">
      <c r="A852" s="37">
        <f t="shared" si="134"/>
        <v>847</v>
      </c>
      <c r="B852" s="18" t="s">
        <v>966</v>
      </c>
      <c r="C852" s="18" t="s">
        <v>29</v>
      </c>
      <c r="D852" s="18">
        <v>6</v>
      </c>
      <c r="E852" s="18">
        <v>4</v>
      </c>
      <c r="F852" s="18">
        <v>4</v>
      </c>
      <c r="G852" s="14">
        <f t="shared" si="125"/>
        <v>36</v>
      </c>
      <c r="H852" s="37"/>
      <c r="I852" s="37"/>
      <c r="J852" s="18" t="s">
        <v>21</v>
      </c>
      <c r="K852" s="37">
        <f t="shared" si="126"/>
        <v>8</v>
      </c>
      <c r="L852" s="18">
        <f t="shared" si="127"/>
        <v>448.56</v>
      </c>
      <c r="M852" s="37"/>
      <c r="N852" s="50">
        <f t="shared" si="128"/>
        <v>183.36</v>
      </c>
      <c r="O852" s="50">
        <f t="shared" si="132"/>
        <v>631.92</v>
      </c>
      <c r="P852" s="18"/>
    </row>
    <row r="853" customFormat="1" ht="20" customHeight="1" spans="1:16">
      <c r="A853" s="37">
        <f t="shared" si="134"/>
        <v>848</v>
      </c>
      <c r="B853" s="18" t="s">
        <v>1370</v>
      </c>
      <c r="C853" s="18" t="s">
        <v>29</v>
      </c>
      <c r="D853" s="18">
        <v>5</v>
      </c>
      <c r="E853" s="18">
        <v>9</v>
      </c>
      <c r="F853" s="18">
        <v>9</v>
      </c>
      <c r="G853" s="14">
        <f t="shared" si="125"/>
        <v>81</v>
      </c>
      <c r="H853" s="37"/>
      <c r="I853" s="37"/>
      <c r="J853" s="18" t="s">
        <v>21</v>
      </c>
      <c r="K853" s="37">
        <f t="shared" si="126"/>
        <v>18</v>
      </c>
      <c r="L853" s="18">
        <f t="shared" si="127"/>
        <v>1009.26</v>
      </c>
      <c r="M853" s="37"/>
      <c r="N853" s="50">
        <f t="shared" si="128"/>
        <v>412.56</v>
      </c>
      <c r="O853" s="50">
        <f t="shared" si="132"/>
        <v>1421.82</v>
      </c>
      <c r="P853" s="18"/>
    </row>
    <row r="854" customFormat="1" ht="20" customHeight="1" spans="1:16">
      <c r="A854" s="37">
        <f t="shared" si="134"/>
        <v>849</v>
      </c>
      <c r="B854" s="18" t="s">
        <v>1371</v>
      </c>
      <c r="C854" s="18" t="s">
        <v>29</v>
      </c>
      <c r="D854" s="18">
        <v>4</v>
      </c>
      <c r="E854" s="18">
        <v>4</v>
      </c>
      <c r="F854" s="18">
        <v>4</v>
      </c>
      <c r="G854" s="14">
        <f t="shared" si="125"/>
        <v>36</v>
      </c>
      <c r="H854" s="37"/>
      <c r="I854" s="37"/>
      <c r="J854" s="18" t="s">
        <v>21</v>
      </c>
      <c r="K854" s="37">
        <f t="shared" si="126"/>
        <v>8</v>
      </c>
      <c r="L854" s="18">
        <f t="shared" si="127"/>
        <v>448.56</v>
      </c>
      <c r="M854" s="37"/>
      <c r="N854" s="50">
        <f t="shared" si="128"/>
        <v>183.36</v>
      </c>
      <c r="O854" s="50">
        <f t="shared" si="132"/>
        <v>631.92</v>
      </c>
      <c r="P854" s="18"/>
    </row>
    <row r="855" customFormat="1" ht="20" customHeight="1" spans="1:16">
      <c r="A855" s="37">
        <f t="shared" si="134"/>
        <v>850</v>
      </c>
      <c r="B855" s="18" t="s">
        <v>1372</v>
      </c>
      <c r="C855" s="18" t="s">
        <v>29</v>
      </c>
      <c r="D855" s="18">
        <v>5</v>
      </c>
      <c r="E855" s="18">
        <v>5</v>
      </c>
      <c r="F855" s="18">
        <v>5</v>
      </c>
      <c r="G855" s="14">
        <f t="shared" si="125"/>
        <v>45</v>
      </c>
      <c r="H855" s="37"/>
      <c r="I855" s="37"/>
      <c r="J855" s="18" t="s">
        <v>21</v>
      </c>
      <c r="K855" s="37">
        <f t="shared" si="126"/>
        <v>10</v>
      </c>
      <c r="L855" s="18">
        <f t="shared" si="127"/>
        <v>560.7</v>
      </c>
      <c r="M855" s="37"/>
      <c r="N855" s="50">
        <f t="shared" si="128"/>
        <v>229.2</v>
      </c>
      <c r="O855" s="50">
        <f t="shared" si="132"/>
        <v>789.9</v>
      </c>
      <c r="P855" s="18"/>
    </row>
    <row r="856" customFormat="1" ht="20" customHeight="1" spans="1:16">
      <c r="A856" s="37">
        <f t="shared" si="134"/>
        <v>851</v>
      </c>
      <c r="B856" s="18" t="s">
        <v>1373</v>
      </c>
      <c r="C856" s="18" t="s">
        <v>29</v>
      </c>
      <c r="D856" s="18">
        <v>4</v>
      </c>
      <c r="E856" s="18">
        <v>5</v>
      </c>
      <c r="F856" s="18">
        <v>5</v>
      </c>
      <c r="G856" s="14">
        <f t="shared" si="125"/>
        <v>45</v>
      </c>
      <c r="H856" s="37"/>
      <c r="I856" s="37"/>
      <c r="J856" s="18" t="s">
        <v>21</v>
      </c>
      <c r="K856" s="37">
        <f t="shared" si="126"/>
        <v>10</v>
      </c>
      <c r="L856" s="18">
        <f t="shared" si="127"/>
        <v>560.7</v>
      </c>
      <c r="M856" s="37"/>
      <c r="N856" s="50">
        <f t="shared" si="128"/>
        <v>229.2</v>
      </c>
      <c r="O856" s="50">
        <f t="shared" si="132"/>
        <v>789.9</v>
      </c>
      <c r="P856" s="18"/>
    </row>
    <row r="857" customFormat="1" ht="20" customHeight="1" spans="1:16">
      <c r="A857" s="37">
        <f t="shared" si="134"/>
        <v>852</v>
      </c>
      <c r="B857" s="18" t="s">
        <v>1374</v>
      </c>
      <c r="C857" s="18" t="s">
        <v>29</v>
      </c>
      <c r="D857" s="18">
        <v>4</v>
      </c>
      <c r="E857" s="18">
        <v>5</v>
      </c>
      <c r="F857" s="18">
        <v>5</v>
      </c>
      <c r="G857" s="14">
        <f t="shared" si="125"/>
        <v>45</v>
      </c>
      <c r="H857" s="37"/>
      <c r="I857" s="37"/>
      <c r="J857" s="18" t="s">
        <v>21</v>
      </c>
      <c r="K857" s="37">
        <f t="shared" si="126"/>
        <v>10</v>
      </c>
      <c r="L857" s="18">
        <f t="shared" si="127"/>
        <v>560.7</v>
      </c>
      <c r="M857" s="37"/>
      <c r="N857" s="50">
        <f t="shared" si="128"/>
        <v>229.2</v>
      </c>
      <c r="O857" s="50">
        <f t="shared" si="132"/>
        <v>789.9</v>
      </c>
      <c r="P857" s="18"/>
    </row>
    <row r="858" customFormat="1" ht="20" customHeight="1" spans="1:16">
      <c r="A858" s="37">
        <f t="shared" ref="A858:A867" si="135">ROW()-5</f>
        <v>853</v>
      </c>
      <c r="B858" s="18" t="s">
        <v>1375</v>
      </c>
      <c r="C858" s="18" t="s">
        <v>29</v>
      </c>
      <c r="D858" s="18">
        <v>4</v>
      </c>
      <c r="E858" s="18">
        <v>10</v>
      </c>
      <c r="F858" s="18">
        <v>10</v>
      </c>
      <c r="G858" s="14">
        <f t="shared" si="125"/>
        <v>90</v>
      </c>
      <c r="H858" s="37"/>
      <c r="I858" s="37"/>
      <c r="J858" s="18" t="s">
        <v>21</v>
      </c>
      <c r="K858" s="37">
        <f t="shared" si="126"/>
        <v>20</v>
      </c>
      <c r="L858" s="18">
        <f t="shared" si="127"/>
        <v>1121.4</v>
      </c>
      <c r="M858" s="37"/>
      <c r="N858" s="50">
        <f t="shared" si="128"/>
        <v>458.4</v>
      </c>
      <c r="O858" s="50">
        <f t="shared" si="132"/>
        <v>1579.8</v>
      </c>
      <c r="P858" s="18"/>
    </row>
    <row r="859" customFormat="1" ht="20" customHeight="1" spans="1:16">
      <c r="A859" s="37">
        <f t="shared" si="135"/>
        <v>854</v>
      </c>
      <c r="B859" s="18" t="s">
        <v>1376</v>
      </c>
      <c r="C859" s="18" t="s">
        <v>29</v>
      </c>
      <c r="D859" s="18">
        <v>6</v>
      </c>
      <c r="E859" s="18">
        <v>10</v>
      </c>
      <c r="F859" s="18">
        <v>10</v>
      </c>
      <c r="G859" s="14">
        <f t="shared" si="125"/>
        <v>90</v>
      </c>
      <c r="H859" s="37"/>
      <c r="I859" s="37"/>
      <c r="J859" s="18" t="s">
        <v>21</v>
      </c>
      <c r="K859" s="37">
        <f t="shared" si="126"/>
        <v>20</v>
      </c>
      <c r="L859" s="18">
        <f t="shared" si="127"/>
        <v>1121.4</v>
      </c>
      <c r="M859" s="37"/>
      <c r="N859" s="50">
        <f t="shared" si="128"/>
        <v>458.4</v>
      </c>
      <c r="O859" s="50">
        <f t="shared" si="132"/>
        <v>1579.8</v>
      </c>
      <c r="P859" s="18"/>
    </row>
    <row r="860" customFormat="1" ht="20" customHeight="1" spans="1:16">
      <c r="A860" s="37">
        <f t="shared" si="135"/>
        <v>855</v>
      </c>
      <c r="B860" s="18" t="s">
        <v>1377</v>
      </c>
      <c r="C860" s="18" t="s">
        <v>29</v>
      </c>
      <c r="D860" s="18">
        <v>4</v>
      </c>
      <c r="E860" s="18">
        <v>12</v>
      </c>
      <c r="F860" s="18">
        <v>12</v>
      </c>
      <c r="G860" s="14">
        <f t="shared" si="125"/>
        <v>108</v>
      </c>
      <c r="H860" s="37"/>
      <c r="I860" s="37"/>
      <c r="J860" s="18" t="s">
        <v>21</v>
      </c>
      <c r="K860" s="37">
        <f t="shared" si="126"/>
        <v>24</v>
      </c>
      <c r="L860" s="18">
        <f t="shared" si="127"/>
        <v>1345.68</v>
      </c>
      <c r="M860" s="37"/>
      <c r="N860" s="50">
        <f t="shared" si="128"/>
        <v>550.08</v>
      </c>
      <c r="O860" s="50">
        <f t="shared" si="132"/>
        <v>1895.76</v>
      </c>
      <c r="P860" s="18"/>
    </row>
    <row r="861" customFormat="1" ht="20" customHeight="1" spans="1:16">
      <c r="A861" s="37">
        <f t="shared" si="135"/>
        <v>856</v>
      </c>
      <c r="B861" s="18" t="s">
        <v>1378</v>
      </c>
      <c r="C861" s="18" t="s">
        <v>29</v>
      </c>
      <c r="D861" s="18">
        <v>2</v>
      </c>
      <c r="E861" s="18">
        <v>4</v>
      </c>
      <c r="F861" s="18">
        <v>4</v>
      </c>
      <c r="G861" s="14">
        <f t="shared" si="125"/>
        <v>36</v>
      </c>
      <c r="H861" s="37"/>
      <c r="I861" s="37"/>
      <c r="J861" s="18" t="s">
        <v>21</v>
      </c>
      <c r="K861" s="37">
        <f t="shared" si="126"/>
        <v>8</v>
      </c>
      <c r="L861" s="18">
        <f t="shared" si="127"/>
        <v>448.56</v>
      </c>
      <c r="M861" s="37"/>
      <c r="N861" s="50">
        <f t="shared" si="128"/>
        <v>183.36</v>
      </c>
      <c r="O861" s="50">
        <f t="shared" si="132"/>
        <v>631.92</v>
      </c>
      <c r="P861" s="18"/>
    </row>
    <row r="862" customFormat="1" ht="20" customHeight="1" spans="1:16">
      <c r="A862" s="37">
        <f t="shared" si="135"/>
        <v>857</v>
      </c>
      <c r="B862" s="18" t="s">
        <v>1379</v>
      </c>
      <c r="C862" s="18" t="s">
        <v>29</v>
      </c>
      <c r="D862" s="18">
        <v>4</v>
      </c>
      <c r="E862" s="18">
        <v>14</v>
      </c>
      <c r="F862" s="18">
        <v>14</v>
      </c>
      <c r="G862" s="14">
        <f t="shared" si="125"/>
        <v>126</v>
      </c>
      <c r="H862" s="37"/>
      <c r="I862" s="37"/>
      <c r="J862" s="18" t="s">
        <v>21</v>
      </c>
      <c r="K862" s="37">
        <f t="shared" si="126"/>
        <v>28</v>
      </c>
      <c r="L862" s="18">
        <f t="shared" si="127"/>
        <v>1569.96</v>
      </c>
      <c r="M862" s="37"/>
      <c r="N862" s="50">
        <f t="shared" si="128"/>
        <v>641.76</v>
      </c>
      <c r="O862" s="50">
        <f t="shared" si="132"/>
        <v>2211.72</v>
      </c>
      <c r="P862" s="18"/>
    </row>
    <row r="863" customFormat="1" ht="20" customHeight="1" spans="1:16">
      <c r="A863" s="37">
        <f t="shared" si="135"/>
        <v>858</v>
      </c>
      <c r="B863" s="18" t="s">
        <v>1380</v>
      </c>
      <c r="C863" s="18" t="s">
        <v>29</v>
      </c>
      <c r="D863" s="18">
        <v>2</v>
      </c>
      <c r="E863" s="18">
        <v>4</v>
      </c>
      <c r="F863" s="18">
        <v>4</v>
      </c>
      <c r="G863" s="14">
        <f t="shared" si="125"/>
        <v>36</v>
      </c>
      <c r="H863" s="37"/>
      <c r="I863" s="37"/>
      <c r="J863" s="18" t="s">
        <v>21</v>
      </c>
      <c r="K863" s="37">
        <f t="shared" si="126"/>
        <v>8</v>
      </c>
      <c r="L863" s="18">
        <f t="shared" si="127"/>
        <v>448.56</v>
      </c>
      <c r="M863" s="37"/>
      <c r="N863" s="50">
        <f t="shared" si="128"/>
        <v>183.36</v>
      </c>
      <c r="O863" s="50">
        <f t="shared" si="132"/>
        <v>631.92</v>
      </c>
      <c r="P863" s="18"/>
    </row>
    <row r="864" customFormat="1" ht="20" customHeight="1" spans="1:16">
      <c r="A864" s="37">
        <f t="shared" si="135"/>
        <v>859</v>
      </c>
      <c r="B864" s="18" t="s">
        <v>1381</v>
      </c>
      <c r="C864" s="18" t="s">
        <v>29</v>
      </c>
      <c r="D864" s="18">
        <v>4</v>
      </c>
      <c r="E864" s="18">
        <v>11</v>
      </c>
      <c r="F864" s="18">
        <v>11</v>
      </c>
      <c r="G864" s="14">
        <f t="shared" si="125"/>
        <v>99</v>
      </c>
      <c r="H864" s="37"/>
      <c r="I864" s="37"/>
      <c r="J864" s="18" t="s">
        <v>21</v>
      </c>
      <c r="K864" s="37">
        <f t="shared" si="126"/>
        <v>22</v>
      </c>
      <c r="L864" s="18">
        <f t="shared" si="127"/>
        <v>1233.54</v>
      </c>
      <c r="M864" s="37"/>
      <c r="N864" s="50">
        <f t="shared" si="128"/>
        <v>504.24</v>
      </c>
      <c r="O864" s="50">
        <f t="shared" si="132"/>
        <v>1737.78</v>
      </c>
      <c r="P864" s="18"/>
    </row>
    <row r="865" customFormat="1" ht="20" customHeight="1" spans="1:16">
      <c r="A865" s="37">
        <f t="shared" si="135"/>
        <v>860</v>
      </c>
      <c r="B865" s="18" t="s">
        <v>1382</v>
      </c>
      <c r="C865" s="18" t="s">
        <v>29</v>
      </c>
      <c r="D865" s="18">
        <v>6</v>
      </c>
      <c r="E865" s="18">
        <v>4</v>
      </c>
      <c r="F865" s="18">
        <v>4</v>
      </c>
      <c r="G865" s="14">
        <f t="shared" si="125"/>
        <v>36</v>
      </c>
      <c r="H865" s="37"/>
      <c r="I865" s="37"/>
      <c r="J865" s="18" t="s">
        <v>21</v>
      </c>
      <c r="K865" s="37">
        <f t="shared" si="126"/>
        <v>8</v>
      </c>
      <c r="L865" s="18">
        <f t="shared" si="127"/>
        <v>448.56</v>
      </c>
      <c r="M865" s="37"/>
      <c r="N865" s="50">
        <f t="shared" si="128"/>
        <v>183.36</v>
      </c>
      <c r="O865" s="50">
        <f t="shared" si="132"/>
        <v>631.92</v>
      </c>
      <c r="P865" s="18"/>
    </row>
    <row r="866" customFormat="1" ht="20" customHeight="1" spans="1:16">
      <c r="A866" s="37">
        <f t="shared" si="135"/>
        <v>861</v>
      </c>
      <c r="B866" s="18" t="s">
        <v>1383</v>
      </c>
      <c r="C866" s="18" t="s">
        <v>29</v>
      </c>
      <c r="D866" s="18">
        <v>2</v>
      </c>
      <c r="E866" s="18">
        <v>5</v>
      </c>
      <c r="F866" s="18">
        <v>5</v>
      </c>
      <c r="G866" s="14">
        <f t="shared" ref="G866:G919" si="136">F866*9</f>
        <v>45</v>
      </c>
      <c r="H866" s="37"/>
      <c r="I866" s="37"/>
      <c r="J866" s="18" t="s">
        <v>21</v>
      </c>
      <c r="K866" s="37">
        <f t="shared" ref="K866:K919" si="137">F866*2</f>
        <v>10</v>
      </c>
      <c r="L866" s="18">
        <f t="shared" ref="L866:L929" si="138">G866*12.46</f>
        <v>560.7</v>
      </c>
      <c r="M866" s="37"/>
      <c r="N866" s="50">
        <f t="shared" ref="N866:N919" si="139">K866*22.92</f>
        <v>229.2</v>
      </c>
      <c r="O866" s="50">
        <f t="shared" si="132"/>
        <v>789.9</v>
      </c>
      <c r="P866" s="18"/>
    </row>
    <row r="867" customFormat="1" ht="20" customHeight="1" spans="1:16">
      <c r="A867" s="37">
        <f t="shared" si="135"/>
        <v>862</v>
      </c>
      <c r="B867" s="18" t="s">
        <v>1384</v>
      </c>
      <c r="C867" s="18" t="s">
        <v>29</v>
      </c>
      <c r="D867" s="18">
        <v>6</v>
      </c>
      <c r="E867" s="18">
        <v>5</v>
      </c>
      <c r="F867" s="18">
        <v>5</v>
      </c>
      <c r="G867" s="14">
        <f t="shared" si="136"/>
        <v>45</v>
      </c>
      <c r="H867" s="37"/>
      <c r="I867" s="37"/>
      <c r="J867" s="18" t="s">
        <v>21</v>
      </c>
      <c r="K867" s="37">
        <f t="shared" si="137"/>
        <v>10</v>
      </c>
      <c r="L867" s="18">
        <f t="shared" si="138"/>
        <v>560.7</v>
      </c>
      <c r="M867" s="37"/>
      <c r="N867" s="50">
        <f t="shared" si="139"/>
        <v>229.2</v>
      </c>
      <c r="O867" s="50">
        <f t="shared" si="132"/>
        <v>789.9</v>
      </c>
      <c r="P867" s="18"/>
    </row>
    <row r="868" customFormat="1" ht="20" customHeight="1" spans="1:16">
      <c r="A868" s="37">
        <f t="shared" ref="A868:A877" si="140">ROW()-5</f>
        <v>863</v>
      </c>
      <c r="B868" s="18" t="s">
        <v>1385</v>
      </c>
      <c r="C868" s="18" t="s">
        <v>29</v>
      </c>
      <c r="D868" s="18">
        <v>4</v>
      </c>
      <c r="E868" s="18">
        <v>8</v>
      </c>
      <c r="F868" s="18">
        <v>8</v>
      </c>
      <c r="G868" s="14">
        <f t="shared" si="136"/>
        <v>72</v>
      </c>
      <c r="H868" s="37"/>
      <c r="I868" s="37"/>
      <c r="J868" s="18" t="s">
        <v>21</v>
      </c>
      <c r="K868" s="37">
        <f t="shared" si="137"/>
        <v>16</v>
      </c>
      <c r="L868" s="18">
        <f t="shared" si="138"/>
        <v>897.12</v>
      </c>
      <c r="M868" s="37"/>
      <c r="N868" s="50">
        <f t="shared" si="139"/>
        <v>366.72</v>
      </c>
      <c r="O868" s="50">
        <f t="shared" si="132"/>
        <v>1263.84</v>
      </c>
      <c r="P868" s="18"/>
    </row>
    <row r="869" customFormat="1" ht="20" customHeight="1" spans="1:16">
      <c r="A869" s="37">
        <f t="shared" si="140"/>
        <v>864</v>
      </c>
      <c r="B869" s="18" t="s">
        <v>1386</v>
      </c>
      <c r="C869" s="18" t="s">
        <v>29</v>
      </c>
      <c r="D869" s="18">
        <v>7</v>
      </c>
      <c r="E869" s="18">
        <v>7</v>
      </c>
      <c r="F869" s="18">
        <v>7</v>
      </c>
      <c r="G869" s="14">
        <f t="shared" si="136"/>
        <v>63</v>
      </c>
      <c r="H869" s="37"/>
      <c r="I869" s="37"/>
      <c r="J869" s="18" t="s">
        <v>21</v>
      </c>
      <c r="K869" s="37">
        <f t="shared" si="137"/>
        <v>14</v>
      </c>
      <c r="L869" s="18">
        <f t="shared" si="138"/>
        <v>784.98</v>
      </c>
      <c r="M869" s="37"/>
      <c r="N869" s="50">
        <f t="shared" si="139"/>
        <v>320.88</v>
      </c>
      <c r="O869" s="50">
        <f t="shared" si="132"/>
        <v>1105.86</v>
      </c>
      <c r="P869" s="18"/>
    </row>
    <row r="870" customFormat="1" ht="20" customHeight="1" spans="1:16">
      <c r="A870" s="37">
        <f t="shared" si="140"/>
        <v>865</v>
      </c>
      <c r="B870" s="18" t="s">
        <v>1387</v>
      </c>
      <c r="C870" s="18" t="s">
        <v>29</v>
      </c>
      <c r="D870" s="18">
        <v>4</v>
      </c>
      <c r="E870" s="18">
        <v>8</v>
      </c>
      <c r="F870" s="18">
        <v>8</v>
      </c>
      <c r="G870" s="14">
        <f t="shared" si="136"/>
        <v>72</v>
      </c>
      <c r="H870" s="37"/>
      <c r="I870" s="37"/>
      <c r="J870" s="18" t="s">
        <v>21</v>
      </c>
      <c r="K870" s="37">
        <f t="shared" si="137"/>
        <v>16</v>
      </c>
      <c r="L870" s="18">
        <f t="shared" si="138"/>
        <v>897.12</v>
      </c>
      <c r="M870" s="37"/>
      <c r="N870" s="50">
        <f t="shared" si="139"/>
        <v>366.72</v>
      </c>
      <c r="O870" s="50">
        <f t="shared" si="132"/>
        <v>1263.84</v>
      </c>
      <c r="P870" s="18"/>
    </row>
    <row r="871" customFormat="1" ht="20" customHeight="1" spans="1:16">
      <c r="A871" s="37">
        <f t="shared" si="140"/>
        <v>866</v>
      </c>
      <c r="B871" s="18" t="s">
        <v>1388</v>
      </c>
      <c r="C871" s="18" t="s">
        <v>29</v>
      </c>
      <c r="D871" s="18">
        <v>3</v>
      </c>
      <c r="E871" s="18">
        <v>5</v>
      </c>
      <c r="F871" s="18">
        <v>5</v>
      </c>
      <c r="G871" s="14">
        <f t="shared" si="136"/>
        <v>45</v>
      </c>
      <c r="H871" s="37"/>
      <c r="I871" s="37"/>
      <c r="J871" s="18" t="s">
        <v>21</v>
      </c>
      <c r="K871" s="37">
        <f t="shared" si="137"/>
        <v>10</v>
      </c>
      <c r="L871" s="18">
        <f t="shared" si="138"/>
        <v>560.7</v>
      </c>
      <c r="M871" s="37"/>
      <c r="N871" s="50">
        <f t="shared" si="139"/>
        <v>229.2</v>
      </c>
      <c r="O871" s="50">
        <f t="shared" si="132"/>
        <v>789.9</v>
      </c>
      <c r="P871" s="18"/>
    </row>
    <row r="872" customFormat="1" ht="20" customHeight="1" spans="1:16">
      <c r="A872" s="37">
        <f t="shared" si="140"/>
        <v>867</v>
      </c>
      <c r="B872" s="18" t="s">
        <v>1389</v>
      </c>
      <c r="C872" s="18" t="s">
        <v>29</v>
      </c>
      <c r="D872" s="18">
        <v>4</v>
      </c>
      <c r="E872" s="18">
        <v>5</v>
      </c>
      <c r="F872" s="18">
        <v>5</v>
      </c>
      <c r="G872" s="14">
        <f t="shared" si="136"/>
        <v>45</v>
      </c>
      <c r="H872" s="37"/>
      <c r="I872" s="37"/>
      <c r="J872" s="18" t="s">
        <v>21</v>
      </c>
      <c r="K872" s="37">
        <f t="shared" si="137"/>
        <v>10</v>
      </c>
      <c r="L872" s="18">
        <f t="shared" si="138"/>
        <v>560.7</v>
      </c>
      <c r="M872" s="37"/>
      <c r="N872" s="50">
        <f t="shared" si="139"/>
        <v>229.2</v>
      </c>
      <c r="O872" s="50">
        <f t="shared" si="132"/>
        <v>789.9</v>
      </c>
      <c r="P872" s="18"/>
    </row>
    <row r="873" customFormat="1" ht="20" customHeight="1" spans="1:16">
      <c r="A873" s="37">
        <f t="shared" si="140"/>
        <v>868</v>
      </c>
      <c r="B873" s="18" t="s">
        <v>1390</v>
      </c>
      <c r="C873" s="18" t="s">
        <v>29</v>
      </c>
      <c r="D873" s="18">
        <v>4</v>
      </c>
      <c r="E873" s="18">
        <v>6</v>
      </c>
      <c r="F873" s="18">
        <v>6</v>
      </c>
      <c r="G873" s="14">
        <f t="shared" si="136"/>
        <v>54</v>
      </c>
      <c r="H873" s="37"/>
      <c r="I873" s="37"/>
      <c r="J873" s="18" t="s">
        <v>21</v>
      </c>
      <c r="K873" s="37">
        <f t="shared" si="137"/>
        <v>12</v>
      </c>
      <c r="L873" s="18">
        <f t="shared" si="138"/>
        <v>672.84</v>
      </c>
      <c r="M873" s="37"/>
      <c r="N873" s="50">
        <f t="shared" si="139"/>
        <v>275.04</v>
      </c>
      <c r="O873" s="50">
        <f t="shared" si="132"/>
        <v>947.88</v>
      </c>
      <c r="P873" s="18"/>
    </row>
    <row r="874" customFormat="1" ht="20" customHeight="1" spans="1:16">
      <c r="A874" s="37">
        <f t="shared" si="140"/>
        <v>869</v>
      </c>
      <c r="B874" s="18" t="s">
        <v>1391</v>
      </c>
      <c r="C874" s="18" t="s">
        <v>29</v>
      </c>
      <c r="D874" s="18">
        <v>4</v>
      </c>
      <c r="E874" s="18">
        <v>2</v>
      </c>
      <c r="F874" s="18">
        <v>2</v>
      </c>
      <c r="G874" s="14">
        <f t="shared" si="136"/>
        <v>18</v>
      </c>
      <c r="H874" s="37"/>
      <c r="I874" s="37"/>
      <c r="J874" s="18" t="s">
        <v>21</v>
      </c>
      <c r="K874" s="37">
        <f t="shared" si="137"/>
        <v>4</v>
      </c>
      <c r="L874" s="18">
        <f t="shared" si="138"/>
        <v>224.28</v>
      </c>
      <c r="M874" s="37"/>
      <c r="N874" s="50">
        <f t="shared" si="139"/>
        <v>91.68</v>
      </c>
      <c r="O874" s="50">
        <f t="shared" si="132"/>
        <v>315.96</v>
      </c>
      <c r="P874" s="18"/>
    </row>
    <row r="875" customFormat="1" ht="20" customHeight="1" spans="1:16">
      <c r="A875" s="37">
        <f t="shared" si="140"/>
        <v>870</v>
      </c>
      <c r="B875" s="18" t="s">
        <v>1392</v>
      </c>
      <c r="C875" s="18" t="s">
        <v>29</v>
      </c>
      <c r="D875" s="18">
        <v>6</v>
      </c>
      <c r="E875" s="18">
        <v>7</v>
      </c>
      <c r="F875" s="18">
        <v>7</v>
      </c>
      <c r="G875" s="14">
        <f t="shared" si="136"/>
        <v>63</v>
      </c>
      <c r="H875" s="37"/>
      <c r="I875" s="37"/>
      <c r="J875" s="18" t="s">
        <v>21</v>
      </c>
      <c r="K875" s="37">
        <f t="shared" si="137"/>
        <v>14</v>
      </c>
      <c r="L875" s="18">
        <f t="shared" si="138"/>
        <v>784.98</v>
      </c>
      <c r="M875" s="37"/>
      <c r="N875" s="50">
        <f t="shared" si="139"/>
        <v>320.88</v>
      </c>
      <c r="O875" s="50">
        <f t="shared" si="132"/>
        <v>1105.86</v>
      </c>
      <c r="P875" s="18"/>
    </row>
    <row r="876" customFormat="1" ht="20" customHeight="1" spans="1:16">
      <c r="A876" s="37">
        <f t="shared" si="140"/>
        <v>871</v>
      </c>
      <c r="B876" s="18" t="s">
        <v>1393</v>
      </c>
      <c r="C876" s="18" t="s">
        <v>29</v>
      </c>
      <c r="D876" s="18">
        <v>2</v>
      </c>
      <c r="E876" s="18">
        <v>5</v>
      </c>
      <c r="F876" s="18">
        <v>5</v>
      </c>
      <c r="G876" s="14">
        <f t="shared" si="136"/>
        <v>45</v>
      </c>
      <c r="H876" s="37"/>
      <c r="I876" s="37"/>
      <c r="J876" s="18" t="s">
        <v>21</v>
      </c>
      <c r="K876" s="37">
        <f t="shared" si="137"/>
        <v>10</v>
      </c>
      <c r="L876" s="18">
        <f t="shared" si="138"/>
        <v>560.7</v>
      </c>
      <c r="M876" s="37"/>
      <c r="N876" s="50">
        <f t="shared" si="139"/>
        <v>229.2</v>
      </c>
      <c r="O876" s="50">
        <f t="shared" si="132"/>
        <v>789.9</v>
      </c>
      <c r="P876" s="18"/>
    </row>
    <row r="877" customFormat="1" ht="20" customHeight="1" spans="1:16">
      <c r="A877" s="37">
        <f t="shared" si="140"/>
        <v>872</v>
      </c>
      <c r="B877" s="18" t="s">
        <v>1394</v>
      </c>
      <c r="C877" s="18" t="s">
        <v>29</v>
      </c>
      <c r="D877" s="18">
        <v>7</v>
      </c>
      <c r="E877" s="18">
        <v>8</v>
      </c>
      <c r="F877" s="18">
        <v>8</v>
      </c>
      <c r="G877" s="14">
        <f t="shared" si="136"/>
        <v>72</v>
      </c>
      <c r="H877" s="37"/>
      <c r="I877" s="37"/>
      <c r="J877" s="18" t="s">
        <v>21</v>
      </c>
      <c r="K877" s="37">
        <f t="shared" si="137"/>
        <v>16</v>
      </c>
      <c r="L877" s="18">
        <f t="shared" si="138"/>
        <v>897.12</v>
      </c>
      <c r="M877" s="37"/>
      <c r="N877" s="50">
        <f t="shared" si="139"/>
        <v>366.72</v>
      </c>
      <c r="O877" s="50">
        <f t="shared" si="132"/>
        <v>1263.84</v>
      </c>
      <c r="P877" s="18"/>
    </row>
    <row r="878" customFormat="1" ht="20" customHeight="1" spans="1:16">
      <c r="A878" s="37">
        <f t="shared" ref="A878:A887" si="141">ROW()-5</f>
        <v>873</v>
      </c>
      <c r="B878" s="18" t="s">
        <v>1395</v>
      </c>
      <c r="C878" s="18" t="s">
        <v>29</v>
      </c>
      <c r="D878" s="18">
        <v>7</v>
      </c>
      <c r="E878" s="18">
        <v>3</v>
      </c>
      <c r="F878" s="18">
        <v>3</v>
      </c>
      <c r="G878" s="14">
        <f t="shared" si="136"/>
        <v>27</v>
      </c>
      <c r="H878" s="37"/>
      <c r="I878" s="37"/>
      <c r="J878" s="18" t="s">
        <v>21</v>
      </c>
      <c r="K878" s="37">
        <f t="shared" si="137"/>
        <v>6</v>
      </c>
      <c r="L878" s="18">
        <f t="shared" si="138"/>
        <v>336.42</v>
      </c>
      <c r="M878" s="37"/>
      <c r="N878" s="50">
        <f t="shared" si="139"/>
        <v>137.52</v>
      </c>
      <c r="O878" s="50">
        <f t="shared" si="132"/>
        <v>473.94</v>
      </c>
      <c r="P878" s="18"/>
    </row>
    <row r="879" customFormat="1" ht="20" customHeight="1" spans="1:16">
      <c r="A879" s="37">
        <f t="shared" si="141"/>
        <v>874</v>
      </c>
      <c r="B879" s="18" t="s">
        <v>1396</v>
      </c>
      <c r="C879" s="18" t="s">
        <v>29</v>
      </c>
      <c r="D879" s="18">
        <v>5</v>
      </c>
      <c r="E879" s="18">
        <v>5</v>
      </c>
      <c r="F879" s="18">
        <v>5</v>
      </c>
      <c r="G879" s="14">
        <f t="shared" si="136"/>
        <v>45</v>
      </c>
      <c r="H879" s="37"/>
      <c r="I879" s="37"/>
      <c r="J879" s="18" t="s">
        <v>21</v>
      </c>
      <c r="K879" s="37">
        <f t="shared" si="137"/>
        <v>10</v>
      </c>
      <c r="L879" s="18">
        <f t="shared" si="138"/>
        <v>560.7</v>
      </c>
      <c r="M879" s="37"/>
      <c r="N879" s="50">
        <f t="shared" si="139"/>
        <v>229.2</v>
      </c>
      <c r="O879" s="50">
        <f t="shared" si="132"/>
        <v>789.9</v>
      </c>
      <c r="P879" s="18"/>
    </row>
    <row r="880" customFormat="1" ht="20" customHeight="1" spans="1:16">
      <c r="A880" s="37">
        <f t="shared" si="141"/>
        <v>875</v>
      </c>
      <c r="B880" s="18" t="s">
        <v>1397</v>
      </c>
      <c r="C880" s="18" t="s">
        <v>29</v>
      </c>
      <c r="D880" s="18">
        <v>4</v>
      </c>
      <c r="E880" s="18">
        <v>5</v>
      </c>
      <c r="F880" s="18">
        <v>5</v>
      </c>
      <c r="G880" s="14">
        <f t="shared" si="136"/>
        <v>45</v>
      </c>
      <c r="H880" s="37"/>
      <c r="I880" s="37"/>
      <c r="J880" s="18" t="s">
        <v>21</v>
      </c>
      <c r="K880" s="37">
        <f t="shared" si="137"/>
        <v>10</v>
      </c>
      <c r="L880" s="18">
        <f t="shared" si="138"/>
        <v>560.7</v>
      </c>
      <c r="M880" s="37"/>
      <c r="N880" s="50">
        <f t="shared" si="139"/>
        <v>229.2</v>
      </c>
      <c r="O880" s="50">
        <f t="shared" si="132"/>
        <v>789.9</v>
      </c>
      <c r="P880" s="18"/>
    </row>
    <row r="881" customFormat="1" ht="20" customHeight="1" spans="1:16">
      <c r="A881" s="37">
        <f t="shared" si="141"/>
        <v>876</v>
      </c>
      <c r="B881" s="18" t="s">
        <v>630</v>
      </c>
      <c r="C881" s="18" t="s">
        <v>29</v>
      </c>
      <c r="D881" s="18">
        <v>5</v>
      </c>
      <c r="E881" s="18">
        <v>8</v>
      </c>
      <c r="F881" s="18">
        <v>8</v>
      </c>
      <c r="G881" s="14">
        <f t="shared" si="136"/>
        <v>72</v>
      </c>
      <c r="H881" s="37"/>
      <c r="I881" s="37"/>
      <c r="J881" s="18" t="s">
        <v>21</v>
      </c>
      <c r="K881" s="37">
        <f t="shared" si="137"/>
        <v>16</v>
      </c>
      <c r="L881" s="18">
        <f t="shared" si="138"/>
        <v>897.12</v>
      </c>
      <c r="M881" s="37"/>
      <c r="N881" s="50">
        <f t="shared" si="139"/>
        <v>366.72</v>
      </c>
      <c r="O881" s="50">
        <f t="shared" si="132"/>
        <v>1263.84</v>
      </c>
      <c r="P881" s="18"/>
    </row>
    <row r="882" customFormat="1" ht="20" customHeight="1" spans="1:16">
      <c r="A882" s="37">
        <f t="shared" si="141"/>
        <v>877</v>
      </c>
      <c r="B882" s="18" t="s">
        <v>1398</v>
      </c>
      <c r="C882" s="18" t="s">
        <v>29</v>
      </c>
      <c r="D882" s="18">
        <v>2</v>
      </c>
      <c r="E882" s="18">
        <v>2</v>
      </c>
      <c r="F882" s="18">
        <v>2</v>
      </c>
      <c r="G882" s="14">
        <f t="shared" si="136"/>
        <v>18</v>
      </c>
      <c r="H882" s="37"/>
      <c r="I882" s="37"/>
      <c r="J882" s="18" t="s">
        <v>21</v>
      </c>
      <c r="K882" s="37">
        <f t="shared" si="137"/>
        <v>4</v>
      </c>
      <c r="L882" s="18">
        <f t="shared" si="138"/>
        <v>224.28</v>
      </c>
      <c r="M882" s="37"/>
      <c r="N882" s="50">
        <f t="shared" si="139"/>
        <v>91.68</v>
      </c>
      <c r="O882" s="50">
        <f t="shared" si="132"/>
        <v>315.96</v>
      </c>
      <c r="P882" s="18"/>
    </row>
    <row r="883" customFormat="1" ht="20" customHeight="1" spans="1:16">
      <c r="A883" s="37">
        <f t="shared" si="141"/>
        <v>878</v>
      </c>
      <c r="B883" s="18" t="s">
        <v>1399</v>
      </c>
      <c r="C883" s="18" t="s">
        <v>29</v>
      </c>
      <c r="D883" s="18">
        <v>3</v>
      </c>
      <c r="E883" s="18">
        <v>8</v>
      </c>
      <c r="F883" s="18">
        <v>8</v>
      </c>
      <c r="G883" s="14">
        <f t="shared" si="136"/>
        <v>72</v>
      </c>
      <c r="H883" s="37"/>
      <c r="I883" s="37"/>
      <c r="J883" s="18" t="s">
        <v>21</v>
      </c>
      <c r="K883" s="37">
        <f t="shared" si="137"/>
        <v>16</v>
      </c>
      <c r="L883" s="18">
        <f t="shared" si="138"/>
        <v>897.12</v>
      </c>
      <c r="M883" s="37"/>
      <c r="N883" s="50">
        <f t="shared" si="139"/>
        <v>366.72</v>
      </c>
      <c r="O883" s="50">
        <f t="shared" si="132"/>
        <v>1263.84</v>
      </c>
      <c r="P883" s="18"/>
    </row>
    <row r="884" customFormat="1" ht="20" customHeight="1" spans="1:16">
      <c r="A884" s="37">
        <f t="shared" si="141"/>
        <v>879</v>
      </c>
      <c r="B884" s="18" t="s">
        <v>1400</v>
      </c>
      <c r="C884" s="18" t="s">
        <v>29</v>
      </c>
      <c r="D884" s="18">
        <v>3</v>
      </c>
      <c r="E884" s="18">
        <v>5</v>
      </c>
      <c r="F884" s="18">
        <v>5</v>
      </c>
      <c r="G884" s="14">
        <f t="shared" si="136"/>
        <v>45</v>
      </c>
      <c r="H884" s="37"/>
      <c r="I884" s="37"/>
      <c r="J884" s="18" t="s">
        <v>21</v>
      </c>
      <c r="K884" s="37">
        <f t="shared" si="137"/>
        <v>10</v>
      </c>
      <c r="L884" s="18">
        <f t="shared" si="138"/>
        <v>560.7</v>
      </c>
      <c r="M884" s="37"/>
      <c r="N884" s="50">
        <f t="shared" si="139"/>
        <v>229.2</v>
      </c>
      <c r="O884" s="50">
        <f t="shared" si="132"/>
        <v>789.9</v>
      </c>
      <c r="P884" s="18"/>
    </row>
    <row r="885" customFormat="1" ht="20" customHeight="1" spans="1:16">
      <c r="A885" s="37">
        <f t="shared" si="141"/>
        <v>880</v>
      </c>
      <c r="B885" s="18" t="s">
        <v>1401</v>
      </c>
      <c r="C885" s="18" t="s">
        <v>29</v>
      </c>
      <c r="D885" s="18">
        <v>1</v>
      </c>
      <c r="E885" s="18">
        <v>1</v>
      </c>
      <c r="F885" s="18">
        <v>1</v>
      </c>
      <c r="G885" s="14">
        <f t="shared" si="136"/>
        <v>9</v>
      </c>
      <c r="H885" s="37"/>
      <c r="I885" s="37"/>
      <c r="J885" s="18" t="s">
        <v>21</v>
      </c>
      <c r="K885" s="37">
        <f t="shared" si="137"/>
        <v>2</v>
      </c>
      <c r="L885" s="18">
        <f t="shared" si="138"/>
        <v>112.14</v>
      </c>
      <c r="M885" s="37"/>
      <c r="N885" s="50">
        <f t="shared" si="139"/>
        <v>45.84</v>
      </c>
      <c r="O885" s="50">
        <f t="shared" si="132"/>
        <v>157.98</v>
      </c>
      <c r="P885" s="18"/>
    </row>
    <row r="886" customFormat="1" ht="20" customHeight="1" spans="1:16">
      <c r="A886" s="37">
        <f t="shared" si="141"/>
        <v>881</v>
      </c>
      <c r="B886" s="18" t="s">
        <v>1402</v>
      </c>
      <c r="C886" s="18" t="s">
        <v>29</v>
      </c>
      <c r="D886" s="18">
        <v>4</v>
      </c>
      <c r="E886" s="18">
        <v>3</v>
      </c>
      <c r="F886" s="18">
        <v>3</v>
      </c>
      <c r="G886" s="14">
        <f t="shared" si="136"/>
        <v>27</v>
      </c>
      <c r="H886" s="37"/>
      <c r="I886" s="37"/>
      <c r="J886" s="18" t="s">
        <v>21</v>
      </c>
      <c r="K886" s="37">
        <f t="shared" si="137"/>
        <v>6</v>
      </c>
      <c r="L886" s="18">
        <f t="shared" si="138"/>
        <v>336.42</v>
      </c>
      <c r="M886" s="37"/>
      <c r="N886" s="50">
        <f t="shared" si="139"/>
        <v>137.52</v>
      </c>
      <c r="O886" s="50">
        <f t="shared" si="132"/>
        <v>473.94</v>
      </c>
      <c r="P886" s="18"/>
    </row>
    <row r="887" customFormat="1" ht="20" customHeight="1" spans="1:16">
      <c r="A887" s="37">
        <f t="shared" si="141"/>
        <v>882</v>
      </c>
      <c r="B887" s="18" t="s">
        <v>1403</v>
      </c>
      <c r="C887" s="18" t="s">
        <v>29</v>
      </c>
      <c r="D887" s="18">
        <v>5</v>
      </c>
      <c r="E887" s="18">
        <v>7</v>
      </c>
      <c r="F887" s="18">
        <v>7</v>
      </c>
      <c r="G887" s="14">
        <f t="shared" si="136"/>
        <v>63</v>
      </c>
      <c r="H887" s="37"/>
      <c r="I887" s="37"/>
      <c r="J887" s="18" t="s">
        <v>21</v>
      </c>
      <c r="K887" s="37">
        <f t="shared" si="137"/>
        <v>14</v>
      </c>
      <c r="L887" s="18">
        <f t="shared" si="138"/>
        <v>784.98</v>
      </c>
      <c r="M887" s="37"/>
      <c r="N887" s="50">
        <f t="shared" si="139"/>
        <v>320.88</v>
      </c>
      <c r="O887" s="50">
        <f t="shared" si="132"/>
        <v>1105.86</v>
      </c>
      <c r="P887" s="18"/>
    </row>
    <row r="888" customFormat="1" ht="20" customHeight="1" spans="1:16">
      <c r="A888" s="37">
        <f t="shared" ref="A888:A897" si="142">ROW()-5</f>
        <v>883</v>
      </c>
      <c r="B888" s="18" t="s">
        <v>1404</v>
      </c>
      <c r="C888" s="18" t="s">
        <v>29</v>
      </c>
      <c r="D888" s="18">
        <v>3</v>
      </c>
      <c r="E888" s="18">
        <v>5</v>
      </c>
      <c r="F888" s="18">
        <v>5</v>
      </c>
      <c r="G888" s="14">
        <f t="shared" si="136"/>
        <v>45</v>
      </c>
      <c r="H888" s="37"/>
      <c r="I888" s="37"/>
      <c r="J888" s="18" t="s">
        <v>21</v>
      </c>
      <c r="K888" s="37">
        <f t="shared" si="137"/>
        <v>10</v>
      </c>
      <c r="L888" s="18">
        <f t="shared" si="138"/>
        <v>560.7</v>
      </c>
      <c r="M888" s="37"/>
      <c r="N888" s="50">
        <f t="shared" si="139"/>
        <v>229.2</v>
      </c>
      <c r="O888" s="50">
        <f t="shared" si="132"/>
        <v>789.9</v>
      </c>
      <c r="P888" s="18"/>
    </row>
    <row r="889" customFormat="1" ht="20" customHeight="1" spans="1:16">
      <c r="A889" s="37">
        <f t="shared" si="142"/>
        <v>884</v>
      </c>
      <c r="B889" s="18" t="s">
        <v>1405</v>
      </c>
      <c r="C889" s="18" t="s">
        <v>29</v>
      </c>
      <c r="D889" s="18">
        <v>2</v>
      </c>
      <c r="E889" s="18">
        <v>4</v>
      </c>
      <c r="F889" s="18">
        <v>4</v>
      </c>
      <c r="G889" s="14">
        <f t="shared" si="136"/>
        <v>36</v>
      </c>
      <c r="H889" s="37"/>
      <c r="I889" s="37"/>
      <c r="J889" s="18" t="s">
        <v>21</v>
      </c>
      <c r="K889" s="37">
        <f t="shared" si="137"/>
        <v>8</v>
      </c>
      <c r="L889" s="18">
        <f t="shared" si="138"/>
        <v>448.56</v>
      </c>
      <c r="M889" s="37"/>
      <c r="N889" s="50">
        <f t="shared" si="139"/>
        <v>183.36</v>
      </c>
      <c r="O889" s="50">
        <f t="shared" si="132"/>
        <v>631.92</v>
      </c>
      <c r="P889" s="18"/>
    </row>
    <row r="890" customFormat="1" ht="20" customHeight="1" spans="1:16">
      <c r="A890" s="37">
        <f t="shared" si="142"/>
        <v>885</v>
      </c>
      <c r="B890" s="18" t="s">
        <v>232</v>
      </c>
      <c r="C890" s="18" t="s">
        <v>29</v>
      </c>
      <c r="D890" s="18">
        <v>4</v>
      </c>
      <c r="E890" s="18">
        <v>4</v>
      </c>
      <c r="F890" s="18">
        <v>4</v>
      </c>
      <c r="G890" s="14">
        <f t="shared" si="136"/>
        <v>36</v>
      </c>
      <c r="H890" s="37"/>
      <c r="I890" s="37"/>
      <c r="J890" s="18" t="s">
        <v>21</v>
      </c>
      <c r="K890" s="37">
        <f t="shared" si="137"/>
        <v>8</v>
      </c>
      <c r="L890" s="18">
        <f t="shared" si="138"/>
        <v>448.56</v>
      </c>
      <c r="M890" s="37"/>
      <c r="N890" s="50">
        <f t="shared" si="139"/>
        <v>183.36</v>
      </c>
      <c r="O890" s="50">
        <f t="shared" si="132"/>
        <v>631.92</v>
      </c>
      <c r="P890" s="18"/>
    </row>
    <row r="891" customFormat="1" ht="20" customHeight="1" spans="1:16">
      <c r="A891" s="37">
        <f t="shared" si="142"/>
        <v>886</v>
      </c>
      <c r="B891" s="18" t="s">
        <v>1406</v>
      </c>
      <c r="C891" s="18" t="s">
        <v>29</v>
      </c>
      <c r="D891" s="18">
        <v>2</v>
      </c>
      <c r="E891" s="18">
        <v>2</v>
      </c>
      <c r="F891" s="18">
        <v>2</v>
      </c>
      <c r="G891" s="14">
        <f t="shared" si="136"/>
        <v>18</v>
      </c>
      <c r="H891" s="37"/>
      <c r="I891" s="37"/>
      <c r="J891" s="18" t="s">
        <v>21</v>
      </c>
      <c r="K891" s="37">
        <f t="shared" si="137"/>
        <v>4</v>
      </c>
      <c r="L891" s="18">
        <f t="shared" si="138"/>
        <v>224.28</v>
      </c>
      <c r="M891" s="37"/>
      <c r="N891" s="50">
        <f t="shared" si="139"/>
        <v>91.68</v>
      </c>
      <c r="O891" s="50">
        <f t="shared" si="132"/>
        <v>315.96</v>
      </c>
      <c r="P891" s="18"/>
    </row>
    <row r="892" customFormat="1" ht="20" customHeight="1" spans="1:16">
      <c r="A892" s="37">
        <f t="shared" si="142"/>
        <v>887</v>
      </c>
      <c r="B892" s="18" t="s">
        <v>1407</v>
      </c>
      <c r="C892" s="18" t="s">
        <v>29</v>
      </c>
      <c r="D892" s="18">
        <v>2</v>
      </c>
      <c r="E892" s="18">
        <v>5</v>
      </c>
      <c r="F892" s="18">
        <v>5</v>
      </c>
      <c r="G892" s="14">
        <f t="shared" si="136"/>
        <v>45</v>
      </c>
      <c r="H892" s="37"/>
      <c r="I892" s="37"/>
      <c r="J892" s="18" t="s">
        <v>21</v>
      </c>
      <c r="K892" s="37">
        <f t="shared" si="137"/>
        <v>10</v>
      </c>
      <c r="L892" s="18">
        <f t="shared" si="138"/>
        <v>560.7</v>
      </c>
      <c r="M892" s="37"/>
      <c r="N892" s="50">
        <f t="shared" si="139"/>
        <v>229.2</v>
      </c>
      <c r="O892" s="50">
        <f t="shared" ref="O892:O919" si="143">SUM(L892:N892)</f>
        <v>789.9</v>
      </c>
      <c r="P892" s="18"/>
    </row>
    <row r="893" customFormat="1" ht="20" customHeight="1" spans="1:16">
      <c r="A893" s="37">
        <f t="shared" si="142"/>
        <v>888</v>
      </c>
      <c r="B893" s="18" t="s">
        <v>1408</v>
      </c>
      <c r="C893" s="18" t="s">
        <v>29</v>
      </c>
      <c r="D893" s="18">
        <v>4</v>
      </c>
      <c r="E893" s="18">
        <v>4</v>
      </c>
      <c r="F893" s="18">
        <v>4</v>
      </c>
      <c r="G893" s="14">
        <f t="shared" si="136"/>
        <v>36</v>
      </c>
      <c r="H893" s="37"/>
      <c r="I893" s="37"/>
      <c r="J893" s="18" t="s">
        <v>21</v>
      </c>
      <c r="K893" s="37">
        <f t="shared" si="137"/>
        <v>8</v>
      </c>
      <c r="L893" s="18">
        <f t="shared" si="138"/>
        <v>448.56</v>
      </c>
      <c r="M893" s="37"/>
      <c r="N893" s="50">
        <f t="shared" si="139"/>
        <v>183.36</v>
      </c>
      <c r="O893" s="50">
        <f t="shared" si="143"/>
        <v>631.92</v>
      </c>
      <c r="P893" s="18"/>
    </row>
    <row r="894" customFormat="1" ht="20" customHeight="1" spans="1:16">
      <c r="A894" s="37">
        <f t="shared" si="142"/>
        <v>889</v>
      </c>
      <c r="B894" s="65" t="s">
        <v>1409</v>
      </c>
      <c r="C894" s="18" t="s">
        <v>29</v>
      </c>
      <c r="D894" s="18">
        <v>4</v>
      </c>
      <c r="E894" s="18">
        <v>2</v>
      </c>
      <c r="F894" s="18">
        <v>2</v>
      </c>
      <c r="G894" s="14">
        <f t="shared" si="136"/>
        <v>18</v>
      </c>
      <c r="H894" s="37"/>
      <c r="I894" s="37"/>
      <c r="J894" s="18" t="s">
        <v>21</v>
      </c>
      <c r="K894" s="37">
        <f t="shared" si="137"/>
        <v>4</v>
      </c>
      <c r="L894" s="18">
        <f t="shared" si="138"/>
        <v>224.28</v>
      </c>
      <c r="M894" s="37"/>
      <c r="N894" s="50">
        <f t="shared" si="139"/>
        <v>91.68</v>
      </c>
      <c r="O894" s="50">
        <f t="shared" si="143"/>
        <v>315.96</v>
      </c>
      <c r="P894" s="18"/>
    </row>
    <row r="895" customFormat="1" ht="20" customHeight="1" spans="1:16">
      <c r="A895" s="37">
        <f t="shared" si="142"/>
        <v>890</v>
      </c>
      <c r="B895" s="65" t="s">
        <v>1410</v>
      </c>
      <c r="C895" s="18" t="s">
        <v>29</v>
      </c>
      <c r="D895" s="18">
        <v>3</v>
      </c>
      <c r="E895" s="18">
        <v>2</v>
      </c>
      <c r="F895" s="18">
        <v>2</v>
      </c>
      <c r="G895" s="14">
        <f t="shared" si="136"/>
        <v>18</v>
      </c>
      <c r="H895" s="37"/>
      <c r="I895" s="37"/>
      <c r="J895" s="18" t="s">
        <v>21</v>
      </c>
      <c r="K895" s="37">
        <f t="shared" si="137"/>
        <v>4</v>
      </c>
      <c r="L895" s="18">
        <f t="shared" si="138"/>
        <v>224.28</v>
      </c>
      <c r="M895" s="37"/>
      <c r="N895" s="50">
        <f t="shared" si="139"/>
        <v>91.68</v>
      </c>
      <c r="O895" s="50">
        <f t="shared" si="143"/>
        <v>315.96</v>
      </c>
      <c r="P895" s="18"/>
    </row>
    <row r="896" customFormat="1" ht="20" customHeight="1" spans="1:16">
      <c r="A896" s="37">
        <f t="shared" si="142"/>
        <v>891</v>
      </c>
      <c r="B896" s="65" t="s">
        <v>1411</v>
      </c>
      <c r="C896" s="18" t="s">
        <v>29</v>
      </c>
      <c r="D896" s="18">
        <v>3</v>
      </c>
      <c r="E896" s="18">
        <v>4</v>
      </c>
      <c r="F896" s="18">
        <v>4</v>
      </c>
      <c r="G896" s="14">
        <f t="shared" si="136"/>
        <v>36</v>
      </c>
      <c r="H896" s="37"/>
      <c r="I896" s="37"/>
      <c r="J896" s="18" t="s">
        <v>21</v>
      </c>
      <c r="K896" s="37">
        <f t="shared" si="137"/>
        <v>8</v>
      </c>
      <c r="L896" s="18">
        <f t="shared" si="138"/>
        <v>448.56</v>
      </c>
      <c r="M896" s="37"/>
      <c r="N896" s="50">
        <f t="shared" si="139"/>
        <v>183.36</v>
      </c>
      <c r="O896" s="50">
        <f t="shared" si="143"/>
        <v>631.92</v>
      </c>
      <c r="P896" s="18"/>
    </row>
    <row r="897" customFormat="1" ht="20" customHeight="1" spans="1:16">
      <c r="A897" s="37">
        <f t="shared" si="142"/>
        <v>892</v>
      </c>
      <c r="B897" s="65" t="s">
        <v>1412</v>
      </c>
      <c r="C897" s="18" t="s">
        <v>29</v>
      </c>
      <c r="D897" s="18">
        <v>4</v>
      </c>
      <c r="E897" s="18">
        <v>3</v>
      </c>
      <c r="F897" s="18">
        <v>3</v>
      </c>
      <c r="G897" s="14">
        <f t="shared" si="136"/>
        <v>27</v>
      </c>
      <c r="H897" s="37"/>
      <c r="I897" s="37"/>
      <c r="J897" s="18" t="s">
        <v>21</v>
      </c>
      <c r="K897" s="37">
        <f t="shared" si="137"/>
        <v>6</v>
      </c>
      <c r="L897" s="18">
        <f t="shared" si="138"/>
        <v>336.42</v>
      </c>
      <c r="M897" s="37"/>
      <c r="N897" s="50">
        <f t="shared" si="139"/>
        <v>137.52</v>
      </c>
      <c r="O897" s="50">
        <f t="shared" si="143"/>
        <v>473.94</v>
      </c>
      <c r="P897" s="18"/>
    </row>
    <row r="898" customFormat="1" ht="20" customHeight="1" spans="1:16">
      <c r="A898" s="37">
        <f t="shared" ref="A898:A907" si="144">ROW()-5</f>
        <v>893</v>
      </c>
      <c r="B898" s="65" t="s">
        <v>1413</v>
      </c>
      <c r="C898" s="18" t="s">
        <v>29</v>
      </c>
      <c r="D898" s="18">
        <v>1</v>
      </c>
      <c r="E898" s="18">
        <v>2</v>
      </c>
      <c r="F898" s="18">
        <v>2</v>
      </c>
      <c r="G898" s="14">
        <f t="shared" si="136"/>
        <v>18</v>
      </c>
      <c r="H898" s="37"/>
      <c r="I898" s="37"/>
      <c r="J898" s="18" t="s">
        <v>21</v>
      </c>
      <c r="K898" s="37">
        <f t="shared" si="137"/>
        <v>4</v>
      </c>
      <c r="L898" s="18">
        <f t="shared" si="138"/>
        <v>224.28</v>
      </c>
      <c r="M898" s="37"/>
      <c r="N898" s="50">
        <f t="shared" si="139"/>
        <v>91.68</v>
      </c>
      <c r="O898" s="50">
        <f t="shared" si="143"/>
        <v>315.96</v>
      </c>
      <c r="P898" s="18"/>
    </row>
    <row r="899" customFormat="1" ht="20" customHeight="1" spans="1:16">
      <c r="A899" s="37">
        <f t="shared" si="144"/>
        <v>894</v>
      </c>
      <c r="B899" s="65" t="s">
        <v>1414</v>
      </c>
      <c r="C899" s="18" t="s">
        <v>29</v>
      </c>
      <c r="D899" s="18">
        <v>1</v>
      </c>
      <c r="E899" s="18">
        <v>2</v>
      </c>
      <c r="F899" s="18">
        <v>2</v>
      </c>
      <c r="G899" s="14">
        <f t="shared" si="136"/>
        <v>18</v>
      </c>
      <c r="H899" s="37"/>
      <c r="I899" s="37"/>
      <c r="J899" s="18" t="s">
        <v>21</v>
      </c>
      <c r="K899" s="37">
        <f t="shared" si="137"/>
        <v>4</v>
      </c>
      <c r="L899" s="18">
        <f t="shared" si="138"/>
        <v>224.28</v>
      </c>
      <c r="M899" s="37"/>
      <c r="N899" s="50">
        <f t="shared" si="139"/>
        <v>91.68</v>
      </c>
      <c r="O899" s="50">
        <f t="shared" si="143"/>
        <v>315.96</v>
      </c>
      <c r="P899" s="18"/>
    </row>
    <row r="900" customFormat="1" ht="20" customHeight="1" spans="1:16">
      <c r="A900" s="37">
        <f t="shared" si="144"/>
        <v>895</v>
      </c>
      <c r="B900" s="65" t="s">
        <v>1415</v>
      </c>
      <c r="C900" s="18" t="s">
        <v>29</v>
      </c>
      <c r="D900" s="18">
        <v>4</v>
      </c>
      <c r="E900" s="18">
        <v>4</v>
      </c>
      <c r="F900" s="18">
        <v>4</v>
      </c>
      <c r="G900" s="14">
        <f t="shared" si="136"/>
        <v>36</v>
      </c>
      <c r="H900" s="37"/>
      <c r="I900" s="37"/>
      <c r="J900" s="18" t="s">
        <v>21</v>
      </c>
      <c r="K900" s="37">
        <f t="shared" si="137"/>
        <v>8</v>
      </c>
      <c r="L900" s="18">
        <f t="shared" si="138"/>
        <v>448.56</v>
      </c>
      <c r="M900" s="37"/>
      <c r="N900" s="50">
        <f t="shared" si="139"/>
        <v>183.36</v>
      </c>
      <c r="O900" s="50">
        <f t="shared" si="143"/>
        <v>631.92</v>
      </c>
      <c r="P900" s="18"/>
    </row>
    <row r="901" customFormat="1" ht="20" customHeight="1" spans="1:16">
      <c r="A901" s="37">
        <f t="shared" si="144"/>
        <v>896</v>
      </c>
      <c r="B901" s="65" t="s">
        <v>1416</v>
      </c>
      <c r="C901" s="18" t="s">
        <v>29</v>
      </c>
      <c r="D901" s="18">
        <v>5</v>
      </c>
      <c r="E901" s="18">
        <v>5</v>
      </c>
      <c r="F901" s="18">
        <v>5</v>
      </c>
      <c r="G901" s="14">
        <f t="shared" si="136"/>
        <v>45</v>
      </c>
      <c r="H901" s="37"/>
      <c r="I901" s="37"/>
      <c r="J901" s="18" t="s">
        <v>21</v>
      </c>
      <c r="K901" s="37">
        <f t="shared" si="137"/>
        <v>10</v>
      </c>
      <c r="L901" s="18">
        <f t="shared" si="138"/>
        <v>560.7</v>
      </c>
      <c r="M901" s="37"/>
      <c r="N901" s="50">
        <f t="shared" si="139"/>
        <v>229.2</v>
      </c>
      <c r="O901" s="50">
        <f t="shared" si="143"/>
        <v>789.9</v>
      </c>
      <c r="P901" s="18"/>
    </row>
    <row r="902" customFormat="1" ht="20" customHeight="1" spans="1:16">
      <c r="A902" s="37">
        <f t="shared" si="144"/>
        <v>897</v>
      </c>
      <c r="B902" s="65" t="s">
        <v>1417</v>
      </c>
      <c r="C902" s="18" t="s">
        <v>29</v>
      </c>
      <c r="D902" s="18">
        <v>2</v>
      </c>
      <c r="E902" s="18">
        <v>5</v>
      </c>
      <c r="F902" s="18">
        <v>5</v>
      </c>
      <c r="G902" s="14">
        <f t="shared" si="136"/>
        <v>45</v>
      </c>
      <c r="H902" s="37"/>
      <c r="I902" s="37"/>
      <c r="J902" s="18" t="s">
        <v>21</v>
      </c>
      <c r="K902" s="37">
        <f t="shared" si="137"/>
        <v>10</v>
      </c>
      <c r="L902" s="18">
        <f t="shared" si="138"/>
        <v>560.7</v>
      </c>
      <c r="M902" s="37"/>
      <c r="N902" s="50">
        <f t="shared" si="139"/>
        <v>229.2</v>
      </c>
      <c r="O902" s="50">
        <f t="shared" si="143"/>
        <v>789.9</v>
      </c>
      <c r="P902" s="18"/>
    </row>
    <row r="903" customFormat="1" ht="20" customHeight="1" spans="1:16">
      <c r="A903" s="37">
        <f t="shared" si="144"/>
        <v>898</v>
      </c>
      <c r="B903" s="65" t="s">
        <v>1418</v>
      </c>
      <c r="C903" s="18" t="s">
        <v>29</v>
      </c>
      <c r="D903" s="18">
        <v>2</v>
      </c>
      <c r="E903" s="18">
        <v>4</v>
      </c>
      <c r="F903" s="18">
        <v>4</v>
      </c>
      <c r="G903" s="14">
        <f t="shared" si="136"/>
        <v>36</v>
      </c>
      <c r="H903" s="37"/>
      <c r="I903" s="37"/>
      <c r="J903" s="18" t="s">
        <v>21</v>
      </c>
      <c r="K903" s="37">
        <f t="shared" si="137"/>
        <v>8</v>
      </c>
      <c r="L903" s="18">
        <f t="shared" si="138"/>
        <v>448.56</v>
      </c>
      <c r="M903" s="37"/>
      <c r="N903" s="50">
        <f t="shared" si="139"/>
        <v>183.36</v>
      </c>
      <c r="O903" s="50">
        <f t="shared" si="143"/>
        <v>631.92</v>
      </c>
      <c r="P903" s="18"/>
    </row>
    <row r="904" customFormat="1" ht="20" customHeight="1" spans="1:16">
      <c r="A904" s="37">
        <f t="shared" si="144"/>
        <v>899</v>
      </c>
      <c r="B904" s="65" t="s">
        <v>1419</v>
      </c>
      <c r="C904" s="18" t="s">
        <v>29</v>
      </c>
      <c r="D904" s="18">
        <v>2</v>
      </c>
      <c r="E904" s="18">
        <v>1</v>
      </c>
      <c r="F904" s="18">
        <v>1</v>
      </c>
      <c r="G904" s="14">
        <f t="shared" si="136"/>
        <v>9</v>
      </c>
      <c r="H904" s="37"/>
      <c r="I904" s="37"/>
      <c r="J904" s="18" t="s">
        <v>21</v>
      </c>
      <c r="K904" s="37">
        <f t="shared" si="137"/>
        <v>2</v>
      </c>
      <c r="L904" s="18">
        <f t="shared" si="138"/>
        <v>112.14</v>
      </c>
      <c r="M904" s="37"/>
      <c r="N904" s="50">
        <f t="shared" si="139"/>
        <v>45.84</v>
      </c>
      <c r="O904" s="50">
        <f t="shared" si="143"/>
        <v>157.98</v>
      </c>
      <c r="P904" s="18"/>
    </row>
    <row r="905" customFormat="1" ht="20" customHeight="1" spans="1:16">
      <c r="A905" s="37">
        <f t="shared" si="144"/>
        <v>900</v>
      </c>
      <c r="B905" s="65" t="s">
        <v>1420</v>
      </c>
      <c r="C905" s="18" t="s">
        <v>29</v>
      </c>
      <c r="D905" s="18">
        <v>2</v>
      </c>
      <c r="E905" s="18">
        <v>1</v>
      </c>
      <c r="F905" s="18">
        <v>1</v>
      </c>
      <c r="G905" s="14">
        <f t="shared" si="136"/>
        <v>9</v>
      </c>
      <c r="H905" s="37"/>
      <c r="I905" s="37"/>
      <c r="J905" s="18" t="s">
        <v>21</v>
      </c>
      <c r="K905" s="37">
        <f t="shared" si="137"/>
        <v>2</v>
      </c>
      <c r="L905" s="18">
        <f t="shared" si="138"/>
        <v>112.14</v>
      </c>
      <c r="M905" s="37"/>
      <c r="N905" s="50">
        <f t="shared" si="139"/>
        <v>45.84</v>
      </c>
      <c r="O905" s="50">
        <f t="shared" si="143"/>
        <v>157.98</v>
      </c>
      <c r="P905" s="18"/>
    </row>
    <row r="906" customFormat="1" ht="20" customHeight="1" spans="1:16">
      <c r="A906" s="37">
        <f t="shared" si="144"/>
        <v>901</v>
      </c>
      <c r="B906" s="65" t="s">
        <v>1421</v>
      </c>
      <c r="C906" s="18" t="s">
        <v>29</v>
      </c>
      <c r="D906" s="18">
        <v>1</v>
      </c>
      <c r="E906" s="18">
        <v>3</v>
      </c>
      <c r="F906" s="18">
        <v>3</v>
      </c>
      <c r="G906" s="14">
        <f t="shared" si="136"/>
        <v>27</v>
      </c>
      <c r="H906" s="37"/>
      <c r="I906" s="37"/>
      <c r="J906" s="18" t="s">
        <v>21</v>
      </c>
      <c r="K906" s="37">
        <f t="shared" si="137"/>
        <v>6</v>
      </c>
      <c r="L906" s="18">
        <f t="shared" si="138"/>
        <v>336.42</v>
      </c>
      <c r="M906" s="37"/>
      <c r="N906" s="50">
        <f t="shared" si="139"/>
        <v>137.52</v>
      </c>
      <c r="O906" s="50">
        <f t="shared" si="143"/>
        <v>473.94</v>
      </c>
      <c r="P906" s="18"/>
    </row>
    <row r="907" customFormat="1" ht="20" customHeight="1" spans="1:16">
      <c r="A907" s="37">
        <f t="shared" si="144"/>
        <v>902</v>
      </c>
      <c r="B907" s="65" t="s">
        <v>1422</v>
      </c>
      <c r="C907" s="18" t="s">
        <v>29</v>
      </c>
      <c r="D907" s="18">
        <v>4</v>
      </c>
      <c r="E907" s="18">
        <v>1</v>
      </c>
      <c r="F907" s="18">
        <v>1</v>
      </c>
      <c r="G907" s="14">
        <f t="shared" si="136"/>
        <v>9</v>
      </c>
      <c r="H907" s="37"/>
      <c r="I907" s="37"/>
      <c r="J907" s="18" t="s">
        <v>21</v>
      </c>
      <c r="K907" s="37">
        <f t="shared" si="137"/>
        <v>2</v>
      </c>
      <c r="L907" s="18">
        <f t="shared" si="138"/>
        <v>112.14</v>
      </c>
      <c r="M907" s="37"/>
      <c r="N907" s="50">
        <f t="shared" si="139"/>
        <v>45.84</v>
      </c>
      <c r="O907" s="50">
        <f t="shared" si="143"/>
        <v>157.98</v>
      </c>
      <c r="P907" s="18"/>
    </row>
    <row r="908" customFormat="1" ht="20" customHeight="1" spans="1:16">
      <c r="A908" s="37">
        <f t="shared" ref="A908:A917" si="145">ROW()-5</f>
        <v>903</v>
      </c>
      <c r="B908" s="65" t="s">
        <v>1423</v>
      </c>
      <c r="C908" s="18" t="s">
        <v>29</v>
      </c>
      <c r="D908" s="18">
        <v>1</v>
      </c>
      <c r="E908" s="18">
        <v>1</v>
      </c>
      <c r="F908" s="18">
        <v>1</v>
      </c>
      <c r="G908" s="14">
        <f t="shared" si="136"/>
        <v>9</v>
      </c>
      <c r="H908" s="37"/>
      <c r="I908" s="37"/>
      <c r="J908" s="18" t="s">
        <v>21</v>
      </c>
      <c r="K908" s="37">
        <f t="shared" si="137"/>
        <v>2</v>
      </c>
      <c r="L908" s="18">
        <f t="shared" si="138"/>
        <v>112.14</v>
      </c>
      <c r="M908" s="37"/>
      <c r="N908" s="50">
        <f t="shared" si="139"/>
        <v>45.84</v>
      </c>
      <c r="O908" s="50">
        <f t="shared" si="143"/>
        <v>157.98</v>
      </c>
      <c r="P908" s="18"/>
    </row>
    <row r="909" customFormat="1" ht="20" customHeight="1" spans="1:16">
      <c r="A909" s="37">
        <f t="shared" si="145"/>
        <v>904</v>
      </c>
      <c r="B909" s="65" t="s">
        <v>1424</v>
      </c>
      <c r="C909" s="18" t="s">
        <v>29</v>
      </c>
      <c r="D909" s="18">
        <v>4</v>
      </c>
      <c r="E909" s="18">
        <v>4</v>
      </c>
      <c r="F909" s="18">
        <v>4</v>
      </c>
      <c r="G909" s="14">
        <f t="shared" si="136"/>
        <v>36</v>
      </c>
      <c r="H909" s="37"/>
      <c r="I909" s="37"/>
      <c r="J909" s="18" t="s">
        <v>21</v>
      </c>
      <c r="K909" s="37">
        <f t="shared" si="137"/>
        <v>8</v>
      </c>
      <c r="L909" s="18">
        <f t="shared" si="138"/>
        <v>448.56</v>
      </c>
      <c r="M909" s="37"/>
      <c r="N909" s="50">
        <f t="shared" si="139"/>
        <v>183.36</v>
      </c>
      <c r="O909" s="50">
        <f t="shared" si="143"/>
        <v>631.92</v>
      </c>
      <c r="P909" s="18"/>
    </row>
    <row r="910" customFormat="1" ht="20" customHeight="1" spans="1:16">
      <c r="A910" s="37">
        <f t="shared" si="145"/>
        <v>905</v>
      </c>
      <c r="B910" s="65" t="s">
        <v>1425</v>
      </c>
      <c r="C910" s="18" t="s">
        <v>29</v>
      </c>
      <c r="D910" s="18">
        <v>5</v>
      </c>
      <c r="E910" s="18">
        <v>5</v>
      </c>
      <c r="F910" s="18">
        <v>5</v>
      </c>
      <c r="G910" s="14">
        <f t="shared" si="136"/>
        <v>45</v>
      </c>
      <c r="H910" s="37"/>
      <c r="I910" s="37"/>
      <c r="J910" s="18" t="s">
        <v>21</v>
      </c>
      <c r="K910" s="37">
        <f t="shared" si="137"/>
        <v>10</v>
      </c>
      <c r="L910" s="18">
        <f t="shared" si="138"/>
        <v>560.7</v>
      </c>
      <c r="M910" s="37"/>
      <c r="N910" s="50">
        <f t="shared" si="139"/>
        <v>229.2</v>
      </c>
      <c r="O910" s="50">
        <f t="shared" si="143"/>
        <v>789.9</v>
      </c>
      <c r="P910" s="18"/>
    </row>
    <row r="911" customFormat="1" ht="20" customHeight="1" spans="1:16">
      <c r="A911" s="37">
        <f t="shared" si="145"/>
        <v>906</v>
      </c>
      <c r="B911" s="37" t="s">
        <v>1426</v>
      </c>
      <c r="C911" s="18" t="s">
        <v>29</v>
      </c>
      <c r="D911" s="18">
        <v>4</v>
      </c>
      <c r="E911" s="18">
        <v>5</v>
      </c>
      <c r="F911" s="18">
        <v>5</v>
      </c>
      <c r="G911" s="14">
        <f t="shared" si="136"/>
        <v>45</v>
      </c>
      <c r="H911" s="37"/>
      <c r="I911" s="37"/>
      <c r="J911" s="18" t="s">
        <v>21</v>
      </c>
      <c r="K911" s="37">
        <f t="shared" si="137"/>
        <v>10</v>
      </c>
      <c r="L911" s="18">
        <f t="shared" si="138"/>
        <v>560.7</v>
      </c>
      <c r="M911" s="37"/>
      <c r="N911" s="50">
        <f t="shared" si="139"/>
        <v>229.2</v>
      </c>
      <c r="O911" s="50">
        <f t="shared" si="143"/>
        <v>789.9</v>
      </c>
      <c r="P911" s="18"/>
    </row>
    <row r="912" customFormat="1" ht="20" customHeight="1" spans="1:16">
      <c r="A912" s="37">
        <f t="shared" si="145"/>
        <v>907</v>
      </c>
      <c r="B912" s="37" t="s">
        <v>1427</v>
      </c>
      <c r="C912" s="18" t="s">
        <v>29</v>
      </c>
      <c r="D912" s="18">
        <v>6</v>
      </c>
      <c r="E912" s="18">
        <v>5</v>
      </c>
      <c r="F912" s="18">
        <v>5</v>
      </c>
      <c r="G912" s="14">
        <f t="shared" si="136"/>
        <v>45</v>
      </c>
      <c r="H912" s="37"/>
      <c r="I912" s="37"/>
      <c r="J912" s="18" t="s">
        <v>21</v>
      </c>
      <c r="K912" s="37">
        <f t="shared" si="137"/>
        <v>10</v>
      </c>
      <c r="L912" s="18">
        <f t="shared" si="138"/>
        <v>560.7</v>
      </c>
      <c r="M912" s="37"/>
      <c r="N912" s="50">
        <f t="shared" si="139"/>
        <v>229.2</v>
      </c>
      <c r="O912" s="50">
        <f t="shared" si="143"/>
        <v>789.9</v>
      </c>
      <c r="P912" s="18"/>
    </row>
    <row r="913" customFormat="1" ht="20" customHeight="1" spans="1:16">
      <c r="A913" s="37">
        <f t="shared" si="145"/>
        <v>908</v>
      </c>
      <c r="B913" s="37" t="s">
        <v>1428</v>
      </c>
      <c r="C913" s="18" t="s">
        <v>29</v>
      </c>
      <c r="D913" s="18">
        <v>1</v>
      </c>
      <c r="E913" s="18">
        <v>5</v>
      </c>
      <c r="F913" s="18">
        <v>5</v>
      </c>
      <c r="G913" s="14">
        <f t="shared" si="136"/>
        <v>45</v>
      </c>
      <c r="H913" s="37"/>
      <c r="I913" s="37"/>
      <c r="J913" s="18" t="s">
        <v>21</v>
      </c>
      <c r="K913" s="37">
        <f t="shared" si="137"/>
        <v>10</v>
      </c>
      <c r="L913" s="18">
        <f t="shared" si="138"/>
        <v>560.7</v>
      </c>
      <c r="M913" s="37"/>
      <c r="N913" s="50">
        <f t="shared" si="139"/>
        <v>229.2</v>
      </c>
      <c r="O913" s="50">
        <f t="shared" si="143"/>
        <v>789.9</v>
      </c>
      <c r="P913" s="18"/>
    </row>
    <row r="914" customFormat="1" ht="20" customHeight="1" spans="1:16">
      <c r="A914" s="37">
        <f t="shared" si="145"/>
        <v>909</v>
      </c>
      <c r="B914" s="37" t="s">
        <v>1429</v>
      </c>
      <c r="C914" s="18" t="s">
        <v>29</v>
      </c>
      <c r="D914" s="18">
        <v>1</v>
      </c>
      <c r="E914" s="18">
        <v>5</v>
      </c>
      <c r="F914" s="18">
        <v>5</v>
      </c>
      <c r="G914" s="14">
        <f t="shared" si="136"/>
        <v>45</v>
      </c>
      <c r="H914" s="37"/>
      <c r="I914" s="37"/>
      <c r="J914" s="18" t="s">
        <v>21</v>
      </c>
      <c r="K914" s="37">
        <f t="shared" si="137"/>
        <v>10</v>
      </c>
      <c r="L914" s="18">
        <f t="shared" si="138"/>
        <v>560.7</v>
      </c>
      <c r="M914" s="37"/>
      <c r="N914" s="50">
        <f t="shared" si="139"/>
        <v>229.2</v>
      </c>
      <c r="O914" s="50">
        <f t="shared" si="143"/>
        <v>789.9</v>
      </c>
      <c r="P914" s="18"/>
    </row>
    <row r="915" customFormat="1" ht="20" customHeight="1" spans="1:16">
      <c r="A915" s="37">
        <f t="shared" si="145"/>
        <v>910</v>
      </c>
      <c r="B915" s="37" t="s">
        <v>1430</v>
      </c>
      <c r="C915" s="18" t="s">
        <v>29</v>
      </c>
      <c r="D915" s="18">
        <v>4</v>
      </c>
      <c r="E915" s="18">
        <v>4</v>
      </c>
      <c r="F915" s="18">
        <v>4</v>
      </c>
      <c r="G915" s="14">
        <f t="shared" si="136"/>
        <v>36</v>
      </c>
      <c r="H915" s="37"/>
      <c r="I915" s="37"/>
      <c r="J915" s="18" t="s">
        <v>21</v>
      </c>
      <c r="K915" s="37">
        <f t="shared" si="137"/>
        <v>8</v>
      </c>
      <c r="L915" s="18">
        <f t="shared" si="138"/>
        <v>448.56</v>
      </c>
      <c r="M915" s="37"/>
      <c r="N915" s="50">
        <f t="shared" si="139"/>
        <v>183.36</v>
      </c>
      <c r="O915" s="50">
        <f t="shared" si="143"/>
        <v>631.92</v>
      </c>
      <c r="P915" s="18"/>
    </row>
    <row r="916" customFormat="1" ht="20" customHeight="1" spans="1:16">
      <c r="A916" s="37">
        <f t="shared" si="145"/>
        <v>911</v>
      </c>
      <c r="B916" s="65" t="s">
        <v>1431</v>
      </c>
      <c r="C916" s="18" t="s">
        <v>29</v>
      </c>
      <c r="D916" s="18">
        <v>1</v>
      </c>
      <c r="E916" s="18">
        <v>3</v>
      </c>
      <c r="F916" s="18">
        <v>3</v>
      </c>
      <c r="G916" s="14">
        <f t="shared" si="136"/>
        <v>27</v>
      </c>
      <c r="H916" s="37"/>
      <c r="I916" s="37"/>
      <c r="J916" s="18" t="s">
        <v>21</v>
      </c>
      <c r="K916" s="37">
        <f t="shared" si="137"/>
        <v>6</v>
      </c>
      <c r="L916" s="18">
        <f t="shared" si="138"/>
        <v>336.42</v>
      </c>
      <c r="M916" s="37"/>
      <c r="N916" s="50">
        <f t="shared" si="139"/>
        <v>137.52</v>
      </c>
      <c r="O916" s="50">
        <f t="shared" si="143"/>
        <v>473.94</v>
      </c>
      <c r="P916" s="18"/>
    </row>
    <row r="917" customFormat="1" ht="20" customHeight="1" spans="1:16">
      <c r="A917" s="37">
        <f t="shared" si="145"/>
        <v>912</v>
      </c>
      <c r="B917" s="65" t="s">
        <v>1432</v>
      </c>
      <c r="C917" s="18" t="s">
        <v>29</v>
      </c>
      <c r="D917" s="18">
        <v>5</v>
      </c>
      <c r="E917" s="18">
        <v>1</v>
      </c>
      <c r="F917" s="18">
        <v>1</v>
      </c>
      <c r="G917" s="14">
        <f t="shared" si="136"/>
        <v>9</v>
      </c>
      <c r="H917" s="37"/>
      <c r="I917" s="37"/>
      <c r="J917" s="18" t="s">
        <v>21</v>
      </c>
      <c r="K917" s="37">
        <f t="shared" si="137"/>
        <v>2</v>
      </c>
      <c r="L917" s="18">
        <f t="shared" si="138"/>
        <v>112.14</v>
      </c>
      <c r="M917" s="37"/>
      <c r="N917" s="50">
        <f t="shared" si="139"/>
        <v>45.84</v>
      </c>
      <c r="O917" s="50">
        <f t="shared" si="143"/>
        <v>157.98</v>
      </c>
      <c r="P917" s="18"/>
    </row>
    <row r="918" customFormat="1" ht="20" customHeight="1" spans="1:16">
      <c r="A918" s="37">
        <f t="shared" ref="A918:A927" si="146">ROW()-5</f>
        <v>913</v>
      </c>
      <c r="B918" s="65" t="s">
        <v>1433</v>
      </c>
      <c r="C918" s="18" t="s">
        <v>29</v>
      </c>
      <c r="D918" s="18">
        <v>5</v>
      </c>
      <c r="E918" s="18">
        <v>8</v>
      </c>
      <c r="F918" s="18">
        <v>8</v>
      </c>
      <c r="G918" s="14">
        <f t="shared" si="136"/>
        <v>72</v>
      </c>
      <c r="H918" s="37"/>
      <c r="I918" s="37"/>
      <c r="J918" s="18" t="s">
        <v>21</v>
      </c>
      <c r="K918" s="37">
        <f t="shared" si="137"/>
        <v>16</v>
      </c>
      <c r="L918" s="18">
        <f t="shared" si="138"/>
        <v>897.12</v>
      </c>
      <c r="M918" s="37"/>
      <c r="N918" s="50">
        <f t="shared" si="139"/>
        <v>366.72</v>
      </c>
      <c r="O918" s="50">
        <f t="shared" si="143"/>
        <v>1263.84</v>
      </c>
      <c r="P918" s="19"/>
    </row>
    <row r="919" customFormat="1" ht="20" customHeight="1" spans="1:16">
      <c r="A919" s="37">
        <f t="shared" si="146"/>
        <v>914</v>
      </c>
      <c r="B919" s="65" t="s">
        <v>1434</v>
      </c>
      <c r="C919" s="18" t="s">
        <v>29</v>
      </c>
      <c r="D919" s="18">
        <v>1</v>
      </c>
      <c r="E919" s="18">
        <v>3</v>
      </c>
      <c r="F919" s="18">
        <v>3</v>
      </c>
      <c r="G919" s="14">
        <f t="shared" si="136"/>
        <v>27</v>
      </c>
      <c r="H919" s="37"/>
      <c r="I919" s="37"/>
      <c r="J919" s="18" t="s">
        <v>21</v>
      </c>
      <c r="K919" s="37">
        <f t="shared" si="137"/>
        <v>6</v>
      </c>
      <c r="L919" s="18">
        <f t="shared" si="138"/>
        <v>336.42</v>
      </c>
      <c r="M919" s="37"/>
      <c r="N919" s="50">
        <f t="shared" si="139"/>
        <v>137.52</v>
      </c>
      <c r="O919" s="50">
        <f t="shared" si="143"/>
        <v>473.94</v>
      </c>
      <c r="P919" s="18"/>
    </row>
    <row r="920" s="35" customFormat="1" ht="20" customHeight="1" spans="1:16">
      <c r="A920" s="37">
        <f t="shared" si="146"/>
        <v>915</v>
      </c>
      <c r="B920" s="55" t="s">
        <v>1435</v>
      </c>
      <c r="C920" s="52" t="s">
        <v>30</v>
      </c>
      <c r="D920" s="63">
        <v>6</v>
      </c>
      <c r="E920" s="42">
        <v>4</v>
      </c>
      <c r="F920" s="52">
        <v>4</v>
      </c>
      <c r="G920" s="52">
        <f t="shared" ref="G920:G983" si="147">F920*9</f>
        <v>36</v>
      </c>
      <c r="H920" s="52"/>
      <c r="I920" s="52"/>
      <c r="J920" s="18" t="s">
        <v>21</v>
      </c>
      <c r="K920" s="52">
        <f t="shared" ref="K920:K983" si="148">F920*2</f>
        <v>8</v>
      </c>
      <c r="L920" s="52">
        <f t="shared" si="138"/>
        <v>448.56</v>
      </c>
      <c r="M920" s="52"/>
      <c r="N920" s="53">
        <f t="shared" ref="N920:N983" si="149">K920*22.92</f>
        <v>183.36</v>
      </c>
      <c r="O920" s="53">
        <f t="shared" ref="O920:O983" si="150">L920+N920</f>
        <v>631.92</v>
      </c>
      <c r="P920" s="42"/>
    </row>
    <row r="921" s="35" customFormat="1" ht="20" customHeight="1" spans="1:16">
      <c r="A921" s="37">
        <f t="shared" si="146"/>
        <v>916</v>
      </c>
      <c r="B921" s="66" t="s">
        <v>1436</v>
      </c>
      <c r="C921" s="52" t="s">
        <v>30</v>
      </c>
      <c r="D921" s="63">
        <v>3</v>
      </c>
      <c r="E921" s="42">
        <v>1</v>
      </c>
      <c r="F921" s="52">
        <v>1</v>
      </c>
      <c r="G921" s="52">
        <f t="shared" si="147"/>
        <v>9</v>
      </c>
      <c r="H921" s="52"/>
      <c r="I921" s="52"/>
      <c r="J921" s="18" t="s">
        <v>21</v>
      </c>
      <c r="K921" s="52">
        <f t="shared" si="148"/>
        <v>2</v>
      </c>
      <c r="L921" s="52">
        <f t="shared" si="138"/>
        <v>112.14</v>
      </c>
      <c r="M921" s="52"/>
      <c r="N921" s="53">
        <f t="shared" si="149"/>
        <v>45.84</v>
      </c>
      <c r="O921" s="53">
        <f t="shared" si="150"/>
        <v>157.98</v>
      </c>
      <c r="P921" s="42"/>
    </row>
    <row r="922" s="35" customFormat="1" ht="20" customHeight="1" spans="1:16">
      <c r="A922" s="37">
        <f t="shared" si="146"/>
        <v>917</v>
      </c>
      <c r="B922" s="66" t="s">
        <v>1437</v>
      </c>
      <c r="C922" s="52" t="s">
        <v>30</v>
      </c>
      <c r="D922" s="52">
        <v>2</v>
      </c>
      <c r="E922" s="42">
        <v>5</v>
      </c>
      <c r="F922" s="52">
        <v>5</v>
      </c>
      <c r="G922" s="52">
        <f t="shared" si="147"/>
        <v>45</v>
      </c>
      <c r="H922" s="52"/>
      <c r="I922" s="52"/>
      <c r="J922" s="18" t="s">
        <v>21</v>
      </c>
      <c r="K922" s="52">
        <f t="shared" si="148"/>
        <v>10</v>
      </c>
      <c r="L922" s="52">
        <f t="shared" si="138"/>
        <v>560.7</v>
      </c>
      <c r="M922" s="52"/>
      <c r="N922" s="53">
        <f t="shared" si="149"/>
        <v>229.2</v>
      </c>
      <c r="O922" s="53">
        <f t="shared" si="150"/>
        <v>789.9</v>
      </c>
      <c r="P922" s="42"/>
    </row>
    <row r="923" s="35" customFormat="1" ht="20" customHeight="1" spans="1:16">
      <c r="A923" s="37">
        <f t="shared" si="146"/>
        <v>918</v>
      </c>
      <c r="B923" s="66" t="s">
        <v>1438</v>
      </c>
      <c r="C923" s="52" t="s">
        <v>30</v>
      </c>
      <c r="D923" s="52">
        <v>6</v>
      </c>
      <c r="E923" s="42">
        <v>3</v>
      </c>
      <c r="F923" s="52">
        <v>3</v>
      </c>
      <c r="G923" s="52">
        <f t="shared" si="147"/>
        <v>27</v>
      </c>
      <c r="H923" s="52"/>
      <c r="I923" s="52"/>
      <c r="J923" s="18" t="s">
        <v>21</v>
      </c>
      <c r="K923" s="52">
        <f t="shared" si="148"/>
        <v>6</v>
      </c>
      <c r="L923" s="52">
        <f t="shared" si="138"/>
        <v>336.42</v>
      </c>
      <c r="M923" s="52"/>
      <c r="N923" s="53">
        <f t="shared" si="149"/>
        <v>137.52</v>
      </c>
      <c r="O923" s="53">
        <f t="shared" si="150"/>
        <v>473.94</v>
      </c>
      <c r="P923" s="42"/>
    </row>
    <row r="924" s="35" customFormat="1" ht="20" customHeight="1" spans="1:16">
      <c r="A924" s="37">
        <f t="shared" si="146"/>
        <v>919</v>
      </c>
      <c r="B924" s="67" t="s">
        <v>1439</v>
      </c>
      <c r="C924" s="52" t="s">
        <v>30</v>
      </c>
      <c r="D924" s="52">
        <v>1</v>
      </c>
      <c r="E924" s="42">
        <v>2</v>
      </c>
      <c r="F924" s="52">
        <v>2</v>
      </c>
      <c r="G924" s="52">
        <f t="shared" si="147"/>
        <v>18</v>
      </c>
      <c r="H924" s="52"/>
      <c r="I924" s="52"/>
      <c r="J924" s="18" t="s">
        <v>21</v>
      </c>
      <c r="K924" s="52">
        <f t="shared" si="148"/>
        <v>4</v>
      </c>
      <c r="L924" s="52">
        <f t="shared" si="138"/>
        <v>224.28</v>
      </c>
      <c r="M924" s="52"/>
      <c r="N924" s="53">
        <f t="shared" si="149"/>
        <v>91.68</v>
      </c>
      <c r="O924" s="53">
        <f t="shared" si="150"/>
        <v>315.96</v>
      </c>
      <c r="P924" s="42"/>
    </row>
    <row r="925" s="35" customFormat="1" ht="20" customHeight="1" spans="1:16">
      <c r="A925" s="37">
        <f t="shared" si="146"/>
        <v>920</v>
      </c>
      <c r="B925" s="52" t="s">
        <v>1440</v>
      </c>
      <c r="C925" s="52" t="s">
        <v>30</v>
      </c>
      <c r="D925" s="52">
        <v>2</v>
      </c>
      <c r="E925" s="42">
        <v>4</v>
      </c>
      <c r="F925" s="52">
        <v>4</v>
      </c>
      <c r="G925" s="52">
        <f t="shared" si="147"/>
        <v>36</v>
      </c>
      <c r="H925" s="52"/>
      <c r="I925" s="52"/>
      <c r="J925" s="18" t="s">
        <v>21</v>
      </c>
      <c r="K925" s="52">
        <f t="shared" si="148"/>
        <v>8</v>
      </c>
      <c r="L925" s="52">
        <f t="shared" si="138"/>
        <v>448.56</v>
      </c>
      <c r="M925" s="52"/>
      <c r="N925" s="53">
        <f t="shared" si="149"/>
        <v>183.36</v>
      </c>
      <c r="O925" s="53">
        <f t="shared" si="150"/>
        <v>631.92</v>
      </c>
      <c r="P925" s="42"/>
    </row>
    <row r="926" s="35" customFormat="1" ht="20" customHeight="1" spans="1:16">
      <c r="A926" s="37">
        <f t="shared" si="146"/>
        <v>921</v>
      </c>
      <c r="B926" s="66" t="s">
        <v>1441</v>
      </c>
      <c r="C926" s="52" t="s">
        <v>30</v>
      </c>
      <c r="D926" s="52">
        <v>5</v>
      </c>
      <c r="E926" s="42">
        <v>6</v>
      </c>
      <c r="F926" s="52">
        <v>6</v>
      </c>
      <c r="G926" s="52">
        <f t="shared" si="147"/>
        <v>54</v>
      </c>
      <c r="H926" s="52"/>
      <c r="I926" s="52"/>
      <c r="J926" s="18" t="s">
        <v>21</v>
      </c>
      <c r="K926" s="52">
        <f t="shared" si="148"/>
        <v>12</v>
      </c>
      <c r="L926" s="52">
        <f t="shared" si="138"/>
        <v>672.84</v>
      </c>
      <c r="M926" s="52"/>
      <c r="N926" s="53">
        <f t="shared" si="149"/>
        <v>275.04</v>
      </c>
      <c r="O926" s="53">
        <f t="shared" si="150"/>
        <v>947.88</v>
      </c>
      <c r="P926" s="42"/>
    </row>
    <row r="927" s="35" customFormat="1" ht="20" customHeight="1" spans="1:16">
      <c r="A927" s="37">
        <f t="shared" si="146"/>
        <v>922</v>
      </c>
      <c r="B927" s="66" t="s">
        <v>1442</v>
      </c>
      <c r="C927" s="52" t="s">
        <v>30</v>
      </c>
      <c r="D927" s="52">
        <v>3</v>
      </c>
      <c r="E927" s="42">
        <v>3</v>
      </c>
      <c r="F927" s="52">
        <v>3</v>
      </c>
      <c r="G927" s="52">
        <f t="shared" si="147"/>
        <v>27</v>
      </c>
      <c r="H927" s="52"/>
      <c r="I927" s="52"/>
      <c r="J927" s="18" t="s">
        <v>21</v>
      </c>
      <c r="K927" s="52">
        <f t="shared" si="148"/>
        <v>6</v>
      </c>
      <c r="L927" s="52">
        <f t="shared" si="138"/>
        <v>336.42</v>
      </c>
      <c r="M927" s="52"/>
      <c r="N927" s="53">
        <f t="shared" si="149"/>
        <v>137.52</v>
      </c>
      <c r="O927" s="53">
        <f t="shared" si="150"/>
        <v>473.94</v>
      </c>
      <c r="P927" s="42"/>
    </row>
    <row r="928" s="35" customFormat="1" ht="20" customHeight="1" spans="1:16">
      <c r="A928" s="37">
        <f t="shared" ref="A928:A937" si="151">ROW()-5</f>
        <v>923</v>
      </c>
      <c r="B928" s="66" t="s">
        <v>1443</v>
      </c>
      <c r="C928" s="52" t="s">
        <v>30</v>
      </c>
      <c r="D928" s="52">
        <v>4</v>
      </c>
      <c r="E928" s="42">
        <v>5</v>
      </c>
      <c r="F928" s="52">
        <v>5</v>
      </c>
      <c r="G928" s="52">
        <f t="shared" si="147"/>
        <v>45</v>
      </c>
      <c r="H928" s="52"/>
      <c r="I928" s="52"/>
      <c r="J928" s="18" t="s">
        <v>21</v>
      </c>
      <c r="K928" s="52">
        <f t="shared" si="148"/>
        <v>10</v>
      </c>
      <c r="L928" s="52">
        <f t="shared" si="138"/>
        <v>560.7</v>
      </c>
      <c r="M928" s="52"/>
      <c r="N928" s="53">
        <f t="shared" si="149"/>
        <v>229.2</v>
      </c>
      <c r="O928" s="53">
        <f t="shared" si="150"/>
        <v>789.9</v>
      </c>
      <c r="P928" s="42"/>
    </row>
    <row r="929" s="35" customFormat="1" ht="20" customHeight="1" spans="1:16">
      <c r="A929" s="37">
        <f t="shared" si="151"/>
        <v>924</v>
      </c>
      <c r="B929" s="66" t="s">
        <v>1444</v>
      </c>
      <c r="C929" s="52" t="s">
        <v>30</v>
      </c>
      <c r="D929" s="52">
        <v>2</v>
      </c>
      <c r="E929" s="42">
        <v>2</v>
      </c>
      <c r="F929" s="52">
        <v>2</v>
      </c>
      <c r="G929" s="52">
        <f t="shared" si="147"/>
        <v>18</v>
      </c>
      <c r="H929" s="52"/>
      <c r="I929" s="52"/>
      <c r="J929" s="18" t="s">
        <v>21</v>
      </c>
      <c r="K929" s="52">
        <f t="shared" si="148"/>
        <v>4</v>
      </c>
      <c r="L929" s="52">
        <f t="shared" si="138"/>
        <v>224.28</v>
      </c>
      <c r="M929" s="52"/>
      <c r="N929" s="53">
        <f t="shared" si="149"/>
        <v>91.68</v>
      </c>
      <c r="O929" s="53">
        <f t="shared" si="150"/>
        <v>315.96</v>
      </c>
      <c r="P929" s="42"/>
    </row>
    <row r="930" s="35" customFormat="1" ht="20" customHeight="1" spans="1:16">
      <c r="A930" s="37">
        <f t="shared" si="151"/>
        <v>925</v>
      </c>
      <c r="B930" s="66" t="s">
        <v>1445</v>
      </c>
      <c r="C930" s="52" t="s">
        <v>30</v>
      </c>
      <c r="D930" s="52">
        <v>4</v>
      </c>
      <c r="E930" s="42">
        <v>4</v>
      </c>
      <c r="F930" s="52">
        <v>4</v>
      </c>
      <c r="G930" s="52">
        <f t="shared" si="147"/>
        <v>36</v>
      </c>
      <c r="H930" s="52"/>
      <c r="I930" s="52"/>
      <c r="J930" s="18" t="s">
        <v>21</v>
      </c>
      <c r="K930" s="52">
        <f t="shared" si="148"/>
        <v>8</v>
      </c>
      <c r="L930" s="52">
        <f t="shared" ref="L930:L993" si="152">G930*12.46</f>
        <v>448.56</v>
      </c>
      <c r="M930" s="52"/>
      <c r="N930" s="53">
        <f t="shared" si="149"/>
        <v>183.36</v>
      </c>
      <c r="O930" s="53">
        <f t="shared" si="150"/>
        <v>631.92</v>
      </c>
      <c r="P930" s="42"/>
    </row>
    <row r="931" s="35" customFormat="1" ht="20" customHeight="1" spans="1:16">
      <c r="A931" s="37">
        <f t="shared" si="151"/>
        <v>926</v>
      </c>
      <c r="B931" s="66" t="s">
        <v>1446</v>
      </c>
      <c r="C931" s="52" t="s">
        <v>30</v>
      </c>
      <c r="D931" s="52">
        <v>1</v>
      </c>
      <c r="E931" s="42">
        <v>2</v>
      </c>
      <c r="F931" s="52">
        <v>2</v>
      </c>
      <c r="G931" s="52">
        <f t="shared" si="147"/>
        <v>18</v>
      </c>
      <c r="H931" s="52"/>
      <c r="I931" s="52"/>
      <c r="J931" s="18" t="s">
        <v>21</v>
      </c>
      <c r="K931" s="52">
        <f t="shared" si="148"/>
        <v>4</v>
      </c>
      <c r="L931" s="52">
        <f t="shared" si="152"/>
        <v>224.28</v>
      </c>
      <c r="M931" s="52"/>
      <c r="N931" s="53">
        <f t="shared" si="149"/>
        <v>91.68</v>
      </c>
      <c r="O931" s="53">
        <f t="shared" si="150"/>
        <v>315.96</v>
      </c>
      <c r="P931" s="42"/>
    </row>
    <row r="932" s="35" customFormat="1" ht="20" customHeight="1" spans="1:16">
      <c r="A932" s="37">
        <f t="shared" si="151"/>
        <v>927</v>
      </c>
      <c r="B932" s="66" t="s">
        <v>1447</v>
      </c>
      <c r="C932" s="52" t="s">
        <v>30</v>
      </c>
      <c r="D932" s="52">
        <v>4</v>
      </c>
      <c r="E932" s="42">
        <v>3</v>
      </c>
      <c r="F932" s="52">
        <v>3</v>
      </c>
      <c r="G932" s="52">
        <f t="shared" si="147"/>
        <v>27</v>
      </c>
      <c r="H932" s="52"/>
      <c r="I932" s="52"/>
      <c r="J932" s="18" t="s">
        <v>21</v>
      </c>
      <c r="K932" s="52">
        <f t="shared" si="148"/>
        <v>6</v>
      </c>
      <c r="L932" s="52">
        <f t="shared" si="152"/>
        <v>336.42</v>
      </c>
      <c r="M932" s="52"/>
      <c r="N932" s="53">
        <f t="shared" si="149"/>
        <v>137.52</v>
      </c>
      <c r="O932" s="53">
        <f t="shared" si="150"/>
        <v>473.94</v>
      </c>
      <c r="P932" s="42"/>
    </row>
    <row r="933" s="35" customFormat="1" ht="20" customHeight="1" spans="1:16">
      <c r="A933" s="37">
        <f t="shared" si="151"/>
        <v>928</v>
      </c>
      <c r="B933" s="66" t="s">
        <v>1448</v>
      </c>
      <c r="C933" s="52" t="s">
        <v>30</v>
      </c>
      <c r="D933" s="52">
        <v>6</v>
      </c>
      <c r="E933" s="42">
        <v>3</v>
      </c>
      <c r="F933" s="52">
        <v>3</v>
      </c>
      <c r="G933" s="52">
        <f t="shared" si="147"/>
        <v>27</v>
      </c>
      <c r="H933" s="52"/>
      <c r="I933" s="52"/>
      <c r="J933" s="18" t="s">
        <v>21</v>
      </c>
      <c r="K933" s="52">
        <f t="shared" si="148"/>
        <v>6</v>
      </c>
      <c r="L933" s="52">
        <f t="shared" si="152"/>
        <v>336.42</v>
      </c>
      <c r="M933" s="52"/>
      <c r="N933" s="53">
        <f t="shared" si="149"/>
        <v>137.52</v>
      </c>
      <c r="O933" s="53">
        <f t="shared" si="150"/>
        <v>473.94</v>
      </c>
      <c r="P933" s="42"/>
    </row>
    <row r="934" s="35" customFormat="1" ht="20" customHeight="1" spans="1:16">
      <c r="A934" s="37">
        <f t="shared" si="151"/>
        <v>929</v>
      </c>
      <c r="B934" s="66" t="s">
        <v>1449</v>
      </c>
      <c r="C934" s="52" t="s">
        <v>30</v>
      </c>
      <c r="D934" s="52">
        <v>3</v>
      </c>
      <c r="E934" s="42">
        <v>4</v>
      </c>
      <c r="F934" s="52">
        <v>4</v>
      </c>
      <c r="G934" s="52">
        <f t="shared" si="147"/>
        <v>36</v>
      </c>
      <c r="H934" s="52"/>
      <c r="I934" s="52"/>
      <c r="J934" s="18" t="s">
        <v>21</v>
      </c>
      <c r="K934" s="52">
        <f t="shared" si="148"/>
        <v>8</v>
      </c>
      <c r="L934" s="52">
        <f t="shared" si="152"/>
        <v>448.56</v>
      </c>
      <c r="M934" s="52"/>
      <c r="N934" s="53">
        <f t="shared" si="149"/>
        <v>183.36</v>
      </c>
      <c r="O934" s="53">
        <f t="shared" si="150"/>
        <v>631.92</v>
      </c>
      <c r="P934" s="42"/>
    </row>
    <row r="935" s="35" customFormat="1" ht="20" customHeight="1" spans="1:16">
      <c r="A935" s="37">
        <f t="shared" si="151"/>
        <v>930</v>
      </c>
      <c r="B935" s="66" t="s">
        <v>1450</v>
      </c>
      <c r="C935" s="52" t="s">
        <v>30</v>
      </c>
      <c r="D935" s="52">
        <v>5</v>
      </c>
      <c r="E935" s="42">
        <v>5</v>
      </c>
      <c r="F935" s="52">
        <v>5</v>
      </c>
      <c r="G935" s="52">
        <f t="shared" si="147"/>
        <v>45</v>
      </c>
      <c r="H935" s="52"/>
      <c r="I935" s="52"/>
      <c r="J935" s="18" t="s">
        <v>21</v>
      </c>
      <c r="K935" s="52">
        <f t="shared" si="148"/>
        <v>10</v>
      </c>
      <c r="L935" s="52">
        <f t="shared" si="152"/>
        <v>560.7</v>
      </c>
      <c r="M935" s="52"/>
      <c r="N935" s="53">
        <f t="shared" si="149"/>
        <v>229.2</v>
      </c>
      <c r="O935" s="53">
        <f t="shared" si="150"/>
        <v>789.9</v>
      </c>
      <c r="P935" s="42"/>
    </row>
    <row r="936" s="35" customFormat="1" ht="20" customHeight="1" spans="1:16">
      <c r="A936" s="37">
        <f t="shared" si="151"/>
        <v>931</v>
      </c>
      <c r="B936" s="66" t="s">
        <v>1451</v>
      </c>
      <c r="C936" s="52" t="s">
        <v>30</v>
      </c>
      <c r="D936" s="52">
        <v>4</v>
      </c>
      <c r="E936" s="42">
        <v>3</v>
      </c>
      <c r="F936" s="52">
        <v>3</v>
      </c>
      <c r="G936" s="52">
        <f t="shared" si="147"/>
        <v>27</v>
      </c>
      <c r="H936" s="52"/>
      <c r="I936" s="52"/>
      <c r="J936" s="18" t="s">
        <v>21</v>
      </c>
      <c r="K936" s="52">
        <f t="shared" si="148"/>
        <v>6</v>
      </c>
      <c r="L936" s="52">
        <f t="shared" si="152"/>
        <v>336.42</v>
      </c>
      <c r="M936" s="52"/>
      <c r="N936" s="53">
        <f t="shared" si="149"/>
        <v>137.52</v>
      </c>
      <c r="O936" s="53">
        <f t="shared" si="150"/>
        <v>473.94</v>
      </c>
      <c r="P936" s="42"/>
    </row>
    <row r="937" s="35" customFormat="1" ht="20" customHeight="1" spans="1:16">
      <c r="A937" s="37">
        <f t="shared" si="151"/>
        <v>932</v>
      </c>
      <c r="B937" s="66" t="s">
        <v>1452</v>
      </c>
      <c r="C937" s="52" t="s">
        <v>30</v>
      </c>
      <c r="D937" s="52">
        <v>3</v>
      </c>
      <c r="E937" s="42">
        <v>5</v>
      </c>
      <c r="F937" s="52">
        <v>5</v>
      </c>
      <c r="G937" s="52">
        <f t="shared" si="147"/>
        <v>45</v>
      </c>
      <c r="H937" s="52"/>
      <c r="I937" s="52"/>
      <c r="J937" s="18" t="s">
        <v>21</v>
      </c>
      <c r="K937" s="52">
        <f t="shared" si="148"/>
        <v>10</v>
      </c>
      <c r="L937" s="52">
        <f t="shared" si="152"/>
        <v>560.7</v>
      </c>
      <c r="M937" s="52"/>
      <c r="N937" s="53">
        <f t="shared" si="149"/>
        <v>229.2</v>
      </c>
      <c r="O937" s="53">
        <f t="shared" si="150"/>
        <v>789.9</v>
      </c>
      <c r="P937" s="42"/>
    </row>
    <row r="938" s="35" customFormat="1" ht="20" customHeight="1" spans="1:16">
      <c r="A938" s="37">
        <f t="shared" ref="A938:A947" si="153">ROW()-5</f>
        <v>933</v>
      </c>
      <c r="B938" s="66" t="s">
        <v>1453</v>
      </c>
      <c r="C938" s="52" t="s">
        <v>30</v>
      </c>
      <c r="D938" s="52">
        <v>2</v>
      </c>
      <c r="E938" s="42">
        <v>4</v>
      </c>
      <c r="F938" s="52">
        <v>4</v>
      </c>
      <c r="G938" s="52">
        <f t="shared" si="147"/>
        <v>36</v>
      </c>
      <c r="H938" s="52"/>
      <c r="I938" s="52"/>
      <c r="J938" s="18" t="s">
        <v>21</v>
      </c>
      <c r="K938" s="52">
        <f t="shared" si="148"/>
        <v>8</v>
      </c>
      <c r="L938" s="52">
        <f t="shared" si="152"/>
        <v>448.56</v>
      </c>
      <c r="M938" s="52"/>
      <c r="N938" s="53">
        <f t="shared" si="149"/>
        <v>183.36</v>
      </c>
      <c r="O938" s="53">
        <f t="shared" si="150"/>
        <v>631.92</v>
      </c>
      <c r="P938" s="42"/>
    </row>
    <row r="939" s="35" customFormat="1" ht="20" customHeight="1" spans="1:16">
      <c r="A939" s="37">
        <f t="shared" si="153"/>
        <v>934</v>
      </c>
      <c r="B939" s="66" t="s">
        <v>1454</v>
      </c>
      <c r="C939" s="52" t="s">
        <v>30</v>
      </c>
      <c r="D939" s="52">
        <v>4</v>
      </c>
      <c r="E939" s="42">
        <v>2</v>
      </c>
      <c r="F939" s="52">
        <v>2</v>
      </c>
      <c r="G939" s="52">
        <f t="shared" si="147"/>
        <v>18</v>
      </c>
      <c r="H939" s="52"/>
      <c r="I939" s="52"/>
      <c r="J939" s="18" t="s">
        <v>21</v>
      </c>
      <c r="K939" s="52">
        <f t="shared" si="148"/>
        <v>4</v>
      </c>
      <c r="L939" s="52">
        <f t="shared" si="152"/>
        <v>224.28</v>
      </c>
      <c r="M939" s="52"/>
      <c r="N939" s="53">
        <f t="shared" si="149"/>
        <v>91.68</v>
      </c>
      <c r="O939" s="53">
        <f t="shared" si="150"/>
        <v>315.96</v>
      </c>
      <c r="P939" s="42"/>
    </row>
    <row r="940" s="35" customFormat="1" ht="20" customHeight="1" spans="1:16">
      <c r="A940" s="37">
        <f t="shared" si="153"/>
        <v>935</v>
      </c>
      <c r="B940" s="66" t="s">
        <v>1455</v>
      </c>
      <c r="C940" s="52" t="s">
        <v>30</v>
      </c>
      <c r="D940" s="52">
        <v>5</v>
      </c>
      <c r="E940" s="42">
        <v>2</v>
      </c>
      <c r="F940" s="52">
        <v>2</v>
      </c>
      <c r="G940" s="52">
        <f t="shared" si="147"/>
        <v>18</v>
      </c>
      <c r="H940" s="52"/>
      <c r="I940" s="52"/>
      <c r="J940" s="18" t="s">
        <v>21</v>
      </c>
      <c r="K940" s="52">
        <f t="shared" si="148"/>
        <v>4</v>
      </c>
      <c r="L940" s="52">
        <f t="shared" si="152"/>
        <v>224.28</v>
      </c>
      <c r="M940" s="52"/>
      <c r="N940" s="53">
        <f t="shared" si="149"/>
        <v>91.68</v>
      </c>
      <c r="O940" s="53">
        <f t="shared" si="150"/>
        <v>315.96</v>
      </c>
      <c r="P940" s="42"/>
    </row>
    <row r="941" s="35" customFormat="1" ht="20" customHeight="1" spans="1:16">
      <c r="A941" s="37">
        <f t="shared" si="153"/>
        <v>936</v>
      </c>
      <c r="B941" s="66" t="s">
        <v>796</v>
      </c>
      <c r="C941" s="52" t="s">
        <v>30</v>
      </c>
      <c r="D941" s="52">
        <v>2</v>
      </c>
      <c r="E941" s="42">
        <v>5</v>
      </c>
      <c r="F941" s="52">
        <v>5</v>
      </c>
      <c r="G941" s="52">
        <f t="shared" si="147"/>
        <v>45</v>
      </c>
      <c r="H941" s="52"/>
      <c r="I941" s="52"/>
      <c r="J941" s="18" t="s">
        <v>21</v>
      </c>
      <c r="K941" s="52">
        <f t="shared" si="148"/>
        <v>10</v>
      </c>
      <c r="L941" s="52">
        <f t="shared" si="152"/>
        <v>560.7</v>
      </c>
      <c r="M941" s="52"/>
      <c r="N941" s="53">
        <f t="shared" si="149"/>
        <v>229.2</v>
      </c>
      <c r="O941" s="53">
        <f t="shared" si="150"/>
        <v>789.9</v>
      </c>
      <c r="P941" s="42"/>
    </row>
    <row r="942" s="35" customFormat="1" ht="20" customHeight="1" spans="1:16">
      <c r="A942" s="37">
        <f t="shared" si="153"/>
        <v>937</v>
      </c>
      <c r="B942" s="66" t="s">
        <v>1456</v>
      </c>
      <c r="C942" s="52" t="s">
        <v>30</v>
      </c>
      <c r="D942" s="52">
        <v>1</v>
      </c>
      <c r="E942" s="42">
        <v>3</v>
      </c>
      <c r="F942" s="52">
        <v>3</v>
      </c>
      <c r="G942" s="52">
        <f t="shared" si="147"/>
        <v>27</v>
      </c>
      <c r="H942" s="52"/>
      <c r="I942" s="52"/>
      <c r="J942" s="18" t="s">
        <v>21</v>
      </c>
      <c r="K942" s="52">
        <f t="shared" si="148"/>
        <v>6</v>
      </c>
      <c r="L942" s="52">
        <f t="shared" si="152"/>
        <v>336.42</v>
      </c>
      <c r="M942" s="52"/>
      <c r="N942" s="53">
        <f t="shared" si="149"/>
        <v>137.52</v>
      </c>
      <c r="O942" s="53">
        <f t="shared" si="150"/>
        <v>473.94</v>
      </c>
      <c r="P942" s="42"/>
    </row>
    <row r="943" s="35" customFormat="1" ht="20" customHeight="1" spans="1:16">
      <c r="A943" s="37">
        <f t="shared" si="153"/>
        <v>938</v>
      </c>
      <c r="B943" s="52" t="s">
        <v>1457</v>
      </c>
      <c r="C943" s="52" t="s">
        <v>30</v>
      </c>
      <c r="D943" s="52">
        <v>3</v>
      </c>
      <c r="E943" s="42">
        <v>5</v>
      </c>
      <c r="F943" s="52">
        <v>5</v>
      </c>
      <c r="G943" s="52">
        <f t="shared" si="147"/>
        <v>45</v>
      </c>
      <c r="H943" s="52"/>
      <c r="I943" s="52"/>
      <c r="J943" s="18" t="s">
        <v>21</v>
      </c>
      <c r="K943" s="52">
        <f t="shared" si="148"/>
        <v>10</v>
      </c>
      <c r="L943" s="52">
        <f t="shared" si="152"/>
        <v>560.7</v>
      </c>
      <c r="M943" s="52"/>
      <c r="N943" s="53">
        <f t="shared" si="149"/>
        <v>229.2</v>
      </c>
      <c r="O943" s="53">
        <f t="shared" si="150"/>
        <v>789.9</v>
      </c>
      <c r="P943" s="42"/>
    </row>
    <row r="944" s="35" customFormat="1" ht="20" customHeight="1" spans="1:16">
      <c r="A944" s="37">
        <f t="shared" si="153"/>
        <v>939</v>
      </c>
      <c r="B944" s="66" t="s">
        <v>1458</v>
      </c>
      <c r="C944" s="52" t="s">
        <v>30</v>
      </c>
      <c r="D944" s="52">
        <v>3</v>
      </c>
      <c r="E944" s="42">
        <v>4</v>
      </c>
      <c r="F944" s="52">
        <v>4</v>
      </c>
      <c r="G944" s="52">
        <f t="shared" si="147"/>
        <v>36</v>
      </c>
      <c r="H944" s="52"/>
      <c r="I944" s="52"/>
      <c r="J944" s="18" t="s">
        <v>21</v>
      </c>
      <c r="K944" s="52">
        <f t="shared" si="148"/>
        <v>8</v>
      </c>
      <c r="L944" s="52">
        <f t="shared" si="152"/>
        <v>448.56</v>
      </c>
      <c r="M944" s="52"/>
      <c r="N944" s="53">
        <f t="shared" si="149"/>
        <v>183.36</v>
      </c>
      <c r="O944" s="53">
        <f t="shared" si="150"/>
        <v>631.92</v>
      </c>
      <c r="P944" s="42"/>
    </row>
    <row r="945" s="35" customFormat="1" ht="20" customHeight="1" spans="1:16">
      <c r="A945" s="37">
        <f t="shared" si="153"/>
        <v>940</v>
      </c>
      <c r="B945" s="66" t="s">
        <v>1459</v>
      </c>
      <c r="C945" s="52" t="s">
        <v>30</v>
      </c>
      <c r="D945" s="52">
        <v>4</v>
      </c>
      <c r="E945" s="42">
        <v>6</v>
      </c>
      <c r="F945" s="52">
        <v>6</v>
      </c>
      <c r="G945" s="52">
        <f t="shared" si="147"/>
        <v>54</v>
      </c>
      <c r="H945" s="52"/>
      <c r="I945" s="52"/>
      <c r="J945" s="18" t="s">
        <v>21</v>
      </c>
      <c r="K945" s="52">
        <f t="shared" si="148"/>
        <v>12</v>
      </c>
      <c r="L945" s="52">
        <f t="shared" si="152"/>
        <v>672.84</v>
      </c>
      <c r="M945" s="52"/>
      <c r="N945" s="53">
        <f t="shared" si="149"/>
        <v>275.04</v>
      </c>
      <c r="O945" s="53">
        <f t="shared" si="150"/>
        <v>947.88</v>
      </c>
      <c r="P945" s="42"/>
    </row>
    <row r="946" s="35" customFormat="1" ht="20" customHeight="1" spans="1:16">
      <c r="A946" s="37">
        <f t="shared" si="153"/>
        <v>941</v>
      </c>
      <c r="B946" s="66" t="s">
        <v>1460</v>
      </c>
      <c r="C946" s="52" t="s">
        <v>30</v>
      </c>
      <c r="D946" s="52">
        <v>2</v>
      </c>
      <c r="E946" s="42">
        <v>5</v>
      </c>
      <c r="F946" s="52">
        <v>5</v>
      </c>
      <c r="G946" s="52">
        <f t="shared" si="147"/>
        <v>45</v>
      </c>
      <c r="H946" s="52"/>
      <c r="I946" s="52"/>
      <c r="J946" s="18" t="s">
        <v>21</v>
      </c>
      <c r="K946" s="52">
        <f t="shared" si="148"/>
        <v>10</v>
      </c>
      <c r="L946" s="52">
        <f t="shared" si="152"/>
        <v>560.7</v>
      </c>
      <c r="M946" s="52"/>
      <c r="N946" s="53">
        <f t="shared" si="149"/>
        <v>229.2</v>
      </c>
      <c r="O946" s="53">
        <f t="shared" si="150"/>
        <v>789.9</v>
      </c>
      <c r="P946" s="42"/>
    </row>
    <row r="947" s="35" customFormat="1" ht="20" customHeight="1" spans="1:16">
      <c r="A947" s="37">
        <f t="shared" si="153"/>
        <v>942</v>
      </c>
      <c r="B947" s="66" t="s">
        <v>1461</v>
      </c>
      <c r="C947" s="52" t="s">
        <v>30</v>
      </c>
      <c r="D947" s="52">
        <v>4</v>
      </c>
      <c r="E947" s="42">
        <v>6</v>
      </c>
      <c r="F947" s="52">
        <v>6</v>
      </c>
      <c r="G947" s="52">
        <f t="shared" si="147"/>
        <v>54</v>
      </c>
      <c r="H947" s="52"/>
      <c r="I947" s="52"/>
      <c r="J947" s="18" t="s">
        <v>21</v>
      </c>
      <c r="K947" s="52">
        <f t="shared" si="148"/>
        <v>12</v>
      </c>
      <c r="L947" s="52">
        <f t="shared" si="152"/>
        <v>672.84</v>
      </c>
      <c r="M947" s="52"/>
      <c r="N947" s="53">
        <f t="shared" si="149"/>
        <v>275.04</v>
      </c>
      <c r="O947" s="53">
        <f t="shared" si="150"/>
        <v>947.88</v>
      </c>
      <c r="P947" s="42"/>
    </row>
    <row r="948" s="35" customFormat="1" ht="20" customHeight="1" spans="1:16">
      <c r="A948" s="37">
        <f t="shared" ref="A948:A957" si="154">ROW()-5</f>
        <v>943</v>
      </c>
      <c r="B948" s="66" t="s">
        <v>1462</v>
      </c>
      <c r="C948" s="52" t="s">
        <v>30</v>
      </c>
      <c r="D948" s="52">
        <v>6</v>
      </c>
      <c r="E948" s="42">
        <v>7</v>
      </c>
      <c r="F948" s="52">
        <v>7</v>
      </c>
      <c r="G948" s="52">
        <f t="shared" si="147"/>
        <v>63</v>
      </c>
      <c r="H948" s="52"/>
      <c r="I948" s="52"/>
      <c r="J948" s="18" t="s">
        <v>21</v>
      </c>
      <c r="K948" s="52">
        <f t="shared" si="148"/>
        <v>14</v>
      </c>
      <c r="L948" s="52">
        <f t="shared" si="152"/>
        <v>784.98</v>
      </c>
      <c r="M948" s="52"/>
      <c r="N948" s="53">
        <f t="shared" si="149"/>
        <v>320.88</v>
      </c>
      <c r="O948" s="53">
        <f t="shared" si="150"/>
        <v>1105.86</v>
      </c>
      <c r="P948" s="42"/>
    </row>
    <row r="949" s="35" customFormat="1" ht="20" customHeight="1" spans="1:16">
      <c r="A949" s="37">
        <f t="shared" si="154"/>
        <v>944</v>
      </c>
      <c r="B949" s="66" t="s">
        <v>1463</v>
      </c>
      <c r="C949" s="52" t="s">
        <v>30</v>
      </c>
      <c r="D949" s="52">
        <v>4</v>
      </c>
      <c r="E949" s="42">
        <v>6</v>
      </c>
      <c r="F949" s="52">
        <v>6</v>
      </c>
      <c r="G949" s="52">
        <f t="shared" si="147"/>
        <v>54</v>
      </c>
      <c r="H949" s="52"/>
      <c r="I949" s="52"/>
      <c r="J949" s="18" t="s">
        <v>21</v>
      </c>
      <c r="K949" s="52">
        <f t="shared" si="148"/>
        <v>12</v>
      </c>
      <c r="L949" s="52">
        <f t="shared" si="152"/>
        <v>672.84</v>
      </c>
      <c r="M949" s="52"/>
      <c r="N949" s="53">
        <f t="shared" si="149"/>
        <v>275.04</v>
      </c>
      <c r="O949" s="53">
        <f t="shared" si="150"/>
        <v>947.88</v>
      </c>
      <c r="P949" s="42"/>
    </row>
    <row r="950" s="35" customFormat="1" ht="20" customHeight="1" spans="1:16">
      <c r="A950" s="37">
        <f t="shared" si="154"/>
        <v>945</v>
      </c>
      <c r="B950" s="52" t="s">
        <v>1464</v>
      </c>
      <c r="C950" s="52" t="s">
        <v>30</v>
      </c>
      <c r="D950" s="52">
        <v>2</v>
      </c>
      <c r="E950" s="42">
        <v>4</v>
      </c>
      <c r="F950" s="52">
        <v>4</v>
      </c>
      <c r="G950" s="52">
        <f t="shared" si="147"/>
        <v>36</v>
      </c>
      <c r="H950" s="52"/>
      <c r="I950" s="52"/>
      <c r="J950" s="18" t="s">
        <v>21</v>
      </c>
      <c r="K950" s="52">
        <f t="shared" si="148"/>
        <v>8</v>
      </c>
      <c r="L950" s="52">
        <f t="shared" si="152"/>
        <v>448.56</v>
      </c>
      <c r="M950" s="52"/>
      <c r="N950" s="53">
        <f t="shared" si="149"/>
        <v>183.36</v>
      </c>
      <c r="O950" s="53">
        <f t="shared" si="150"/>
        <v>631.92</v>
      </c>
      <c r="P950" s="42"/>
    </row>
    <row r="951" s="35" customFormat="1" ht="20" customHeight="1" spans="1:16">
      <c r="A951" s="37">
        <f t="shared" si="154"/>
        <v>946</v>
      </c>
      <c r="B951" s="66" t="s">
        <v>1465</v>
      </c>
      <c r="C951" s="52" t="s">
        <v>30</v>
      </c>
      <c r="D951" s="52">
        <v>4</v>
      </c>
      <c r="E951" s="42">
        <v>2</v>
      </c>
      <c r="F951" s="52">
        <v>2</v>
      </c>
      <c r="G951" s="52">
        <f t="shared" si="147"/>
        <v>18</v>
      </c>
      <c r="H951" s="52"/>
      <c r="I951" s="52"/>
      <c r="J951" s="18" t="s">
        <v>21</v>
      </c>
      <c r="K951" s="52">
        <f t="shared" si="148"/>
        <v>4</v>
      </c>
      <c r="L951" s="52">
        <f t="shared" si="152"/>
        <v>224.28</v>
      </c>
      <c r="M951" s="52"/>
      <c r="N951" s="53">
        <f t="shared" si="149"/>
        <v>91.68</v>
      </c>
      <c r="O951" s="53">
        <f t="shared" si="150"/>
        <v>315.96</v>
      </c>
      <c r="P951" s="42"/>
    </row>
    <row r="952" s="35" customFormat="1" ht="20" customHeight="1" spans="1:16">
      <c r="A952" s="37">
        <f t="shared" si="154"/>
        <v>947</v>
      </c>
      <c r="B952" s="66" t="s">
        <v>1466</v>
      </c>
      <c r="C952" s="52" t="s">
        <v>30</v>
      </c>
      <c r="D952" s="52">
        <v>2</v>
      </c>
      <c r="E952" s="42">
        <v>4</v>
      </c>
      <c r="F952" s="52">
        <v>4</v>
      </c>
      <c r="G952" s="52">
        <f t="shared" si="147"/>
        <v>36</v>
      </c>
      <c r="H952" s="52"/>
      <c r="I952" s="52"/>
      <c r="J952" s="18" t="s">
        <v>21</v>
      </c>
      <c r="K952" s="52">
        <f t="shared" si="148"/>
        <v>8</v>
      </c>
      <c r="L952" s="52">
        <f t="shared" si="152"/>
        <v>448.56</v>
      </c>
      <c r="M952" s="52"/>
      <c r="N952" s="53">
        <f t="shared" si="149"/>
        <v>183.36</v>
      </c>
      <c r="O952" s="53">
        <f t="shared" si="150"/>
        <v>631.92</v>
      </c>
      <c r="P952" s="42"/>
    </row>
    <row r="953" s="35" customFormat="1" ht="20" customHeight="1" spans="1:16">
      <c r="A953" s="37">
        <f t="shared" si="154"/>
        <v>948</v>
      </c>
      <c r="B953" s="66" t="s">
        <v>1467</v>
      </c>
      <c r="C953" s="52" t="s">
        <v>30</v>
      </c>
      <c r="D953" s="52">
        <v>4</v>
      </c>
      <c r="E953" s="42">
        <v>5</v>
      </c>
      <c r="F953" s="52">
        <v>5</v>
      </c>
      <c r="G953" s="52">
        <f t="shared" si="147"/>
        <v>45</v>
      </c>
      <c r="H953" s="52"/>
      <c r="I953" s="52"/>
      <c r="J953" s="18" t="s">
        <v>21</v>
      </c>
      <c r="K953" s="52">
        <f t="shared" si="148"/>
        <v>10</v>
      </c>
      <c r="L953" s="52">
        <f t="shared" si="152"/>
        <v>560.7</v>
      </c>
      <c r="M953" s="52"/>
      <c r="N953" s="53">
        <f t="shared" si="149"/>
        <v>229.2</v>
      </c>
      <c r="O953" s="53">
        <f t="shared" si="150"/>
        <v>789.9</v>
      </c>
      <c r="P953" s="42"/>
    </row>
    <row r="954" s="35" customFormat="1" ht="20" customHeight="1" spans="1:16">
      <c r="A954" s="37">
        <f t="shared" si="154"/>
        <v>949</v>
      </c>
      <c r="B954" s="66" t="s">
        <v>1468</v>
      </c>
      <c r="C954" s="52" t="s">
        <v>30</v>
      </c>
      <c r="D954" s="52">
        <v>5</v>
      </c>
      <c r="E954" s="42">
        <v>4</v>
      </c>
      <c r="F954" s="52">
        <v>4</v>
      </c>
      <c r="G954" s="52">
        <f t="shared" si="147"/>
        <v>36</v>
      </c>
      <c r="H954" s="52"/>
      <c r="I954" s="52"/>
      <c r="J954" s="18" t="s">
        <v>21</v>
      </c>
      <c r="K954" s="52">
        <f t="shared" si="148"/>
        <v>8</v>
      </c>
      <c r="L954" s="52">
        <f t="shared" si="152"/>
        <v>448.56</v>
      </c>
      <c r="M954" s="52"/>
      <c r="N954" s="53">
        <f t="shared" si="149"/>
        <v>183.36</v>
      </c>
      <c r="O954" s="53">
        <f t="shared" si="150"/>
        <v>631.92</v>
      </c>
      <c r="P954" s="42"/>
    </row>
    <row r="955" s="35" customFormat="1" ht="20" customHeight="1" spans="1:16">
      <c r="A955" s="37">
        <f t="shared" si="154"/>
        <v>950</v>
      </c>
      <c r="B955" s="66" t="s">
        <v>1469</v>
      </c>
      <c r="C955" s="52" t="s">
        <v>30</v>
      </c>
      <c r="D955" s="52">
        <v>3</v>
      </c>
      <c r="E955" s="42">
        <v>3</v>
      </c>
      <c r="F955" s="52">
        <v>3</v>
      </c>
      <c r="G955" s="52">
        <f t="shared" si="147"/>
        <v>27</v>
      </c>
      <c r="H955" s="52"/>
      <c r="I955" s="52"/>
      <c r="J955" s="18" t="s">
        <v>21</v>
      </c>
      <c r="K955" s="52">
        <f t="shared" si="148"/>
        <v>6</v>
      </c>
      <c r="L955" s="52">
        <f t="shared" si="152"/>
        <v>336.42</v>
      </c>
      <c r="M955" s="52"/>
      <c r="N955" s="53">
        <f t="shared" si="149"/>
        <v>137.52</v>
      </c>
      <c r="O955" s="53">
        <f t="shared" si="150"/>
        <v>473.94</v>
      </c>
      <c r="P955" s="42"/>
    </row>
    <row r="956" s="35" customFormat="1" ht="20" customHeight="1" spans="1:16">
      <c r="A956" s="37">
        <f t="shared" si="154"/>
        <v>951</v>
      </c>
      <c r="B956" s="66" t="s">
        <v>1470</v>
      </c>
      <c r="C956" s="52" t="s">
        <v>30</v>
      </c>
      <c r="D956" s="52">
        <v>3</v>
      </c>
      <c r="E956" s="42">
        <v>5</v>
      </c>
      <c r="F956" s="52">
        <v>5</v>
      </c>
      <c r="G956" s="52">
        <f t="shared" si="147"/>
        <v>45</v>
      </c>
      <c r="H956" s="52"/>
      <c r="I956" s="52"/>
      <c r="J956" s="18" t="s">
        <v>21</v>
      </c>
      <c r="K956" s="52">
        <f t="shared" si="148"/>
        <v>10</v>
      </c>
      <c r="L956" s="52">
        <f t="shared" si="152"/>
        <v>560.7</v>
      </c>
      <c r="M956" s="52"/>
      <c r="N956" s="53">
        <f t="shared" si="149"/>
        <v>229.2</v>
      </c>
      <c r="O956" s="53">
        <f t="shared" si="150"/>
        <v>789.9</v>
      </c>
      <c r="P956" s="42"/>
    </row>
    <row r="957" s="35" customFormat="1" ht="20" customHeight="1" spans="1:16">
      <c r="A957" s="37">
        <f t="shared" si="154"/>
        <v>952</v>
      </c>
      <c r="B957" s="66" t="s">
        <v>1471</v>
      </c>
      <c r="C957" s="52" t="s">
        <v>30</v>
      </c>
      <c r="D957" s="52">
        <v>2</v>
      </c>
      <c r="E957" s="42">
        <v>4</v>
      </c>
      <c r="F957" s="52">
        <v>4</v>
      </c>
      <c r="G957" s="52">
        <f t="shared" si="147"/>
        <v>36</v>
      </c>
      <c r="H957" s="52"/>
      <c r="I957" s="52"/>
      <c r="J957" s="18" t="s">
        <v>21</v>
      </c>
      <c r="K957" s="52">
        <f t="shared" si="148"/>
        <v>8</v>
      </c>
      <c r="L957" s="52">
        <f t="shared" si="152"/>
        <v>448.56</v>
      </c>
      <c r="M957" s="52"/>
      <c r="N957" s="53">
        <f t="shared" si="149"/>
        <v>183.36</v>
      </c>
      <c r="O957" s="53">
        <f t="shared" si="150"/>
        <v>631.92</v>
      </c>
      <c r="P957" s="42"/>
    </row>
    <row r="958" s="35" customFormat="1" ht="20" customHeight="1" spans="1:16">
      <c r="A958" s="37">
        <f t="shared" ref="A958:A967" si="155">ROW()-5</f>
        <v>953</v>
      </c>
      <c r="B958" s="66" t="s">
        <v>1472</v>
      </c>
      <c r="C958" s="52" t="s">
        <v>30</v>
      </c>
      <c r="D958" s="52">
        <v>3</v>
      </c>
      <c r="E958" s="42">
        <v>2</v>
      </c>
      <c r="F958" s="52">
        <v>2</v>
      </c>
      <c r="G958" s="52">
        <f t="shared" si="147"/>
        <v>18</v>
      </c>
      <c r="H958" s="52"/>
      <c r="I958" s="52"/>
      <c r="J958" s="18" t="s">
        <v>21</v>
      </c>
      <c r="K958" s="52">
        <f t="shared" si="148"/>
        <v>4</v>
      </c>
      <c r="L958" s="52">
        <f t="shared" si="152"/>
        <v>224.28</v>
      </c>
      <c r="M958" s="52"/>
      <c r="N958" s="53">
        <f t="shared" si="149"/>
        <v>91.68</v>
      </c>
      <c r="O958" s="53">
        <f t="shared" si="150"/>
        <v>315.96</v>
      </c>
      <c r="P958" s="42"/>
    </row>
    <row r="959" s="35" customFormat="1" ht="20" customHeight="1" spans="1:16">
      <c r="A959" s="37">
        <f t="shared" si="155"/>
        <v>954</v>
      </c>
      <c r="B959" s="66" t="s">
        <v>1473</v>
      </c>
      <c r="C959" s="52" t="s">
        <v>30</v>
      </c>
      <c r="D959" s="52">
        <v>6</v>
      </c>
      <c r="E959" s="42">
        <v>2</v>
      </c>
      <c r="F959" s="52">
        <v>2</v>
      </c>
      <c r="G959" s="52">
        <f t="shared" si="147"/>
        <v>18</v>
      </c>
      <c r="H959" s="52"/>
      <c r="I959" s="52"/>
      <c r="J959" s="18" t="s">
        <v>21</v>
      </c>
      <c r="K959" s="52">
        <f t="shared" si="148"/>
        <v>4</v>
      </c>
      <c r="L959" s="52">
        <f t="shared" si="152"/>
        <v>224.28</v>
      </c>
      <c r="M959" s="52"/>
      <c r="N959" s="53">
        <f t="shared" si="149"/>
        <v>91.68</v>
      </c>
      <c r="O959" s="53">
        <f t="shared" si="150"/>
        <v>315.96</v>
      </c>
      <c r="P959" s="42"/>
    </row>
    <row r="960" s="35" customFormat="1" ht="20" customHeight="1" spans="1:16">
      <c r="A960" s="37">
        <f t="shared" si="155"/>
        <v>955</v>
      </c>
      <c r="B960" s="66" t="s">
        <v>1474</v>
      </c>
      <c r="C960" s="52" t="s">
        <v>30</v>
      </c>
      <c r="D960" s="52">
        <v>5</v>
      </c>
      <c r="E960" s="42">
        <v>1</v>
      </c>
      <c r="F960" s="52">
        <v>1</v>
      </c>
      <c r="G960" s="52">
        <f t="shared" si="147"/>
        <v>9</v>
      </c>
      <c r="H960" s="52"/>
      <c r="I960" s="52"/>
      <c r="J960" s="18" t="s">
        <v>21</v>
      </c>
      <c r="K960" s="52">
        <f t="shared" si="148"/>
        <v>2</v>
      </c>
      <c r="L960" s="52">
        <f t="shared" si="152"/>
        <v>112.14</v>
      </c>
      <c r="M960" s="52"/>
      <c r="N960" s="53">
        <f t="shared" si="149"/>
        <v>45.84</v>
      </c>
      <c r="O960" s="53">
        <f t="shared" si="150"/>
        <v>157.98</v>
      </c>
      <c r="P960" s="42"/>
    </row>
    <row r="961" s="35" customFormat="1" ht="20" customHeight="1" spans="1:16">
      <c r="A961" s="37">
        <f t="shared" si="155"/>
        <v>956</v>
      </c>
      <c r="B961" s="66" t="s">
        <v>526</v>
      </c>
      <c r="C961" s="52" t="s">
        <v>30</v>
      </c>
      <c r="D961" s="52">
        <v>2</v>
      </c>
      <c r="E961" s="42">
        <v>5</v>
      </c>
      <c r="F961" s="52">
        <v>5</v>
      </c>
      <c r="G961" s="52">
        <f t="shared" si="147"/>
        <v>45</v>
      </c>
      <c r="H961" s="52"/>
      <c r="I961" s="52"/>
      <c r="J961" s="18" t="s">
        <v>21</v>
      </c>
      <c r="K961" s="52">
        <f t="shared" si="148"/>
        <v>10</v>
      </c>
      <c r="L961" s="52">
        <f t="shared" si="152"/>
        <v>560.7</v>
      </c>
      <c r="M961" s="52"/>
      <c r="N961" s="53">
        <f t="shared" si="149"/>
        <v>229.2</v>
      </c>
      <c r="O961" s="53">
        <f t="shared" si="150"/>
        <v>789.9</v>
      </c>
      <c r="P961" s="42"/>
    </row>
    <row r="962" s="35" customFormat="1" ht="20" customHeight="1" spans="1:16">
      <c r="A962" s="37">
        <f t="shared" si="155"/>
        <v>957</v>
      </c>
      <c r="B962" s="66" t="s">
        <v>1475</v>
      </c>
      <c r="C962" s="52" t="s">
        <v>30</v>
      </c>
      <c r="D962" s="52">
        <v>1</v>
      </c>
      <c r="E962" s="42">
        <v>4</v>
      </c>
      <c r="F962" s="52">
        <v>4</v>
      </c>
      <c r="G962" s="52">
        <f t="shared" si="147"/>
        <v>36</v>
      </c>
      <c r="H962" s="52"/>
      <c r="I962" s="52"/>
      <c r="J962" s="18" t="s">
        <v>21</v>
      </c>
      <c r="K962" s="52">
        <f t="shared" si="148"/>
        <v>8</v>
      </c>
      <c r="L962" s="52">
        <f t="shared" si="152"/>
        <v>448.56</v>
      </c>
      <c r="M962" s="52"/>
      <c r="N962" s="53">
        <f t="shared" si="149"/>
        <v>183.36</v>
      </c>
      <c r="O962" s="53">
        <f t="shared" si="150"/>
        <v>631.92</v>
      </c>
      <c r="P962" s="42"/>
    </row>
    <row r="963" s="35" customFormat="1" ht="20" customHeight="1" spans="1:16">
      <c r="A963" s="37">
        <f t="shared" si="155"/>
        <v>958</v>
      </c>
      <c r="B963" s="66" t="s">
        <v>1476</v>
      </c>
      <c r="C963" s="52" t="s">
        <v>30</v>
      </c>
      <c r="D963" s="52">
        <v>1</v>
      </c>
      <c r="E963" s="42">
        <v>3</v>
      </c>
      <c r="F963" s="52">
        <v>3</v>
      </c>
      <c r="G963" s="52">
        <f t="shared" si="147"/>
        <v>27</v>
      </c>
      <c r="H963" s="52"/>
      <c r="I963" s="52"/>
      <c r="J963" s="18" t="s">
        <v>21</v>
      </c>
      <c r="K963" s="52">
        <f t="shared" si="148"/>
        <v>6</v>
      </c>
      <c r="L963" s="52">
        <f t="shared" si="152"/>
        <v>336.42</v>
      </c>
      <c r="M963" s="52"/>
      <c r="N963" s="53">
        <f t="shared" si="149"/>
        <v>137.52</v>
      </c>
      <c r="O963" s="53">
        <f t="shared" si="150"/>
        <v>473.94</v>
      </c>
      <c r="P963" s="42"/>
    </row>
    <row r="964" s="35" customFormat="1" ht="20" customHeight="1" spans="1:16">
      <c r="A964" s="37">
        <f t="shared" si="155"/>
        <v>959</v>
      </c>
      <c r="B964" s="66" t="s">
        <v>1477</v>
      </c>
      <c r="C964" s="52" t="s">
        <v>30</v>
      </c>
      <c r="D964" s="52">
        <v>3</v>
      </c>
      <c r="E964" s="42">
        <v>4</v>
      </c>
      <c r="F964" s="52">
        <v>4</v>
      </c>
      <c r="G964" s="52">
        <f t="shared" si="147"/>
        <v>36</v>
      </c>
      <c r="H964" s="52"/>
      <c r="I964" s="52"/>
      <c r="J964" s="18" t="s">
        <v>21</v>
      </c>
      <c r="K964" s="52">
        <f t="shared" si="148"/>
        <v>8</v>
      </c>
      <c r="L964" s="52">
        <f t="shared" si="152"/>
        <v>448.56</v>
      </c>
      <c r="M964" s="52"/>
      <c r="N964" s="53">
        <f t="shared" si="149"/>
        <v>183.36</v>
      </c>
      <c r="O964" s="53">
        <f t="shared" si="150"/>
        <v>631.92</v>
      </c>
      <c r="P964" s="42"/>
    </row>
    <row r="965" s="35" customFormat="1" ht="20" customHeight="1" spans="1:16">
      <c r="A965" s="37">
        <f t="shared" si="155"/>
        <v>960</v>
      </c>
      <c r="B965" s="66" t="s">
        <v>391</v>
      </c>
      <c r="C965" s="52" t="s">
        <v>30</v>
      </c>
      <c r="D965" s="52">
        <v>1</v>
      </c>
      <c r="E965" s="42">
        <v>4</v>
      </c>
      <c r="F965" s="52">
        <v>4</v>
      </c>
      <c r="G965" s="52">
        <f t="shared" si="147"/>
        <v>36</v>
      </c>
      <c r="H965" s="52"/>
      <c r="I965" s="52"/>
      <c r="J965" s="18" t="s">
        <v>21</v>
      </c>
      <c r="K965" s="52">
        <f t="shared" si="148"/>
        <v>8</v>
      </c>
      <c r="L965" s="52">
        <f t="shared" si="152"/>
        <v>448.56</v>
      </c>
      <c r="M965" s="52"/>
      <c r="N965" s="53">
        <f t="shared" si="149"/>
        <v>183.36</v>
      </c>
      <c r="O965" s="53">
        <f t="shared" si="150"/>
        <v>631.92</v>
      </c>
      <c r="P965" s="42"/>
    </row>
    <row r="966" s="35" customFormat="1" ht="20" customHeight="1" spans="1:16">
      <c r="A966" s="37">
        <f t="shared" si="155"/>
        <v>961</v>
      </c>
      <c r="B966" s="66" t="s">
        <v>1478</v>
      </c>
      <c r="C966" s="52" t="s">
        <v>30</v>
      </c>
      <c r="D966" s="52">
        <v>2</v>
      </c>
      <c r="E966" s="42">
        <v>2</v>
      </c>
      <c r="F966" s="52">
        <v>2</v>
      </c>
      <c r="G966" s="52">
        <f t="shared" si="147"/>
        <v>18</v>
      </c>
      <c r="H966" s="52"/>
      <c r="I966" s="52"/>
      <c r="J966" s="18" t="s">
        <v>21</v>
      </c>
      <c r="K966" s="52">
        <f t="shared" si="148"/>
        <v>4</v>
      </c>
      <c r="L966" s="52">
        <f t="shared" si="152"/>
        <v>224.28</v>
      </c>
      <c r="M966" s="52"/>
      <c r="N966" s="53">
        <f t="shared" si="149"/>
        <v>91.68</v>
      </c>
      <c r="O966" s="53">
        <f t="shared" si="150"/>
        <v>315.96</v>
      </c>
      <c r="P966" s="42"/>
    </row>
    <row r="967" s="35" customFormat="1" ht="20" customHeight="1" spans="1:16">
      <c r="A967" s="37">
        <f t="shared" si="155"/>
        <v>962</v>
      </c>
      <c r="B967" s="66" t="s">
        <v>1479</v>
      </c>
      <c r="C967" s="52" t="s">
        <v>30</v>
      </c>
      <c r="D967" s="52">
        <v>1</v>
      </c>
      <c r="E967" s="42">
        <v>2</v>
      </c>
      <c r="F967" s="52">
        <v>2</v>
      </c>
      <c r="G967" s="52">
        <f t="shared" si="147"/>
        <v>18</v>
      </c>
      <c r="H967" s="52"/>
      <c r="I967" s="52"/>
      <c r="J967" s="18" t="s">
        <v>21</v>
      </c>
      <c r="K967" s="52">
        <f t="shared" si="148"/>
        <v>4</v>
      </c>
      <c r="L967" s="52">
        <f t="shared" si="152"/>
        <v>224.28</v>
      </c>
      <c r="M967" s="52"/>
      <c r="N967" s="53">
        <f t="shared" si="149"/>
        <v>91.68</v>
      </c>
      <c r="O967" s="53">
        <f t="shared" si="150"/>
        <v>315.96</v>
      </c>
      <c r="P967" s="42"/>
    </row>
    <row r="968" s="35" customFormat="1" ht="20" customHeight="1" spans="1:16">
      <c r="A968" s="37">
        <f t="shared" ref="A968:A977" si="156">ROW()-5</f>
        <v>963</v>
      </c>
      <c r="B968" s="66" t="s">
        <v>127</v>
      </c>
      <c r="C968" s="52" t="s">
        <v>30</v>
      </c>
      <c r="D968" s="52">
        <v>1</v>
      </c>
      <c r="E968" s="42">
        <v>3</v>
      </c>
      <c r="F968" s="52">
        <v>3</v>
      </c>
      <c r="G968" s="52">
        <f t="shared" si="147"/>
        <v>27</v>
      </c>
      <c r="H968" s="52"/>
      <c r="I968" s="52"/>
      <c r="J968" s="18" t="s">
        <v>21</v>
      </c>
      <c r="K968" s="52">
        <f t="shared" si="148"/>
        <v>6</v>
      </c>
      <c r="L968" s="52">
        <f t="shared" si="152"/>
        <v>336.42</v>
      </c>
      <c r="M968" s="52"/>
      <c r="N968" s="53">
        <f t="shared" si="149"/>
        <v>137.52</v>
      </c>
      <c r="O968" s="53">
        <f t="shared" si="150"/>
        <v>473.94</v>
      </c>
      <c r="P968" s="42"/>
    </row>
    <row r="969" s="35" customFormat="1" ht="20" customHeight="1" spans="1:16">
      <c r="A969" s="37">
        <f t="shared" si="156"/>
        <v>964</v>
      </c>
      <c r="B969" s="66" t="s">
        <v>1480</v>
      </c>
      <c r="C969" s="52" t="s">
        <v>30</v>
      </c>
      <c r="D969" s="52">
        <v>4</v>
      </c>
      <c r="E969" s="42">
        <v>3</v>
      </c>
      <c r="F969" s="52">
        <v>3</v>
      </c>
      <c r="G969" s="52">
        <f t="shared" si="147"/>
        <v>27</v>
      </c>
      <c r="H969" s="52"/>
      <c r="I969" s="52"/>
      <c r="J969" s="18" t="s">
        <v>21</v>
      </c>
      <c r="K969" s="52">
        <f t="shared" si="148"/>
        <v>6</v>
      </c>
      <c r="L969" s="52">
        <f t="shared" si="152"/>
        <v>336.42</v>
      </c>
      <c r="M969" s="52"/>
      <c r="N969" s="53">
        <f t="shared" si="149"/>
        <v>137.52</v>
      </c>
      <c r="O969" s="53">
        <f t="shared" si="150"/>
        <v>473.94</v>
      </c>
      <c r="P969" s="42"/>
    </row>
    <row r="970" s="35" customFormat="1" ht="20" customHeight="1" spans="1:16">
      <c r="A970" s="37">
        <f t="shared" si="156"/>
        <v>965</v>
      </c>
      <c r="B970" s="66" t="s">
        <v>1481</v>
      </c>
      <c r="C970" s="52" t="s">
        <v>30</v>
      </c>
      <c r="D970" s="52">
        <v>2</v>
      </c>
      <c r="E970" s="42">
        <v>2</v>
      </c>
      <c r="F970" s="52">
        <v>2</v>
      </c>
      <c r="G970" s="52">
        <f t="shared" si="147"/>
        <v>18</v>
      </c>
      <c r="H970" s="52"/>
      <c r="I970" s="52"/>
      <c r="J970" s="18" t="s">
        <v>21</v>
      </c>
      <c r="K970" s="52">
        <f t="shared" si="148"/>
        <v>4</v>
      </c>
      <c r="L970" s="52">
        <f t="shared" si="152"/>
        <v>224.28</v>
      </c>
      <c r="M970" s="52"/>
      <c r="N970" s="53">
        <f t="shared" si="149"/>
        <v>91.68</v>
      </c>
      <c r="O970" s="53">
        <f t="shared" si="150"/>
        <v>315.96</v>
      </c>
      <c r="P970" s="42"/>
    </row>
    <row r="971" s="35" customFormat="1" ht="20" customHeight="1" spans="1:16">
      <c r="A971" s="37">
        <f t="shared" si="156"/>
        <v>966</v>
      </c>
      <c r="B971" s="66" t="s">
        <v>1482</v>
      </c>
      <c r="C971" s="52" t="s">
        <v>30</v>
      </c>
      <c r="D971" s="52">
        <v>1</v>
      </c>
      <c r="E971" s="42">
        <v>2</v>
      </c>
      <c r="F971" s="52">
        <v>2</v>
      </c>
      <c r="G971" s="52">
        <f t="shared" si="147"/>
        <v>18</v>
      </c>
      <c r="H971" s="52"/>
      <c r="I971" s="52"/>
      <c r="J971" s="18" t="s">
        <v>21</v>
      </c>
      <c r="K971" s="52">
        <f t="shared" si="148"/>
        <v>4</v>
      </c>
      <c r="L971" s="52">
        <f t="shared" si="152"/>
        <v>224.28</v>
      </c>
      <c r="M971" s="52"/>
      <c r="N971" s="53">
        <f t="shared" si="149"/>
        <v>91.68</v>
      </c>
      <c r="O971" s="53">
        <f t="shared" si="150"/>
        <v>315.96</v>
      </c>
      <c r="P971" s="42"/>
    </row>
    <row r="972" s="35" customFormat="1" ht="20" customHeight="1" spans="1:16">
      <c r="A972" s="37">
        <f t="shared" si="156"/>
        <v>967</v>
      </c>
      <c r="B972" s="66" t="s">
        <v>1483</v>
      </c>
      <c r="C972" s="52" t="s">
        <v>30</v>
      </c>
      <c r="D972" s="52">
        <v>3</v>
      </c>
      <c r="E972" s="42">
        <v>3</v>
      </c>
      <c r="F972" s="52">
        <v>3</v>
      </c>
      <c r="G972" s="52">
        <f t="shared" si="147"/>
        <v>27</v>
      </c>
      <c r="H972" s="52"/>
      <c r="I972" s="52"/>
      <c r="J972" s="18" t="s">
        <v>21</v>
      </c>
      <c r="K972" s="52">
        <f t="shared" si="148"/>
        <v>6</v>
      </c>
      <c r="L972" s="52">
        <f t="shared" si="152"/>
        <v>336.42</v>
      </c>
      <c r="M972" s="52"/>
      <c r="N972" s="53">
        <f t="shared" si="149"/>
        <v>137.52</v>
      </c>
      <c r="O972" s="53">
        <f t="shared" si="150"/>
        <v>473.94</v>
      </c>
      <c r="P972" s="42"/>
    </row>
    <row r="973" s="35" customFormat="1" ht="20" customHeight="1" spans="1:16">
      <c r="A973" s="37">
        <f t="shared" si="156"/>
        <v>968</v>
      </c>
      <c r="B973" s="66" t="s">
        <v>1484</v>
      </c>
      <c r="C973" s="52" t="s">
        <v>30</v>
      </c>
      <c r="D973" s="52">
        <v>1</v>
      </c>
      <c r="E973" s="42">
        <v>5</v>
      </c>
      <c r="F973" s="52">
        <v>5</v>
      </c>
      <c r="G973" s="52">
        <f t="shared" si="147"/>
        <v>45</v>
      </c>
      <c r="H973" s="52"/>
      <c r="I973" s="52"/>
      <c r="J973" s="18" t="s">
        <v>21</v>
      </c>
      <c r="K973" s="52">
        <f t="shared" si="148"/>
        <v>10</v>
      </c>
      <c r="L973" s="52">
        <f t="shared" si="152"/>
        <v>560.7</v>
      </c>
      <c r="M973" s="52"/>
      <c r="N973" s="53">
        <f t="shared" si="149"/>
        <v>229.2</v>
      </c>
      <c r="O973" s="53">
        <f t="shared" si="150"/>
        <v>789.9</v>
      </c>
      <c r="P973" s="42"/>
    </row>
    <row r="974" s="35" customFormat="1" ht="20" customHeight="1" spans="1:16">
      <c r="A974" s="37">
        <f t="shared" si="156"/>
        <v>969</v>
      </c>
      <c r="B974" s="66" t="s">
        <v>1485</v>
      </c>
      <c r="C974" s="52" t="s">
        <v>30</v>
      </c>
      <c r="D974" s="52">
        <v>1</v>
      </c>
      <c r="E974" s="42">
        <v>1</v>
      </c>
      <c r="F974" s="52">
        <v>1</v>
      </c>
      <c r="G974" s="52">
        <f t="shared" si="147"/>
        <v>9</v>
      </c>
      <c r="H974" s="52"/>
      <c r="I974" s="52"/>
      <c r="J974" s="18" t="s">
        <v>21</v>
      </c>
      <c r="K974" s="52">
        <f t="shared" si="148"/>
        <v>2</v>
      </c>
      <c r="L974" s="52">
        <f t="shared" si="152"/>
        <v>112.14</v>
      </c>
      <c r="M974" s="52"/>
      <c r="N974" s="53">
        <f t="shared" si="149"/>
        <v>45.84</v>
      </c>
      <c r="O974" s="53">
        <f t="shared" si="150"/>
        <v>157.98</v>
      </c>
      <c r="P974" s="42"/>
    </row>
    <row r="975" s="35" customFormat="1" ht="20" customHeight="1" spans="1:16">
      <c r="A975" s="37">
        <f t="shared" si="156"/>
        <v>970</v>
      </c>
      <c r="B975" s="66" t="s">
        <v>1486</v>
      </c>
      <c r="C975" s="52" t="s">
        <v>30</v>
      </c>
      <c r="D975" s="52">
        <v>5</v>
      </c>
      <c r="E975" s="42">
        <v>5</v>
      </c>
      <c r="F975" s="52">
        <v>5</v>
      </c>
      <c r="G975" s="52">
        <f t="shared" si="147"/>
        <v>45</v>
      </c>
      <c r="H975" s="52"/>
      <c r="I975" s="52"/>
      <c r="J975" s="18" t="s">
        <v>21</v>
      </c>
      <c r="K975" s="52">
        <f t="shared" si="148"/>
        <v>10</v>
      </c>
      <c r="L975" s="52">
        <f t="shared" si="152"/>
        <v>560.7</v>
      </c>
      <c r="M975" s="52"/>
      <c r="N975" s="53">
        <f t="shared" si="149"/>
        <v>229.2</v>
      </c>
      <c r="O975" s="53">
        <f t="shared" si="150"/>
        <v>789.9</v>
      </c>
      <c r="P975" s="42"/>
    </row>
    <row r="976" s="35" customFormat="1" ht="20" customHeight="1" spans="1:16">
      <c r="A976" s="37">
        <f t="shared" si="156"/>
        <v>971</v>
      </c>
      <c r="B976" s="66" t="s">
        <v>1487</v>
      </c>
      <c r="C976" s="52" t="s">
        <v>30</v>
      </c>
      <c r="D976" s="52">
        <v>3</v>
      </c>
      <c r="E976" s="42">
        <v>6</v>
      </c>
      <c r="F976" s="52">
        <v>6</v>
      </c>
      <c r="G976" s="52">
        <f t="shared" si="147"/>
        <v>54</v>
      </c>
      <c r="H976" s="52"/>
      <c r="I976" s="52"/>
      <c r="J976" s="18" t="s">
        <v>21</v>
      </c>
      <c r="K976" s="52">
        <f t="shared" si="148"/>
        <v>12</v>
      </c>
      <c r="L976" s="52">
        <f t="shared" si="152"/>
        <v>672.84</v>
      </c>
      <c r="M976" s="52"/>
      <c r="N976" s="53">
        <f t="shared" si="149"/>
        <v>275.04</v>
      </c>
      <c r="O976" s="53">
        <f t="shared" si="150"/>
        <v>947.88</v>
      </c>
      <c r="P976" s="42"/>
    </row>
    <row r="977" s="35" customFormat="1" ht="20" customHeight="1" spans="1:16">
      <c r="A977" s="37">
        <f t="shared" si="156"/>
        <v>972</v>
      </c>
      <c r="B977" s="66" t="s">
        <v>1488</v>
      </c>
      <c r="C977" s="52" t="s">
        <v>30</v>
      </c>
      <c r="D977" s="52">
        <v>2</v>
      </c>
      <c r="E977" s="42">
        <v>2</v>
      </c>
      <c r="F977" s="52">
        <v>2</v>
      </c>
      <c r="G977" s="52">
        <f t="shared" si="147"/>
        <v>18</v>
      </c>
      <c r="H977" s="52"/>
      <c r="I977" s="52"/>
      <c r="J977" s="18" t="s">
        <v>21</v>
      </c>
      <c r="K977" s="52">
        <f t="shared" si="148"/>
        <v>4</v>
      </c>
      <c r="L977" s="52">
        <f t="shared" si="152"/>
        <v>224.28</v>
      </c>
      <c r="M977" s="52"/>
      <c r="N977" s="53">
        <f t="shared" si="149"/>
        <v>91.68</v>
      </c>
      <c r="O977" s="53">
        <f t="shared" si="150"/>
        <v>315.96</v>
      </c>
      <c r="P977" s="42"/>
    </row>
    <row r="978" s="35" customFormat="1" ht="20" customHeight="1" spans="1:16">
      <c r="A978" s="37">
        <f t="shared" ref="A978:A987" si="157">ROW()-5</f>
        <v>973</v>
      </c>
      <c r="B978" s="66" t="s">
        <v>1489</v>
      </c>
      <c r="C978" s="52" t="s">
        <v>30</v>
      </c>
      <c r="D978" s="52">
        <v>4</v>
      </c>
      <c r="E978" s="42">
        <v>3</v>
      </c>
      <c r="F978" s="52">
        <v>3</v>
      </c>
      <c r="G978" s="52">
        <f t="shared" si="147"/>
        <v>27</v>
      </c>
      <c r="H978" s="52"/>
      <c r="I978" s="52"/>
      <c r="J978" s="18" t="s">
        <v>21</v>
      </c>
      <c r="K978" s="52">
        <f t="shared" si="148"/>
        <v>6</v>
      </c>
      <c r="L978" s="52">
        <f t="shared" si="152"/>
        <v>336.42</v>
      </c>
      <c r="M978" s="52"/>
      <c r="N978" s="53">
        <f t="shared" si="149"/>
        <v>137.52</v>
      </c>
      <c r="O978" s="53">
        <f t="shared" si="150"/>
        <v>473.94</v>
      </c>
      <c r="P978" s="42"/>
    </row>
    <row r="979" s="35" customFormat="1" ht="20" customHeight="1" spans="1:16">
      <c r="A979" s="37">
        <f t="shared" si="157"/>
        <v>974</v>
      </c>
      <c r="B979" s="66" t="s">
        <v>1490</v>
      </c>
      <c r="C979" s="52" t="s">
        <v>30</v>
      </c>
      <c r="D979" s="52">
        <v>5</v>
      </c>
      <c r="E979" s="42">
        <v>1</v>
      </c>
      <c r="F979" s="52">
        <v>1</v>
      </c>
      <c r="G979" s="52">
        <f t="shared" si="147"/>
        <v>9</v>
      </c>
      <c r="H979" s="52"/>
      <c r="I979" s="52"/>
      <c r="J979" s="18" t="s">
        <v>21</v>
      </c>
      <c r="K979" s="52">
        <f t="shared" si="148"/>
        <v>2</v>
      </c>
      <c r="L979" s="52">
        <f t="shared" si="152"/>
        <v>112.14</v>
      </c>
      <c r="M979" s="52"/>
      <c r="N979" s="53">
        <f t="shared" si="149"/>
        <v>45.84</v>
      </c>
      <c r="O979" s="53">
        <f t="shared" si="150"/>
        <v>157.98</v>
      </c>
      <c r="P979" s="42"/>
    </row>
    <row r="980" s="35" customFormat="1" ht="20" customHeight="1" spans="1:16">
      <c r="A980" s="37">
        <f t="shared" si="157"/>
        <v>975</v>
      </c>
      <c r="B980" s="52" t="s">
        <v>1491</v>
      </c>
      <c r="C980" s="52" t="s">
        <v>30</v>
      </c>
      <c r="D980" s="52">
        <v>4</v>
      </c>
      <c r="E980" s="42">
        <v>3</v>
      </c>
      <c r="F980" s="52">
        <v>3</v>
      </c>
      <c r="G980" s="52">
        <f t="shared" si="147"/>
        <v>27</v>
      </c>
      <c r="H980" s="52"/>
      <c r="I980" s="52"/>
      <c r="J980" s="18" t="s">
        <v>21</v>
      </c>
      <c r="K980" s="52">
        <f t="shared" si="148"/>
        <v>6</v>
      </c>
      <c r="L980" s="52">
        <f t="shared" si="152"/>
        <v>336.42</v>
      </c>
      <c r="M980" s="52"/>
      <c r="N980" s="53">
        <f t="shared" si="149"/>
        <v>137.52</v>
      </c>
      <c r="O980" s="53">
        <f t="shared" si="150"/>
        <v>473.94</v>
      </c>
      <c r="P980" s="42"/>
    </row>
    <row r="981" s="35" customFormat="1" ht="20" customHeight="1" spans="1:16">
      <c r="A981" s="37">
        <f t="shared" si="157"/>
        <v>976</v>
      </c>
      <c r="B981" s="52" t="s">
        <v>1492</v>
      </c>
      <c r="C981" s="52" t="s">
        <v>30</v>
      </c>
      <c r="D981" s="52">
        <v>4</v>
      </c>
      <c r="E981" s="42">
        <v>5</v>
      </c>
      <c r="F981" s="52">
        <v>5</v>
      </c>
      <c r="G981" s="52">
        <f t="shared" si="147"/>
        <v>45</v>
      </c>
      <c r="H981" s="52"/>
      <c r="I981" s="52"/>
      <c r="J981" s="18" t="s">
        <v>21</v>
      </c>
      <c r="K981" s="52">
        <f t="shared" si="148"/>
        <v>10</v>
      </c>
      <c r="L981" s="52">
        <f t="shared" si="152"/>
        <v>560.7</v>
      </c>
      <c r="M981" s="52"/>
      <c r="N981" s="53">
        <f t="shared" si="149"/>
        <v>229.2</v>
      </c>
      <c r="O981" s="53">
        <f t="shared" si="150"/>
        <v>789.9</v>
      </c>
      <c r="P981" s="42"/>
    </row>
    <row r="982" s="35" customFormat="1" ht="20" customHeight="1" spans="1:16">
      <c r="A982" s="37">
        <f t="shared" si="157"/>
        <v>977</v>
      </c>
      <c r="B982" s="66" t="s">
        <v>1493</v>
      </c>
      <c r="C982" s="52" t="s">
        <v>30</v>
      </c>
      <c r="D982" s="52">
        <v>4</v>
      </c>
      <c r="E982" s="42">
        <v>4</v>
      </c>
      <c r="F982" s="52">
        <v>4</v>
      </c>
      <c r="G982" s="52">
        <f t="shared" si="147"/>
        <v>36</v>
      </c>
      <c r="H982" s="52"/>
      <c r="I982" s="52"/>
      <c r="J982" s="18" t="s">
        <v>21</v>
      </c>
      <c r="K982" s="52">
        <f t="shared" si="148"/>
        <v>8</v>
      </c>
      <c r="L982" s="52">
        <f t="shared" si="152"/>
        <v>448.56</v>
      </c>
      <c r="M982" s="52"/>
      <c r="N982" s="53">
        <f t="shared" si="149"/>
        <v>183.36</v>
      </c>
      <c r="O982" s="53">
        <f t="shared" si="150"/>
        <v>631.92</v>
      </c>
      <c r="P982" s="42"/>
    </row>
    <row r="983" s="35" customFormat="1" ht="20" customHeight="1" spans="1:16">
      <c r="A983" s="37">
        <f t="shared" si="157"/>
        <v>978</v>
      </c>
      <c r="B983" s="66" t="s">
        <v>1494</v>
      </c>
      <c r="C983" s="52" t="s">
        <v>30</v>
      </c>
      <c r="D983" s="52">
        <v>3</v>
      </c>
      <c r="E983" s="42">
        <v>4</v>
      </c>
      <c r="F983" s="52">
        <v>4</v>
      </c>
      <c r="G983" s="52">
        <f t="shared" si="147"/>
        <v>36</v>
      </c>
      <c r="H983" s="52"/>
      <c r="I983" s="52"/>
      <c r="J983" s="18" t="s">
        <v>21</v>
      </c>
      <c r="K983" s="52">
        <f t="shared" si="148"/>
        <v>8</v>
      </c>
      <c r="L983" s="52">
        <f t="shared" si="152"/>
        <v>448.56</v>
      </c>
      <c r="M983" s="52"/>
      <c r="N983" s="53">
        <f t="shared" si="149"/>
        <v>183.36</v>
      </c>
      <c r="O983" s="53">
        <f t="shared" si="150"/>
        <v>631.92</v>
      </c>
      <c r="P983" s="42"/>
    </row>
    <row r="984" s="35" customFormat="1" ht="20" customHeight="1" spans="1:16">
      <c r="A984" s="37">
        <f t="shared" si="157"/>
        <v>979</v>
      </c>
      <c r="B984" s="66" t="s">
        <v>1495</v>
      </c>
      <c r="C984" s="52" t="s">
        <v>30</v>
      </c>
      <c r="D984" s="52">
        <v>4</v>
      </c>
      <c r="E984" s="42">
        <v>2</v>
      </c>
      <c r="F984" s="52">
        <v>2</v>
      </c>
      <c r="G984" s="52">
        <f t="shared" ref="G984:G1047" si="158">F984*9</f>
        <v>18</v>
      </c>
      <c r="H984" s="52"/>
      <c r="I984" s="52"/>
      <c r="J984" s="18" t="s">
        <v>21</v>
      </c>
      <c r="K984" s="52">
        <f t="shared" ref="K984:K1047" si="159">F984*2</f>
        <v>4</v>
      </c>
      <c r="L984" s="52">
        <f t="shared" si="152"/>
        <v>224.28</v>
      </c>
      <c r="M984" s="52"/>
      <c r="N984" s="53">
        <f t="shared" ref="N984:N1047" si="160">K984*22.92</f>
        <v>91.68</v>
      </c>
      <c r="O984" s="53">
        <f t="shared" ref="O984:O1047" si="161">L984+N984</f>
        <v>315.96</v>
      </c>
      <c r="P984" s="42"/>
    </row>
    <row r="985" s="35" customFormat="1" ht="20" customHeight="1" spans="1:16">
      <c r="A985" s="37">
        <f t="shared" si="157"/>
        <v>980</v>
      </c>
      <c r="B985" s="66" t="s">
        <v>1496</v>
      </c>
      <c r="C985" s="52" t="s">
        <v>30</v>
      </c>
      <c r="D985" s="52">
        <v>5</v>
      </c>
      <c r="E985" s="42">
        <v>9</v>
      </c>
      <c r="F985" s="52">
        <v>9</v>
      </c>
      <c r="G985" s="52">
        <f t="shared" si="158"/>
        <v>81</v>
      </c>
      <c r="H985" s="52"/>
      <c r="I985" s="52"/>
      <c r="J985" s="18" t="s">
        <v>21</v>
      </c>
      <c r="K985" s="52">
        <f t="shared" si="159"/>
        <v>18</v>
      </c>
      <c r="L985" s="52">
        <f t="shared" si="152"/>
        <v>1009.26</v>
      </c>
      <c r="M985" s="52"/>
      <c r="N985" s="53">
        <f t="shared" si="160"/>
        <v>412.56</v>
      </c>
      <c r="O985" s="53">
        <f t="shared" si="161"/>
        <v>1421.82</v>
      </c>
      <c r="P985" s="42"/>
    </row>
    <row r="986" s="35" customFormat="1" ht="20" customHeight="1" spans="1:16">
      <c r="A986" s="37">
        <f t="shared" si="157"/>
        <v>981</v>
      </c>
      <c r="B986" s="66" t="s">
        <v>1497</v>
      </c>
      <c r="C986" s="52" t="s">
        <v>30</v>
      </c>
      <c r="D986" s="52">
        <v>4</v>
      </c>
      <c r="E986" s="42">
        <v>4</v>
      </c>
      <c r="F986" s="52">
        <v>4</v>
      </c>
      <c r="G986" s="52">
        <f t="shared" si="158"/>
        <v>36</v>
      </c>
      <c r="H986" s="52"/>
      <c r="I986" s="52"/>
      <c r="J986" s="18" t="s">
        <v>21</v>
      </c>
      <c r="K986" s="52">
        <f t="shared" si="159"/>
        <v>8</v>
      </c>
      <c r="L986" s="52">
        <f t="shared" si="152"/>
        <v>448.56</v>
      </c>
      <c r="M986" s="52"/>
      <c r="N986" s="53">
        <f t="shared" si="160"/>
        <v>183.36</v>
      </c>
      <c r="O986" s="53">
        <f t="shared" si="161"/>
        <v>631.92</v>
      </c>
      <c r="P986" s="42"/>
    </row>
    <row r="987" s="35" customFormat="1" ht="20" customHeight="1" spans="1:16">
      <c r="A987" s="37">
        <f t="shared" si="157"/>
        <v>982</v>
      </c>
      <c r="B987" s="66" t="s">
        <v>1498</v>
      </c>
      <c r="C987" s="52" t="s">
        <v>30</v>
      </c>
      <c r="D987" s="52">
        <v>3</v>
      </c>
      <c r="E987" s="42">
        <v>7</v>
      </c>
      <c r="F987" s="52">
        <v>7</v>
      </c>
      <c r="G987" s="52">
        <f t="shared" si="158"/>
        <v>63</v>
      </c>
      <c r="H987" s="52"/>
      <c r="I987" s="52"/>
      <c r="J987" s="18" t="s">
        <v>21</v>
      </c>
      <c r="K987" s="52">
        <f t="shared" si="159"/>
        <v>14</v>
      </c>
      <c r="L987" s="52">
        <f t="shared" si="152"/>
        <v>784.98</v>
      </c>
      <c r="M987" s="52"/>
      <c r="N987" s="53">
        <f t="shared" si="160"/>
        <v>320.88</v>
      </c>
      <c r="O987" s="53">
        <f t="shared" si="161"/>
        <v>1105.86</v>
      </c>
      <c r="P987" s="42"/>
    </row>
    <row r="988" s="35" customFormat="1" ht="20" customHeight="1" spans="1:16">
      <c r="A988" s="37">
        <f t="shared" ref="A988:A997" si="162">ROW()-5</f>
        <v>983</v>
      </c>
      <c r="B988" s="67" t="s">
        <v>1499</v>
      </c>
      <c r="C988" s="52" t="s">
        <v>30</v>
      </c>
      <c r="D988" s="52">
        <v>3</v>
      </c>
      <c r="E988" s="42">
        <v>5</v>
      </c>
      <c r="F988" s="52">
        <v>5</v>
      </c>
      <c r="G988" s="52">
        <f t="shared" si="158"/>
        <v>45</v>
      </c>
      <c r="H988" s="52"/>
      <c r="I988" s="52"/>
      <c r="J988" s="18" t="s">
        <v>21</v>
      </c>
      <c r="K988" s="52">
        <f t="shared" si="159"/>
        <v>10</v>
      </c>
      <c r="L988" s="52">
        <f t="shared" si="152"/>
        <v>560.7</v>
      </c>
      <c r="M988" s="52"/>
      <c r="N988" s="53">
        <f t="shared" si="160"/>
        <v>229.2</v>
      </c>
      <c r="O988" s="53">
        <f t="shared" si="161"/>
        <v>789.9</v>
      </c>
      <c r="P988" s="42"/>
    </row>
    <row r="989" s="35" customFormat="1" ht="20" customHeight="1" spans="1:16">
      <c r="A989" s="37">
        <f t="shared" si="162"/>
        <v>984</v>
      </c>
      <c r="B989" s="67" t="s">
        <v>1174</v>
      </c>
      <c r="C989" s="52" t="s">
        <v>30</v>
      </c>
      <c r="D989" s="52">
        <v>5</v>
      </c>
      <c r="E989" s="42">
        <v>1</v>
      </c>
      <c r="F989" s="52">
        <v>1</v>
      </c>
      <c r="G989" s="52">
        <f t="shared" si="158"/>
        <v>9</v>
      </c>
      <c r="H989" s="52"/>
      <c r="I989" s="52"/>
      <c r="J989" s="18" t="s">
        <v>21</v>
      </c>
      <c r="K989" s="52">
        <f t="shared" si="159"/>
        <v>2</v>
      </c>
      <c r="L989" s="52">
        <f t="shared" si="152"/>
        <v>112.14</v>
      </c>
      <c r="M989" s="52"/>
      <c r="N989" s="53">
        <f t="shared" si="160"/>
        <v>45.84</v>
      </c>
      <c r="O989" s="53">
        <f t="shared" si="161"/>
        <v>157.98</v>
      </c>
      <c r="P989" s="42"/>
    </row>
    <row r="990" s="35" customFormat="1" ht="20" customHeight="1" spans="1:16">
      <c r="A990" s="37">
        <f t="shared" si="162"/>
        <v>985</v>
      </c>
      <c r="B990" s="67" t="s">
        <v>1500</v>
      </c>
      <c r="C990" s="52" t="s">
        <v>30</v>
      </c>
      <c r="D990" s="52">
        <v>4</v>
      </c>
      <c r="E990" s="42">
        <v>6</v>
      </c>
      <c r="F990" s="52">
        <v>6</v>
      </c>
      <c r="G990" s="52">
        <f t="shared" si="158"/>
        <v>54</v>
      </c>
      <c r="H990" s="52"/>
      <c r="I990" s="52"/>
      <c r="J990" s="18" t="s">
        <v>21</v>
      </c>
      <c r="K990" s="52">
        <f t="shared" si="159"/>
        <v>12</v>
      </c>
      <c r="L990" s="52">
        <f t="shared" si="152"/>
        <v>672.84</v>
      </c>
      <c r="M990" s="52"/>
      <c r="N990" s="53">
        <f t="shared" si="160"/>
        <v>275.04</v>
      </c>
      <c r="O990" s="53">
        <f t="shared" si="161"/>
        <v>947.88</v>
      </c>
      <c r="P990" s="42"/>
    </row>
    <row r="991" s="35" customFormat="1" ht="20" customHeight="1" spans="1:16">
      <c r="A991" s="37">
        <f t="shared" si="162"/>
        <v>986</v>
      </c>
      <c r="B991" s="67" t="s">
        <v>1501</v>
      </c>
      <c r="C991" s="52" t="s">
        <v>30</v>
      </c>
      <c r="D991" s="52">
        <v>3</v>
      </c>
      <c r="E991" s="42">
        <v>5</v>
      </c>
      <c r="F991" s="52">
        <v>5</v>
      </c>
      <c r="G991" s="52">
        <f t="shared" si="158"/>
        <v>45</v>
      </c>
      <c r="H991" s="52"/>
      <c r="I991" s="52"/>
      <c r="J991" s="18" t="s">
        <v>21</v>
      </c>
      <c r="K991" s="52">
        <f t="shared" si="159"/>
        <v>10</v>
      </c>
      <c r="L991" s="52">
        <f t="shared" si="152"/>
        <v>560.7</v>
      </c>
      <c r="M991" s="52"/>
      <c r="N991" s="53">
        <f t="shared" si="160"/>
        <v>229.2</v>
      </c>
      <c r="O991" s="53">
        <f t="shared" si="161"/>
        <v>789.9</v>
      </c>
      <c r="P991" s="42"/>
    </row>
    <row r="992" s="35" customFormat="1" ht="20" customHeight="1" spans="1:16">
      <c r="A992" s="37">
        <f t="shared" si="162"/>
        <v>987</v>
      </c>
      <c r="B992" s="67" t="s">
        <v>1502</v>
      </c>
      <c r="C992" s="52" t="s">
        <v>30</v>
      </c>
      <c r="D992" s="52">
        <v>5</v>
      </c>
      <c r="E992" s="42">
        <v>4</v>
      </c>
      <c r="F992" s="52">
        <v>4</v>
      </c>
      <c r="G992" s="52">
        <f t="shared" si="158"/>
        <v>36</v>
      </c>
      <c r="H992" s="52"/>
      <c r="I992" s="52"/>
      <c r="J992" s="18" t="s">
        <v>21</v>
      </c>
      <c r="K992" s="52">
        <f t="shared" si="159"/>
        <v>8</v>
      </c>
      <c r="L992" s="52">
        <f t="shared" si="152"/>
        <v>448.56</v>
      </c>
      <c r="M992" s="52"/>
      <c r="N992" s="53">
        <f t="shared" si="160"/>
        <v>183.36</v>
      </c>
      <c r="O992" s="53">
        <f t="shared" si="161"/>
        <v>631.92</v>
      </c>
      <c r="P992" s="42"/>
    </row>
    <row r="993" s="35" customFormat="1" ht="20" customHeight="1" spans="1:16">
      <c r="A993" s="37">
        <f t="shared" si="162"/>
        <v>988</v>
      </c>
      <c r="B993" s="67" t="s">
        <v>1503</v>
      </c>
      <c r="C993" s="52" t="s">
        <v>30</v>
      </c>
      <c r="D993" s="52">
        <v>6</v>
      </c>
      <c r="E993" s="42">
        <v>3</v>
      </c>
      <c r="F993" s="52">
        <v>3</v>
      </c>
      <c r="G993" s="52">
        <f t="shared" si="158"/>
        <v>27</v>
      </c>
      <c r="H993" s="52"/>
      <c r="I993" s="52"/>
      <c r="J993" s="18" t="s">
        <v>21</v>
      </c>
      <c r="K993" s="52">
        <f t="shared" si="159"/>
        <v>6</v>
      </c>
      <c r="L993" s="52">
        <f t="shared" si="152"/>
        <v>336.42</v>
      </c>
      <c r="M993" s="52"/>
      <c r="N993" s="53">
        <f t="shared" si="160"/>
        <v>137.52</v>
      </c>
      <c r="O993" s="53">
        <f t="shared" si="161"/>
        <v>473.94</v>
      </c>
      <c r="P993" s="42"/>
    </row>
    <row r="994" s="35" customFormat="1" ht="20" customHeight="1" spans="1:16">
      <c r="A994" s="37">
        <f t="shared" si="162"/>
        <v>989</v>
      </c>
      <c r="B994" s="67" t="s">
        <v>1504</v>
      </c>
      <c r="C994" s="52" t="s">
        <v>30</v>
      </c>
      <c r="D994" s="52">
        <v>5</v>
      </c>
      <c r="E994" s="42">
        <v>1</v>
      </c>
      <c r="F994" s="52">
        <v>1</v>
      </c>
      <c r="G994" s="52">
        <f t="shared" si="158"/>
        <v>9</v>
      </c>
      <c r="H994" s="52"/>
      <c r="I994" s="52"/>
      <c r="J994" s="18" t="s">
        <v>21</v>
      </c>
      <c r="K994" s="52">
        <f t="shared" si="159"/>
        <v>2</v>
      </c>
      <c r="L994" s="52">
        <f t="shared" ref="L994:L1057" si="163">G994*12.46</f>
        <v>112.14</v>
      </c>
      <c r="M994" s="52"/>
      <c r="N994" s="53">
        <f t="shared" si="160"/>
        <v>45.84</v>
      </c>
      <c r="O994" s="53">
        <f t="shared" si="161"/>
        <v>157.98</v>
      </c>
      <c r="P994" s="42"/>
    </row>
    <row r="995" s="35" customFormat="1" ht="20" customHeight="1" spans="1:16">
      <c r="A995" s="37">
        <f t="shared" si="162"/>
        <v>990</v>
      </c>
      <c r="B995" s="67" t="s">
        <v>1505</v>
      </c>
      <c r="C995" s="52" t="s">
        <v>30</v>
      </c>
      <c r="D995" s="52">
        <v>4</v>
      </c>
      <c r="E995" s="42">
        <v>4</v>
      </c>
      <c r="F995" s="52">
        <v>4</v>
      </c>
      <c r="G995" s="52">
        <f t="shared" si="158"/>
        <v>36</v>
      </c>
      <c r="H995" s="52"/>
      <c r="I995" s="52"/>
      <c r="J995" s="18" t="s">
        <v>21</v>
      </c>
      <c r="K995" s="52">
        <f t="shared" si="159"/>
        <v>8</v>
      </c>
      <c r="L995" s="52">
        <f t="shared" si="163"/>
        <v>448.56</v>
      </c>
      <c r="M995" s="52"/>
      <c r="N995" s="53">
        <f t="shared" si="160"/>
        <v>183.36</v>
      </c>
      <c r="O995" s="53">
        <f t="shared" si="161"/>
        <v>631.92</v>
      </c>
      <c r="P995" s="42"/>
    </row>
    <row r="996" s="35" customFormat="1" ht="20" customHeight="1" spans="1:16">
      <c r="A996" s="37">
        <f t="shared" si="162"/>
        <v>991</v>
      </c>
      <c r="B996" s="67" t="s">
        <v>1506</v>
      </c>
      <c r="C996" s="52" t="s">
        <v>30</v>
      </c>
      <c r="D996" s="52">
        <v>3</v>
      </c>
      <c r="E996" s="42">
        <v>3</v>
      </c>
      <c r="F996" s="52">
        <v>3</v>
      </c>
      <c r="G996" s="52">
        <f t="shared" si="158"/>
        <v>27</v>
      </c>
      <c r="H996" s="52"/>
      <c r="I996" s="52"/>
      <c r="J996" s="18" t="s">
        <v>21</v>
      </c>
      <c r="K996" s="52">
        <f t="shared" si="159"/>
        <v>6</v>
      </c>
      <c r="L996" s="52">
        <f t="shared" si="163"/>
        <v>336.42</v>
      </c>
      <c r="M996" s="52"/>
      <c r="N996" s="53">
        <f t="shared" si="160"/>
        <v>137.52</v>
      </c>
      <c r="O996" s="53">
        <f t="shared" si="161"/>
        <v>473.94</v>
      </c>
      <c r="P996" s="42"/>
    </row>
    <row r="997" s="35" customFormat="1" ht="20" customHeight="1" spans="1:16">
      <c r="A997" s="37">
        <f t="shared" si="162"/>
        <v>992</v>
      </c>
      <c r="B997" s="67" t="s">
        <v>1507</v>
      </c>
      <c r="C997" s="52" t="s">
        <v>30</v>
      </c>
      <c r="D997" s="52">
        <v>3</v>
      </c>
      <c r="E997" s="42">
        <v>5</v>
      </c>
      <c r="F997" s="52">
        <v>5</v>
      </c>
      <c r="G997" s="52">
        <f t="shared" si="158"/>
        <v>45</v>
      </c>
      <c r="H997" s="52"/>
      <c r="I997" s="52"/>
      <c r="J997" s="18" t="s">
        <v>21</v>
      </c>
      <c r="K997" s="52">
        <f t="shared" si="159"/>
        <v>10</v>
      </c>
      <c r="L997" s="52">
        <f t="shared" si="163"/>
        <v>560.7</v>
      </c>
      <c r="M997" s="52"/>
      <c r="N997" s="53">
        <f t="shared" si="160"/>
        <v>229.2</v>
      </c>
      <c r="O997" s="53">
        <f t="shared" si="161"/>
        <v>789.9</v>
      </c>
      <c r="P997" s="42"/>
    </row>
    <row r="998" s="35" customFormat="1" ht="20" customHeight="1" spans="1:16">
      <c r="A998" s="37">
        <f t="shared" ref="A998:A1007" si="164">ROW()-5</f>
        <v>993</v>
      </c>
      <c r="B998" s="67" t="s">
        <v>1508</v>
      </c>
      <c r="C998" s="52" t="s">
        <v>30</v>
      </c>
      <c r="D998" s="52">
        <v>2</v>
      </c>
      <c r="E998" s="42">
        <v>3</v>
      </c>
      <c r="F998" s="52">
        <v>3</v>
      </c>
      <c r="G998" s="52">
        <f t="shared" si="158"/>
        <v>27</v>
      </c>
      <c r="H998" s="52"/>
      <c r="I998" s="52"/>
      <c r="J998" s="18" t="s">
        <v>21</v>
      </c>
      <c r="K998" s="52">
        <f t="shared" si="159"/>
        <v>6</v>
      </c>
      <c r="L998" s="52">
        <f t="shared" si="163"/>
        <v>336.42</v>
      </c>
      <c r="M998" s="52"/>
      <c r="N998" s="53">
        <f t="shared" si="160"/>
        <v>137.52</v>
      </c>
      <c r="O998" s="53">
        <f t="shared" si="161"/>
        <v>473.94</v>
      </c>
      <c r="P998" s="42"/>
    </row>
    <row r="999" s="35" customFormat="1" ht="20" customHeight="1" spans="1:16">
      <c r="A999" s="37">
        <f t="shared" si="164"/>
        <v>994</v>
      </c>
      <c r="B999" s="67" t="s">
        <v>1509</v>
      </c>
      <c r="C999" s="52" t="s">
        <v>30</v>
      </c>
      <c r="D999" s="52">
        <v>2</v>
      </c>
      <c r="E999" s="42">
        <v>5</v>
      </c>
      <c r="F999" s="52">
        <v>5</v>
      </c>
      <c r="G999" s="52">
        <f t="shared" si="158"/>
        <v>45</v>
      </c>
      <c r="H999" s="52"/>
      <c r="I999" s="52"/>
      <c r="J999" s="18" t="s">
        <v>21</v>
      </c>
      <c r="K999" s="52">
        <f t="shared" si="159"/>
        <v>10</v>
      </c>
      <c r="L999" s="52">
        <f t="shared" si="163"/>
        <v>560.7</v>
      </c>
      <c r="M999" s="52"/>
      <c r="N999" s="53">
        <f t="shared" si="160"/>
        <v>229.2</v>
      </c>
      <c r="O999" s="53">
        <f t="shared" si="161"/>
        <v>789.9</v>
      </c>
      <c r="P999" s="42"/>
    </row>
    <row r="1000" s="35" customFormat="1" ht="20" customHeight="1" spans="1:16">
      <c r="A1000" s="37">
        <f t="shared" si="164"/>
        <v>995</v>
      </c>
      <c r="B1000" s="67" t="s">
        <v>1510</v>
      </c>
      <c r="C1000" s="52" t="s">
        <v>30</v>
      </c>
      <c r="D1000" s="52">
        <v>1</v>
      </c>
      <c r="E1000" s="42">
        <v>1</v>
      </c>
      <c r="F1000" s="52">
        <v>1</v>
      </c>
      <c r="G1000" s="52">
        <f t="shared" si="158"/>
        <v>9</v>
      </c>
      <c r="H1000" s="52"/>
      <c r="I1000" s="52"/>
      <c r="J1000" s="18" t="s">
        <v>21</v>
      </c>
      <c r="K1000" s="52">
        <f t="shared" si="159"/>
        <v>2</v>
      </c>
      <c r="L1000" s="52">
        <f t="shared" si="163"/>
        <v>112.14</v>
      </c>
      <c r="M1000" s="52"/>
      <c r="N1000" s="53">
        <f t="shared" si="160"/>
        <v>45.84</v>
      </c>
      <c r="O1000" s="53">
        <f t="shared" si="161"/>
        <v>157.98</v>
      </c>
      <c r="P1000" s="42"/>
    </row>
    <row r="1001" s="35" customFormat="1" ht="20" customHeight="1" spans="1:16">
      <c r="A1001" s="37">
        <f t="shared" si="164"/>
        <v>996</v>
      </c>
      <c r="B1001" s="67" t="s">
        <v>1511</v>
      </c>
      <c r="C1001" s="52" t="s">
        <v>30</v>
      </c>
      <c r="D1001" s="52">
        <v>1</v>
      </c>
      <c r="E1001" s="42">
        <v>2</v>
      </c>
      <c r="F1001" s="52">
        <v>2</v>
      </c>
      <c r="G1001" s="52">
        <f t="shared" si="158"/>
        <v>18</v>
      </c>
      <c r="H1001" s="52"/>
      <c r="I1001" s="52"/>
      <c r="J1001" s="18" t="s">
        <v>21</v>
      </c>
      <c r="K1001" s="52">
        <f t="shared" si="159"/>
        <v>4</v>
      </c>
      <c r="L1001" s="52">
        <f t="shared" si="163"/>
        <v>224.28</v>
      </c>
      <c r="M1001" s="52"/>
      <c r="N1001" s="53">
        <f t="shared" si="160"/>
        <v>91.68</v>
      </c>
      <c r="O1001" s="53">
        <f t="shared" si="161"/>
        <v>315.96</v>
      </c>
      <c r="P1001" s="42"/>
    </row>
    <row r="1002" s="35" customFormat="1" ht="20" customHeight="1" spans="1:16">
      <c r="A1002" s="37">
        <f t="shared" si="164"/>
        <v>997</v>
      </c>
      <c r="B1002" s="67" t="s">
        <v>1512</v>
      </c>
      <c r="C1002" s="52" t="s">
        <v>30</v>
      </c>
      <c r="D1002" s="52">
        <v>4</v>
      </c>
      <c r="E1002" s="42">
        <v>5</v>
      </c>
      <c r="F1002" s="52">
        <v>5</v>
      </c>
      <c r="G1002" s="52">
        <f t="shared" si="158"/>
        <v>45</v>
      </c>
      <c r="H1002" s="52"/>
      <c r="I1002" s="52"/>
      <c r="J1002" s="18" t="s">
        <v>21</v>
      </c>
      <c r="K1002" s="52">
        <f t="shared" si="159"/>
        <v>10</v>
      </c>
      <c r="L1002" s="52">
        <f t="shared" si="163"/>
        <v>560.7</v>
      </c>
      <c r="M1002" s="52"/>
      <c r="N1002" s="53">
        <f t="shared" si="160"/>
        <v>229.2</v>
      </c>
      <c r="O1002" s="53">
        <f t="shared" si="161"/>
        <v>789.9</v>
      </c>
      <c r="P1002" s="42"/>
    </row>
    <row r="1003" s="35" customFormat="1" ht="20" customHeight="1" spans="1:16">
      <c r="A1003" s="37">
        <f t="shared" si="164"/>
        <v>998</v>
      </c>
      <c r="B1003" s="67" t="s">
        <v>1513</v>
      </c>
      <c r="C1003" s="52" t="s">
        <v>30</v>
      </c>
      <c r="D1003" s="52">
        <v>1</v>
      </c>
      <c r="E1003" s="42">
        <v>2</v>
      </c>
      <c r="F1003" s="52">
        <v>2</v>
      </c>
      <c r="G1003" s="52">
        <f t="shared" si="158"/>
        <v>18</v>
      </c>
      <c r="H1003" s="52"/>
      <c r="I1003" s="52"/>
      <c r="J1003" s="18" t="s">
        <v>21</v>
      </c>
      <c r="K1003" s="52">
        <f t="shared" si="159"/>
        <v>4</v>
      </c>
      <c r="L1003" s="52">
        <f t="shared" si="163"/>
        <v>224.28</v>
      </c>
      <c r="M1003" s="52"/>
      <c r="N1003" s="53">
        <f t="shared" si="160"/>
        <v>91.68</v>
      </c>
      <c r="O1003" s="53">
        <f t="shared" si="161"/>
        <v>315.96</v>
      </c>
      <c r="P1003" s="42"/>
    </row>
    <row r="1004" s="35" customFormat="1" ht="20" customHeight="1" spans="1:16">
      <c r="A1004" s="37">
        <f t="shared" si="164"/>
        <v>999</v>
      </c>
      <c r="B1004" s="67" t="s">
        <v>1514</v>
      </c>
      <c r="C1004" s="52" t="s">
        <v>30</v>
      </c>
      <c r="D1004" s="52">
        <v>2</v>
      </c>
      <c r="E1004" s="42">
        <v>1</v>
      </c>
      <c r="F1004" s="52">
        <v>1</v>
      </c>
      <c r="G1004" s="52">
        <f t="shared" si="158"/>
        <v>9</v>
      </c>
      <c r="H1004" s="52"/>
      <c r="I1004" s="52"/>
      <c r="J1004" s="18" t="s">
        <v>21</v>
      </c>
      <c r="K1004" s="52">
        <f t="shared" si="159"/>
        <v>2</v>
      </c>
      <c r="L1004" s="52">
        <f t="shared" si="163"/>
        <v>112.14</v>
      </c>
      <c r="M1004" s="52"/>
      <c r="N1004" s="53">
        <f t="shared" si="160"/>
        <v>45.84</v>
      </c>
      <c r="O1004" s="53">
        <f t="shared" si="161"/>
        <v>157.98</v>
      </c>
      <c r="P1004" s="42"/>
    </row>
    <row r="1005" s="35" customFormat="1" ht="20" customHeight="1" spans="1:16">
      <c r="A1005" s="37">
        <f t="shared" si="164"/>
        <v>1000</v>
      </c>
      <c r="B1005" s="67" t="s">
        <v>1515</v>
      </c>
      <c r="C1005" s="52" t="s">
        <v>30</v>
      </c>
      <c r="D1005" s="52">
        <v>5</v>
      </c>
      <c r="E1005" s="42">
        <v>2</v>
      </c>
      <c r="F1005" s="52">
        <v>2</v>
      </c>
      <c r="G1005" s="52">
        <f t="shared" si="158"/>
        <v>18</v>
      </c>
      <c r="H1005" s="52"/>
      <c r="I1005" s="52"/>
      <c r="J1005" s="18" t="s">
        <v>21</v>
      </c>
      <c r="K1005" s="52">
        <f t="shared" si="159"/>
        <v>4</v>
      </c>
      <c r="L1005" s="52">
        <f t="shared" si="163"/>
        <v>224.28</v>
      </c>
      <c r="M1005" s="52"/>
      <c r="N1005" s="53">
        <f t="shared" si="160"/>
        <v>91.68</v>
      </c>
      <c r="O1005" s="53">
        <f t="shared" si="161"/>
        <v>315.96</v>
      </c>
      <c r="P1005" s="42"/>
    </row>
    <row r="1006" s="35" customFormat="1" ht="20" customHeight="1" spans="1:16">
      <c r="A1006" s="37">
        <f t="shared" si="164"/>
        <v>1001</v>
      </c>
      <c r="B1006" s="67" t="s">
        <v>1516</v>
      </c>
      <c r="C1006" s="52" t="s">
        <v>30</v>
      </c>
      <c r="D1006" s="52">
        <v>3</v>
      </c>
      <c r="E1006" s="42">
        <v>3</v>
      </c>
      <c r="F1006" s="52">
        <v>3</v>
      </c>
      <c r="G1006" s="52">
        <f t="shared" si="158"/>
        <v>27</v>
      </c>
      <c r="H1006" s="52"/>
      <c r="I1006" s="52"/>
      <c r="J1006" s="18" t="s">
        <v>21</v>
      </c>
      <c r="K1006" s="52">
        <f t="shared" si="159"/>
        <v>6</v>
      </c>
      <c r="L1006" s="52">
        <f t="shared" si="163"/>
        <v>336.42</v>
      </c>
      <c r="M1006" s="52"/>
      <c r="N1006" s="53">
        <f t="shared" si="160"/>
        <v>137.52</v>
      </c>
      <c r="O1006" s="53">
        <f t="shared" si="161"/>
        <v>473.94</v>
      </c>
      <c r="P1006" s="42"/>
    </row>
    <row r="1007" s="35" customFormat="1" ht="20" customHeight="1" spans="1:16">
      <c r="A1007" s="37">
        <f t="shared" si="164"/>
        <v>1002</v>
      </c>
      <c r="B1007" s="67" t="s">
        <v>1517</v>
      </c>
      <c r="C1007" s="52" t="s">
        <v>30</v>
      </c>
      <c r="D1007" s="52">
        <v>1</v>
      </c>
      <c r="E1007" s="42">
        <v>1</v>
      </c>
      <c r="F1007" s="52">
        <v>1</v>
      </c>
      <c r="G1007" s="52">
        <f t="shared" si="158"/>
        <v>9</v>
      </c>
      <c r="H1007" s="52"/>
      <c r="I1007" s="52"/>
      <c r="J1007" s="18" t="s">
        <v>21</v>
      </c>
      <c r="K1007" s="52">
        <f t="shared" si="159"/>
        <v>2</v>
      </c>
      <c r="L1007" s="52">
        <f t="shared" si="163"/>
        <v>112.14</v>
      </c>
      <c r="M1007" s="52"/>
      <c r="N1007" s="53">
        <f t="shared" si="160"/>
        <v>45.84</v>
      </c>
      <c r="O1007" s="53">
        <f t="shared" si="161"/>
        <v>157.98</v>
      </c>
      <c r="P1007" s="42"/>
    </row>
    <row r="1008" s="35" customFormat="1" ht="20" customHeight="1" spans="1:16">
      <c r="A1008" s="37">
        <f t="shared" ref="A1008:A1017" si="165">ROW()-5</f>
        <v>1003</v>
      </c>
      <c r="B1008" s="67" t="s">
        <v>1518</v>
      </c>
      <c r="C1008" s="52" t="s">
        <v>30</v>
      </c>
      <c r="D1008" s="52">
        <v>4</v>
      </c>
      <c r="E1008" s="42">
        <v>4</v>
      </c>
      <c r="F1008" s="52">
        <v>4</v>
      </c>
      <c r="G1008" s="52">
        <f t="shared" si="158"/>
        <v>36</v>
      </c>
      <c r="H1008" s="52"/>
      <c r="I1008" s="52"/>
      <c r="J1008" s="18" t="s">
        <v>21</v>
      </c>
      <c r="K1008" s="52">
        <f t="shared" si="159"/>
        <v>8</v>
      </c>
      <c r="L1008" s="52">
        <f t="shared" si="163"/>
        <v>448.56</v>
      </c>
      <c r="M1008" s="52"/>
      <c r="N1008" s="53">
        <f t="shared" si="160"/>
        <v>183.36</v>
      </c>
      <c r="O1008" s="53">
        <f t="shared" si="161"/>
        <v>631.92</v>
      </c>
      <c r="P1008" s="42"/>
    </row>
    <row r="1009" s="35" customFormat="1" ht="20" customHeight="1" spans="1:16">
      <c r="A1009" s="37">
        <f t="shared" si="165"/>
        <v>1004</v>
      </c>
      <c r="B1009" s="67" t="s">
        <v>1519</v>
      </c>
      <c r="C1009" s="52" t="s">
        <v>30</v>
      </c>
      <c r="D1009" s="52">
        <v>4</v>
      </c>
      <c r="E1009" s="42">
        <v>3</v>
      </c>
      <c r="F1009" s="52">
        <v>3</v>
      </c>
      <c r="G1009" s="52">
        <f t="shared" si="158"/>
        <v>27</v>
      </c>
      <c r="H1009" s="52"/>
      <c r="I1009" s="52"/>
      <c r="J1009" s="18" t="s">
        <v>21</v>
      </c>
      <c r="K1009" s="52">
        <f t="shared" si="159"/>
        <v>6</v>
      </c>
      <c r="L1009" s="52">
        <f t="shared" si="163"/>
        <v>336.42</v>
      </c>
      <c r="M1009" s="52"/>
      <c r="N1009" s="53">
        <f t="shared" si="160"/>
        <v>137.52</v>
      </c>
      <c r="O1009" s="53">
        <f t="shared" si="161"/>
        <v>473.94</v>
      </c>
      <c r="P1009" s="42"/>
    </row>
    <row r="1010" s="35" customFormat="1" ht="20" customHeight="1" spans="1:16">
      <c r="A1010" s="37">
        <f t="shared" si="165"/>
        <v>1005</v>
      </c>
      <c r="B1010" s="67" t="s">
        <v>1520</v>
      </c>
      <c r="C1010" s="52" t="s">
        <v>30</v>
      </c>
      <c r="D1010" s="52">
        <v>4</v>
      </c>
      <c r="E1010" s="42">
        <v>3</v>
      </c>
      <c r="F1010" s="52">
        <v>3</v>
      </c>
      <c r="G1010" s="52">
        <f t="shared" si="158"/>
        <v>27</v>
      </c>
      <c r="H1010" s="52"/>
      <c r="I1010" s="52"/>
      <c r="J1010" s="18" t="s">
        <v>21</v>
      </c>
      <c r="K1010" s="52">
        <f t="shared" si="159"/>
        <v>6</v>
      </c>
      <c r="L1010" s="52">
        <f t="shared" si="163"/>
        <v>336.42</v>
      </c>
      <c r="M1010" s="52"/>
      <c r="N1010" s="53">
        <f t="shared" si="160"/>
        <v>137.52</v>
      </c>
      <c r="O1010" s="53">
        <f t="shared" si="161"/>
        <v>473.94</v>
      </c>
      <c r="P1010" s="42"/>
    </row>
    <row r="1011" s="35" customFormat="1" ht="20" customHeight="1" spans="1:16">
      <c r="A1011" s="37">
        <f t="shared" si="165"/>
        <v>1006</v>
      </c>
      <c r="B1011" s="67" t="s">
        <v>1521</v>
      </c>
      <c r="C1011" s="52" t="s">
        <v>30</v>
      </c>
      <c r="D1011" s="52">
        <v>2</v>
      </c>
      <c r="E1011" s="42">
        <v>3</v>
      </c>
      <c r="F1011" s="52">
        <v>3</v>
      </c>
      <c r="G1011" s="52">
        <f t="shared" si="158"/>
        <v>27</v>
      </c>
      <c r="H1011" s="52"/>
      <c r="I1011" s="52"/>
      <c r="J1011" s="18" t="s">
        <v>21</v>
      </c>
      <c r="K1011" s="52">
        <f t="shared" si="159"/>
        <v>6</v>
      </c>
      <c r="L1011" s="52">
        <f t="shared" si="163"/>
        <v>336.42</v>
      </c>
      <c r="M1011" s="52"/>
      <c r="N1011" s="53">
        <f t="shared" si="160"/>
        <v>137.52</v>
      </c>
      <c r="O1011" s="53">
        <f t="shared" si="161"/>
        <v>473.94</v>
      </c>
      <c r="P1011" s="42"/>
    </row>
    <row r="1012" s="35" customFormat="1" ht="20" customHeight="1" spans="1:16">
      <c r="A1012" s="37">
        <f t="shared" si="165"/>
        <v>1007</v>
      </c>
      <c r="B1012" s="67" t="s">
        <v>1522</v>
      </c>
      <c r="C1012" s="52" t="s">
        <v>30</v>
      </c>
      <c r="D1012" s="52">
        <v>5</v>
      </c>
      <c r="E1012" s="42">
        <v>4</v>
      </c>
      <c r="F1012" s="52">
        <v>4</v>
      </c>
      <c r="G1012" s="52">
        <f t="shared" si="158"/>
        <v>36</v>
      </c>
      <c r="H1012" s="52"/>
      <c r="I1012" s="52"/>
      <c r="J1012" s="18" t="s">
        <v>21</v>
      </c>
      <c r="K1012" s="52">
        <f t="shared" si="159"/>
        <v>8</v>
      </c>
      <c r="L1012" s="52">
        <f t="shared" si="163"/>
        <v>448.56</v>
      </c>
      <c r="M1012" s="52"/>
      <c r="N1012" s="53">
        <f t="shared" si="160"/>
        <v>183.36</v>
      </c>
      <c r="O1012" s="53">
        <f t="shared" si="161"/>
        <v>631.92</v>
      </c>
      <c r="P1012" s="42"/>
    </row>
    <row r="1013" s="35" customFormat="1" ht="20" customHeight="1" spans="1:16">
      <c r="A1013" s="37">
        <f t="shared" si="165"/>
        <v>1008</v>
      </c>
      <c r="B1013" s="67" t="s">
        <v>1523</v>
      </c>
      <c r="C1013" s="52" t="s">
        <v>30</v>
      </c>
      <c r="D1013" s="52">
        <v>5</v>
      </c>
      <c r="E1013" s="42">
        <v>5</v>
      </c>
      <c r="F1013" s="52">
        <v>5</v>
      </c>
      <c r="G1013" s="52">
        <f t="shared" si="158"/>
        <v>45</v>
      </c>
      <c r="H1013" s="52"/>
      <c r="I1013" s="52"/>
      <c r="J1013" s="18" t="s">
        <v>21</v>
      </c>
      <c r="K1013" s="52">
        <f t="shared" si="159"/>
        <v>10</v>
      </c>
      <c r="L1013" s="52">
        <f t="shared" si="163"/>
        <v>560.7</v>
      </c>
      <c r="M1013" s="52"/>
      <c r="N1013" s="53">
        <f t="shared" si="160"/>
        <v>229.2</v>
      </c>
      <c r="O1013" s="53">
        <f t="shared" si="161"/>
        <v>789.9</v>
      </c>
      <c r="P1013" s="42"/>
    </row>
    <row r="1014" s="35" customFormat="1" ht="20" customHeight="1" spans="1:16">
      <c r="A1014" s="37">
        <f t="shared" si="165"/>
        <v>1009</v>
      </c>
      <c r="B1014" s="67" t="s">
        <v>1524</v>
      </c>
      <c r="C1014" s="52" t="s">
        <v>30</v>
      </c>
      <c r="D1014" s="52">
        <v>4</v>
      </c>
      <c r="E1014" s="42">
        <v>5</v>
      </c>
      <c r="F1014" s="52">
        <v>5</v>
      </c>
      <c r="G1014" s="52">
        <f t="shared" si="158"/>
        <v>45</v>
      </c>
      <c r="H1014" s="52"/>
      <c r="I1014" s="52"/>
      <c r="J1014" s="18" t="s">
        <v>21</v>
      </c>
      <c r="K1014" s="52">
        <f t="shared" si="159"/>
        <v>10</v>
      </c>
      <c r="L1014" s="52">
        <f t="shared" si="163"/>
        <v>560.7</v>
      </c>
      <c r="M1014" s="52"/>
      <c r="N1014" s="53">
        <f t="shared" si="160"/>
        <v>229.2</v>
      </c>
      <c r="O1014" s="53">
        <f t="shared" si="161"/>
        <v>789.9</v>
      </c>
      <c r="P1014" s="42"/>
    </row>
    <row r="1015" s="35" customFormat="1" ht="20" customHeight="1" spans="1:16">
      <c r="A1015" s="37">
        <f t="shared" si="165"/>
        <v>1010</v>
      </c>
      <c r="B1015" s="66" t="s">
        <v>1525</v>
      </c>
      <c r="C1015" s="52" t="s">
        <v>30</v>
      </c>
      <c r="D1015" s="52">
        <v>3</v>
      </c>
      <c r="E1015" s="42">
        <v>1</v>
      </c>
      <c r="F1015" s="52">
        <v>1</v>
      </c>
      <c r="G1015" s="52">
        <f t="shared" si="158"/>
        <v>9</v>
      </c>
      <c r="H1015" s="52"/>
      <c r="I1015" s="52"/>
      <c r="J1015" s="18" t="s">
        <v>21</v>
      </c>
      <c r="K1015" s="52">
        <f t="shared" si="159"/>
        <v>2</v>
      </c>
      <c r="L1015" s="52">
        <f t="shared" si="163"/>
        <v>112.14</v>
      </c>
      <c r="M1015" s="52"/>
      <c r="N1015" s="53">
        <f t="shared" si="160"/>
        <v>45.84</v>
      </c>
      <c r="O1015" s="53">
        <f t="shared" si="161"/>
        <v>157.98</v>
      </c>
      <c r="P1015" s="42"/>
    </row>
    <row r="1016" s="35" customFormat="1" ht="20" customHeight="1" spans="1:16">
      <c r="A1016" s="37">
        <f t="shared" si="165"/>
        <v>1011</v>
      </c>
      <c r="B1016" s="66" t="s">
        <v>1526</v>
      </c>
      <c r="C1016" s="52" t="s">
        <v>30</v>
      </c>
      <c r="D1016" s="52">
        <v>4</v>
      </c>
      <c r="E1016" s="42">
        <v>1</v>
      </c>
      <c r="F1016" s="52">
        <v>1</v>
      </c>
      <c r="G1016" s="52">
        <f t="shared" si="158"/>
        <v>9</v>
      </c>
      <c r="H1016" s="52"/>
      <c r="I1016" s="52"/>
      <c r="J1016" s="18" t="s">
        <v>21</v>
      </c>
      <c r="K1016" s="52">
        <f t="shared" si="159"/>
        <v>2</v>
      </c>
      <c r="L1016" s="52">
        <f t="shared" si="163"/>
        <v>112.14</v>
      </c>
      <c r="M1016" s="52"/>
      <c r="N1016" s="53">
        <f t="shared" si="160"/>
        <v>45.84</v>
      </c>
      <c r="O1016" s="53">
        <f t="shared" si="161"/>
        <v>157.98</v>
      </c>
      <c r="P1016" s="42"/>
    </row>
    <row r="1017" s="35" customFormat="1" ht="20" customHeight="1" spans="1:16">
      <c r="A1017" s="37">
        <f t="shared" si="165"/>
        <v>1012</v>
      </c>
      <c r="B1017" s="66" t="s">
        <v>1527</v>
      </c>
      <c r="C1017" s="52" t="s">
        <v>30</v>
      </c>
      <c r="D1017" s="52">
        <v>7</v>
      </c>
      <c r="E1017" s="42">
        <v>2</v>
      </c>
      <c r="F1017" s="52">
        <v>2</v>
      </c>
      <c r="G1017" s="52">
        <f t="shared" si="158"/>
        <v>18</v>
      </c>
      <c r="H1017" s="52"/>
      <c r="I1017" s="52"/>
      <c r="J1017" s="18" t="s">
        <v>21</v>
      </c>
      <c r="K1017" s="52">
        <f t="shared" si="159"/>
        <v>4</v>
      </c>
      <c r="L1017" s="52">
        <f t="shared" si="163"/>
        <v>224.28</v>
      </c>
      <c r="M1017" s="52"/>
      <c r="N1017" s="53">
        <f t="shared" si="160"/>
        <v>91.68</v>
      </c>
      <c r="O1017" s="53">
        <f t="shared" si="161"/>
        <v>315.96</v>
      </c>
      <c r="P1017" s="42"/>
    </row>
    <row r="1018" s="35" customFormat="1" ht="20" customHeight="1" spans="1:16">
      <c r="A1018" s="37">
        <f t="shared" ref="A1018:A1027" si="166">ROW()-5</f>
        <v>1013</v>
      </c>
      <c r="B1018" s="66" t="s">
        <v>1528</v>
      </c>
      <c r="C1018" s="52" t="s">
        <v>30</v>
      </c>
      <c r="D1018" s="52">
        <v>5</v>
      </c>
      <c r="E1018" s="42">
        <v>2</v>
      </c>
      <c r="F1018" s="52">
        <v>2</v>
      </c>
      <c r="G1018" s="52">
        <f t="shared" si="158"/>
        <v>18</v>
      </c>
      <c r="H1018" s="52"/>
      <c r="I1018" s="52"/>
      <c r="J1018" s="18" t="s">
        <v>21</v>
      </c>
      <c r="K1018" s="52">
        <f t="shared" si="159"/>
        <v>4</v>
      </c>
      <c r="L1018" s="52">
        <f t="shared" si="163"/>
        <v>224.28</v>
      </c>
      <c r="M1018" s="52"/>
      <c r="N1018" s="53">
        <f t="shared" si="160"/>
        <v>91.68</v>
      </c>
      <c r="O1018" s="53">
        <f t="shared" si="161"/>
        <v>315.96</v>
      </c>
      <c r="P1018" s="42"/>
    </row>
    <row r="1019" s="35" customFormat="1" ht="20" customHeight="1" spans="1:16">
      <c r="A1019" s="37">
        <f t="shared" si="166"/>
        <v>1014</v>
      </c>
      <c r="B1019" s="67" t="s">
        <v>1529</v>
      </c>
      <c r="C1019" s="52" t="s">
        <v>30</v>
      </c>
      <c r="D1019" s="52">
        <v>2</v>
      </c>
      <c r="E1019" s="42">
        <v>5</v>
      </c>
      <c r="F1019" s="52">
        <v>5</v>
      </c>
      <c r="G1019" s="52">
        <f t="shared" si="158"/>
        <v>45</v>
      </c>
      <c r="H1019" s="52"/>
      <c r="I1019" s="52"/>
      <c r="J1019" s="18" t="s">
        <v>21</v>
      </c>
      <c r="K1019" s="52">
        <f t="shared" si="159"/>
        <v>10</v>
      </c>
      <c r="L1019" s="52">
        <f t="shared" si="163"/>
        <v>560.7</v>
      </c>
      <c r="M1019" s="52"/>
      <c r="N1019" s="53">
        <f t="shared" si="160"/>
        <v>229.2</v>
      </c>
      <c r="O1019" s="53">
        <f t="shared" si="161"/>
        <v>789.9</v>
      </c>
      <c r="P1019" s="52"/>
    </row>
    <row r="1020" s="35" customFormat="1" ht="20" customHeight="1" spans="1:16">
      <c r="A1020" s="37">
        <f t="shared" si="166"/>
        <v>1015</v>
      </c>
      <c r="B1020" s="52" t="s">
        <v>1530</v>
      </c>
      <c r="C1020" s="52" t="s">
        <v>30</v>
      </c>
      <c r="D1020" s="52">
        <v>4</v>
      </c>
      <c r="E1020" s="42">
        <v>2</v>
      </c>
      <c r="F1020" s="52">
        <v>2</v>
      </c>
      <c r="G1020" s="52">
        <f t="shared" si="158"/>
        <v>18</v>
      </c>
      <c r="H1020" s="52"/>
      <c r="I1020" s="52"/>
      <c r="J1020" s="18" t="s">
        <v>21</v>
      </c>
      <c r="K1020" s="52">
        <f t="shared" si="159"/>
        <v>4</v>
      </c>
      <c r="L1020" s="52">
        <f t="shared" si="163"/>
        <v>224.28</v>
      </c>
      <c r="M1020" s="52"/>
      <c r="N1020" s="53">
        <f t="shared" si="160"/>
        <v>91.68</v>
      </c>
      <c r="O1020" s="53">
        <f t="shared" si="161"/>
        <v>315.96</v>
      </c>
      <c r="P1020" s="52"/>
    </row>
    <row r="1021" s="35" customFormat="1" ht="20" customHeight="1" spans="1:16">
      <c r="A1021" s="37">
        <f t="shared" si="166"/>
        <v>1016</v>
      </c>
      <c r="B1021" s="67" t="s">
        <v>1531</v>
      </c>
      <c r="C1021" s="52" t="s">
        <v>30</v>
      </c>
      <c r="D1021" s="52">
        <v>3</v>
      </c>
      <c r="E1021" s="42">
        <v>1</v>
      </c>
      <c r="F1021" s="52">
        <v>1</v>
      </c>
      <c r="G1021" s="52">
        <f t="shared" si="158"/>
        <v>9</v>
      </c>
      <c r="H1021" s="52"/>
      <c r="I1021" s="52"/>
      <c r="J1021" s="18" t="s">
        <v>21</v>
      </c>
      <c r="K1021" s="52">
        <f t="shared" si="159"/>
        <v>2</v>
      </c>
      <c r="L1021" s="52">
        <f t="shared" si="163"/>
        <v>112.14</v>
      </c>
      <c r="M1021" s="52"/>
      <c r="N1021" s="53">
        <f t="shared" si="160"/>
        <v>45.84</v>
      </c>
      <c r="O1021" s="53">
        <f t="shared" si="161"/>
        <v>157.98</v>
      </c>
      <c r="P1021" s="52"/>
    </row>
    <row r="1022" s="35" customFormat="1" ht="20" customHeight="1" spans="1:16">
      <c r="A1022" s="37">
        <f t="shared" si="166"/>
        <v>1017</v>
      </c>
      <c r="B1022" s="67" t="s">
        <v>1532</v>
      </c>
      <c r="C1022" s="52" t="s">
        <v>30</v>
      </c>
      <c r="D1022" s="52">
        <v>4</v>
      </c>
      <c r="E1022" s="42">
        <v>3</v>
      </c>
      <c r="F1022" s="52">
        <v>3</v>
      </c>
      <c r="G1022" s="52">
        <f t="shared" si="158"/>
        <v>27</v>
      </c>
      <c r="H1022" s="52"/>
      <c r="I1022" s="52"/>
      <c r="J1022" s="18" t="s">
        <v>21</v>
      </c>
      <c r="K1022" s="52">
        <f t="shared" si="159"/>
        <v>6</v>
      </c>
      <c r="L1022" s="52">
        <f t="shared" si="163"/>
        <v>336.42</v>
      </c>
      <c r="M1022" s="52"/>
      <c r="N1022" s="53">
        <f t="shared" si="160"/>
        <v>137.52</v>
      </c>
      <c r="O1022" s="53">
        <f t="shared" si="161"/>
        <v>473.94</v>
      </c>
      <c r="P1022" s="52"/>
    </row>
    <row r="1023" s="35" customFormat="1" ht="20" customHeight="1" spans="1:16">
      <c r="A1023" s="37">
        <f t="shared" si="166"/>
        <v>1018</v>
      </c>
      <c r="B1023" s="55" t="s">
        <v>1533</v>
      </c>
      <c r="C1023" s="52" t="s">
        <v>30</v>
      </c>
      <c r="D1023" s="52">
        <v>6</v>
      </c>
      <c r="E1023" s="42">
        <v>1</v>
      </c>
      <c r="F1023" s="52">
        <v>1</v>
      </c>
      <c r="G1023" s="52">
        <f t="shared" si="158"/>
        <v>9</v>
      </c>
      <c r="H1023" s="52"/>
      <c r="I1023" s="52"/>
      <c r="J1023" s="18" t="s">
        <v>21</v>
      </c>
      <c r="K1023" s="52">
        <f t="shared" si="159"/>
        <v>2</v>
      </c>
      <c r="L1023" s="52">
        <f t="shared" si="163"/>
        <v>112.14</v>
      </c>
      <c r="M1023" s="52"/>
      <c r="N1023" s="53">
        <f t="shared" si="160"/>
        <v>45.84</v>
      </c>
      <c r="O1023" s="53">
        <f t="shared" si="161"/>
        <v>157.98</v>
      </c>
      <c r="P1023" s="42"/>
    </row>
    <row r="1024" s="35" customFormat="1" ht="20" customHeight="1" spans="1:16">
      <c r="A1024" s="37">
        <f t="shared" si="166"/>
        <v>1019</v>
      </c>
      <c r="B1024" s="67" t="s">
        <v>1534</v>
      </c>
      <c r="C1024" s="52" t="s">
        <v>30</v>
      </c>
      <c r="D1024" s="52">
        <v>4</v>
      </c>
      <c r="E1024" s="42">
        <v>6</v>
      </c>
      <c r="F1024" s="52">
        <v>6</v>
      </c>
      <c r="G1024" s="52">
        <f t="shared" si="158"/>
        <v>54</v>
      </c>
      <c r="H1024" s="52"/>
      <c r="I1024" s="52"/>
      <c r="J1024" s="18" t="s">
        <v>21</v>
      </c>
      <c r="K1024" s="52">
        <f t="shared" si="159"/>
        <v>12</v>
      </c>
      <c r="L1024" s="52">
        <f t="shared" si="163"/>
        <v>672.84</v>
      </c>
      <c r="M1024" s="52"/>
      <c r="N1024" s="53">
        <f t="shared" si="160"/>
        <v>275.04</v>
      </c>
      <c r="O1024" s="53">
        <f t="shared" si="161"/>
        <v>947.88</v>
      </c>
      <c r="P1024" s="42"/>
    </row>
    <row r="1025" s="35" customFormat="1" ht="20" customHeight="1" spans="1:16">
      <c r="A1025" s="37">
        <f t="shared" si="166"/>
        <v>1020</v>
      </c>
      <c r="B1025" s="67" t="s">
        <v>1535</v>
      </c>
      <c r="C1025" s="52" t="s">
        <v>30</v>
      </c>
      <c r="D1025" s="52">
        <v>4</v>
      </c>
      <c r="E1025" s="42">
        <v>5</v>
      </c>
      <c r="F1025" s="52">
        <v>5</v>
      </c>
      <c r="G1025" s="52">
        <f t="shared" si="158"/>
        <v>45</v>
      </c>
      <c r="H1025" s="52"/>
      <c r="I1025" s="52"/>
      <c r="J1025" s="18" t="s">
        <v>21</v>
      </c>
      <c r="K1025" s="52">
        <f t="shared" si="159"/>
        <v>10</v>
      </c>
      <c r="L1025" s="52">
        <f t="shared" si="163"/>
        <v>560.7</v>
      </c>
      <c r="M1025" s="52"/>
      <c r="N1025" s="53">
        <f t="shared" si="160"/>
        <v>229.2</v>
      </c>
      <c r="O1025" s="53">
        <f t="shared" si="161"/>
        <v>789.9</v>
      </c>
      <c r="P1025" s="42"/>
    </row>
    <row r="1026" s="35" customFormat="1" ht="20" customHeight="1" spans="1:16">
      <c r="A1026" s="37">
        <f t="shared" si="166"/>
        <v>1021</v>
      </c>
      <c r="B1026" s="67" t="s">
        <v>252</v>
      </c>
      <c r="C1026" s="52" t="s">
        <v>30</v>
      </c>
      <c r="D1026" s="52">
        <v>4</v>
      </c>
      <c r="E1026" s="42">
        <v>1</v>
      </c>
      <c r="F1026" s="52">
        <v>1</v>
      </c>
      <c r="G1026" s="52">
        <f t="shared" si="158"/>
        <v>9</v>
      </c>
      <c r="H1026" s="52"/>
      <c r="I1026" s="52"/>
      <c r="J1026" s="18" t="s">
        <v>21</v>
      </c>
      <c r="K1026" s="52">
        <f t="shared" si="159"/>
        <v>2</v>
      </c>
      <c r="L1026" s="52">
        <f t="shared" si="163"/>
        <v>112.14</v>
      </c>
      <c r="M1026" s="52"/>
      <c r="N1026" s="53">
        <f t="shared" si="160"/>
        <v>45.84</v>
      </c>
      <c r="O1026" s="53">
        <f t="shared" si="161"/>
        <v>157.98</v>
      </c>
      <c r="P1026" s="42"/>
    </row>
    <row r="1027" s="35" customFormat="1" ht="20" customHeight="1" spans="1:16">
      <c r="A1027" s="37">
        <f t="shared" si="166"/>
        <v>1022</v>
      </c>
      <c r="B1027" s="67" t="s">
        <v>295</v>
      </c>
      <c r="C1027" s="52" t="s">
        <v>30</v>
      </c>
      <c r="D1027" s="52">
        <v>6</v>
      </c>
      <c r="E1027" s="42">
        <v>8</v>
      </c>
      <c r="F1027" s="52">
        <v>8</v>
      </c>
      <c r="G1027" s="52">
        <f t="shared" si="158"/>
        <v>72</v>
      </c>
      <c r="H1027" s="52"/>
      <c r="I1027" s="52"/>
      <c r="J1027" s="18" t="s">
        <v>21</v>
      </c>
      <c r="K1027" s="52">
        <f t="shared" si="159"/>
        <v>16</v>
      </c>
      <c r="L1027" s="52">
        <f t="shared" si="163"/>
        <v>897.12</v>
      </c>
      <c r="M1027" s="52"/>
      <c r="N1027" s="53">
        <f t="shared" si="160"/>
        <v>366.72</v>
      </c>
      <c r="O1027" s="53">
        <f t="shared" si="161"/>
        <v>1263.84</v>
      </c>
      <c r="P1027" s="42"/>
    </row>
    <row r="1028" s="35" customFormat="1" ht="20" customHeight="1" spans="1:16">
      <c r="A1028" s="37">
        <f t="shared" ref="A1028:A1037" si="167">ROW()-5</f>
        <v>1023</v>
      </c>
      <c r="B1028" s="67" t="s">
        <v>1536</v>
      </c>
      <c r="C1028" s="52" t="s">
        <v>30</v>
      </c>
      <c r="D1028" s="52">
        <v>3</v>
      </c>
      <c r="E1028" s="42">
        <v>5</v>
      </c>
      <c r="F1028" s="52">
        <v>5</v>
      </c>
      <c r="G1028" s="52">
        <f t="shared" si="158"/>
        <v>45</v>
      </c>
      <c r="H1028" s="52"/>
      <c r="I1028" s="52"/>
      <c r="J1028" s="18" t="s">
        <v>21</v>
      </c>
      <c r="K1028" s="52">
        <f t="shared" si="159"/>
        <v>10</v>
      </c>
      <c r="L1028" s="52">
        <f t="shared" si="163"/>
        <v>560.7</v>
      </c>
      <c r="M1028" s="52"/>
      <c r="N1028" s="53">
        <f t="shared" si="160"/>
        <v>229.2</v>
      </c>
      <c r="O1028" s="53">
        <f t="shared" si="161"/>
        <v>789.9</v>
      </c>
      <c r="P1028" s="42"/>
    </row>
    <row r="1029" s="35" customFormat="1" ht="20" customHeight="1" spans="1:16">
      <c r="A1029" s="37">
        <f t="shared" si="167"/>
        <v>1024</v>
      </c>
      <c r="B1029" s="67" t="s">
        <v>1537</v>
      </c>
      <c r="C1029" s="52" t="s">
        <v>30</v>
      </c>
      <c r="D1029" s="52">
        <v>4</v>
      </c>
      <c r="E1029" s="42">
        <v>3</v>
      </c>
      <c r="F1029" s="52">
        <v>3</v>
      </c>
      <c r="G1029" s="52">
        <f t="shared" si="158"/>
        <v>27</v>
      </c>
      <c r="H1029" s="52"/>
      <c r="I1029" s="52"/>
      <c r="J1029" s="18" t="s">
        <v>21</v>
      </c>
      <c r="K1029" s="52">
        <f t="shared" si="159"/>
        <v>6</v>
      </c>
      <c r="L1029" s="52">
        <f t="shared" si="163"/>
        <v>336.42</v>
      </c>
      <c r="M1029" s="52"/>
      <c r="N1029" s="53">
        <f t="shared" si="160"/>
        <v>137.52</v>
      </c>
      <c r="O1029" s="53">
        <f t="shared" si="161"/>
        <v>473.94</v>
      </c>
      <c r="P1029" s="42"/>
    </row>
    <row r="1030" s="35" customFormat="1" ht="20" customHeight="1" spans="1:16">
      <c r="A1030" s="37">
        <f t="shared" si="167"/>
        <v>1025</v>
      </c>
      <c r="B1030" s="67" t="s">
        <v>585</v>
      </c>
      <c r="C1030" s="52" t="s">
        <v>30</v>
      </c>
      <c r="D1030" s="52">
        <v>6</v>
      </c>
      <c r="E1030" s="42">
        <v>6</v>
      </c>
      <c r="F1030" s="52">
        <v>6</v>
      </c>
      <c r="G1030" s="52">
        <f t="shared" si="158"/>
        <v>54</v>
      </c>
      <c r="H1030" s="52"/>
      <c r="I1030" s="52"/>
      <c r="J1030" s="18" t="s">
        <v>21</v>
      </c>
      <c r="K1030" s="52">
        <f t="shared" si="159"/>
        <v>12</v>
      </c>
      <c r="L1030" s="52">
        <f t="shared" si="163"/>
        <v>672.84</v>
      </c>
      <c r="M1030" s="52"/>
      <c r="N1030" s="53">
        <f t="shared" si="160"/>
        <v>275.04</v>
      </c>
      <c r="O1030" s="53">
        <f t="shared" si="161"/>
        <v>947.88</v>
      </c>
      <c r="P1030" s="42"/>
    </row>
    <row r="1031" s="35" customFormat="1" ht="20" customHeight="1" spans="1:16">
      <c r="A1031" s="37">
        <f t="shared" si="167"/>
        <v>1026</v>
      </c>
      <c r="B1031" s="67" t="s">
        <v>1538</v>
      </c>
      <c r="C1031" s="52" t="s">
        <v>30</v>
      </c>
      <c r="D1031" s="52">
        <v>4</v>
      </c>
      <c r="E1031" s="42">
        <v>5</v>
      </c>
      <c r="F1031" s="52">
        <v>5</v>
      </c>
      <c r="G1031" s="52">
        <f t="shared" si="158"/>
        <v>45</v>
      </c>
      <c r="H1031" s="52"/>
      <c r="I1031" s="52"/>
      <c r="J1031" s="18" t="s">
        <v>21</v>
      </c>
      <c r="K1031" s="52">
        <f t="shared" si="159"/>
        <v>10</v>
      </c>
      <c r="L1031" s="52">
        <f t="shared" si="163"/>
        <v>560.7</v>
      </c>
      <c r="M1031" s="52"/>
      <c r="N1031" s="53">
        <f t="shared" si="160"/>
        <v>229.2</v>
      </c>
      <c r="O1031" s="53">
        <f t="shared" si="161"/>
        <v>789.9</v>
      </c>
      <c r="P1031" s="42"/>
    </row>
    <row r="1032" s="35" customFormat="1" ht="20" customHeight="1" spans="1:16">
      <c r="A1032" s="37">
        <f t="shared" si="167"/>
        <v>1027</v>
      </c>
      <c r="B1032" s="67" t="s">
        <v>1539</v>
      </c>
      <c r="C1032" s="52" t="s">
        <v>30</v>
      </c>
      <c r="D1032" s="52">
        <v>4</v>
      </c>
      <c r="E1032" s="42">
        <v>4</v>
      </c>
      <c r="F1032" s="52">
        <v>4</v>
      </c>
      <c r="G1032" s="52">
        <f t="shared" si="158"/>
        <v>36</v>
      </c>
      <c r="H1032" s="52"/>
      <c r="I1032" s="52"/>
      <c r="J1032" s="18" t="s">
        <v>21</v>
      </c>
      <c r="K1032" s="52">
        <f t="shared" si="159"/>
        <v>8</v>
      </c>
      <c r="L1032" s="52">
        <f t="shared" si="163"/>
        <v>448.56</v>
      </c>
      <c r="M1032" s="52"/>
      <c r="N1032" s="53">
        <f t="shared" si="160"/>
        <v>183.36</v>
      </c>
      <c r="O1032" s="53">
        <f t="shared" si="161"/>
        <v>631.92</v>
      </c>
      <c r="P1032" s="42"/>
    </row>
    <row r="1033" s="35" customFormat="1" ht="20" customHeight="1" spans="1:16">
      <c r="A1033" s="37">
        <f t="shared" si="167"/>
        <v>1028</v>
      </c>
      <c r="B1033" s="67" t="s">
        <v>1540</v>
      </c>
      <c r="C1033" s="52" t="s">
        <v>30</v>
      </c>
      <c r="D1033" s="52">
        <v>1</v>
      </c>
      <c r="E1033" s="42">
        <v>2</v>
      </c>
      <c r="F1033" s="52">
        <v>2</v>
      </c>
      <c r="G1033" s="52">
        <f t="shared" si="158"/>
        <v>18</v>
      </c>
      <c r="H1033" s="52"/>
      <c r="I1033" s="52"/>
      <c r="J1033" s="18" t="s">
        <v>21</v>
      </c>
      <c r="K1033" s="52">
        <f t="shared" si="159"/>
        <v>4</v>
      </c>
      <c r="L1033" s="52">
        <f t="shared" si="163"/>
        <v>224.28</v>
      </c>
      <c r="M1033" s="52"/>
      <c r="N1033" s="53">
        <f t="shared" si="160"/>
        <v>91.68</v>
      </c>
      <c r="O1033" s="53">
        <f t="shared" si="161"/>
        <v>315.96</v>
      </c>
      <c r="P1033" s="42"/>
    </row>
    <row r="1034" s="35" customFormat="1" ht="20" customHeight="1" spans="1:16">
      <c r="A1034" s="37">
        <f t="shared" si="167"/>
        <v>1029</v>
      </c>
      <c r="B1034" s="67" t="s">
        <v>1541</v>
      </c>
      <c r="C1034" s="52" t="s">
        <v>30</v>
      </c>
      <c r="D1034" s="52">
        <v>1</v>
      </c>
      <c r="E1034" s="42">
        <v>2</v>
      </c>
      <c r="F1034" s="52">
        <v>2</v>
      </c>
      <c r="G1034" s="52">
        <f t="shared" si="158"/>
        <v>18</v>
      </c>
      <c r="H1034" s="52"/>
      <c r="I1034" s="52"/>
      <c r="J1034" s="18" t="s">
        <v>21</v>
      </c>
      <c r="K1034" s="52">
        <f t="shared" si="159"/>
        <v>4</v>
      </c>
      <c r="L1034" s="52">
        <f t="shared" si="163"/>
        <v>224.28</v>
      </c>
      <c r="M1034" s="52"/>
      <c r="N1034" s="53">
        <f t="shared" si="160"/>
        <v>91.68</v>
      </c>
      <c r="O1034" s="53">
        <f t="shared" si="161"/>
        <v>315.96</v>
      </c>
      <c r="P1034" s="42"/>
    </row>
    <row r="1035" s="35" customFormat="1" ht="20" customHeight="1" spans="1:16">
      <c r="A1035" s="37">
        <f t="shared" si="167"/>
        <v>1030</v>
      </c>
      <c r="B1035" s="67" t="s">
        <v>1542</v>
      </c>
      <c r="C1035" s="52" t="s">
        <v>30</v>
      </c>
      <c r="D1035" s="52">
        <v>3</v>
      </c>
      <c r="E1035" s="42">
        <v>1</v>
      </c>
      <c r="F1035" s="52">
        <v>1</v>
      </c>
      <c r="G1035" s="52">
        <f t="shared" si="158"/>
        <v>9</v>
      </c>
      <c r="H1035" s="52"/>
      <c r="I1035" s="52"/>
      <c r="J1035" s="18" t="s">
        <v>21</v>
      </c>
      <c r="K1035" s="52">
        <f t="shared" si="159"/>
        <v>2</v>
      </c>
      <c r="L1035" s="52">
        <f t="shared" si="163"/>
        <v>112.14</v>
      </c>
      <c r="M1035" s="52"/>
      <c r="N1035" s="53">
        <f t="shared" si="160"/>
        <v>45.84</v>
      </c>
      <c r="O1035" s="53">
        <f t="shared" si="161"/>
        <v>157.98</v>
      </c>
      <c r="P1035" s="42"/>
    </row>
    <row r="1036" s="35" customFormat="1" ht="20" customHeight="1" spans="1:16">
      <c r="A1036" s="37">
        <f t="shared" si="167"/>
        <v>1031</v>
      </c>
      <c r="B1036" s="67" t="s">
        <v>1543</v>
      </c>
      <c r="C1036" s="52" t="s">
        <v>30</v>
      </c>
      <c r="D1036" s="52">
        <v>4</v>
      </c>
      <c r="E1036" s="42">
        <v>2</v>
      </c>
      <c r="F1036" s="52">
        <v>2</v>
      </c>
      <c r="G1036" s="52">
        <f t="shared" si="158"/>
        <v>18</v>
      </c>
      <c r="H1036" s="52"/>
      <c r="I1036" s="52"/>
      <c r="J1036" s="18" t="s">
        <v>21</v>
      </c>
      <c r="K1036" s="52">
        <f t="shared" si="159"/>
        <v>4</v>
      </c>
      <c r="L1036" s="52">
        <f t="shared" si="163"/>
        <v>224.28</v>
      </c>
      <c r="M1036" s="52"/>
      <c r="N1036" s="53">
        <f t="shared" si="160"/>
        <v>91.68</v>
      </c>
      <c r="O1036" s="53">
        <f t="shared" si="161"/>
        <v>315.96</v>
      </c>
      <c r="P1036" s="42"/>
    </row>
    <row r="1037" s="35" customFormat="1" ht="20" customHeight="1" spans="1:16">
      <c r="A1037" s="37">
        <f t="shared" si="167"/>
        <v>1032</v>
      </c>
      <c r="B1037" s="67" t="s">
        <v>1544</v>
      </c>
      <c r="C1037" s="52" t="s">
        <v>30</v>
      </c>
      <c r="D1037" s="52">
        <v>3</v>
      </c>
      <c r="E1037" s="42">
        <v>5</v>
      </c>
      <c r="F1037" s="52">
        <v>5</v>
      </c>
      <c r="G1037" s="52">
        <f t="shared" si="158"/>
        <v>45</v>
      </c>
      <c r="H1037" s="52"/>
      <c r="I1037" s="52"/>
      <c r="J1037" s="18" t="s">
        <v>21</v>
      </c>
      <c r="K1037" s="52">
        <f t="shared" si="159"/>
        <v>10</v>
      </c>
      <c r="L1037" s="52">
        <f t="shared" si="163"/>
        <v>560.7</v>
      </c>
      <c r="M1037" s="52"/>
      <c r="N1037" s="53">
        <f t="shared" si="160"/>
        <v>229.2</v>
      </c>
      <c r="O1037" s="53">
        <f t="shared" si="161"/>
        <v>789.9</v>
      </c>
      <c r="P1037" s="42"/>
    </row>
    <row r="1038" s="35" customFormat="1" ht="20" customHeight="1" spans="1:16">
      <c r="A1038" s="37">
        <f t="shared" ref="A1038:A1047" si="168">ROW()-5</f>
        <v>1033</v>
      </c>
      <c r="B1038" s="67" t="s">
        <v>1545</v>
      </c>
      <c r="C1038" s="52" t="s">
        <v>30</v>
      </c>
      <c r="D1038" s="52">
        <v>3</v>
      </c>
      <c r="E1038" s="42">
        <v>1</v>
      </c>
      <c r="F1038" s="52">
        <v>1</v>
      </c>
      <c r="G1038" s="52">
        <f t="shared" si="158"/>
        <v>9</v>
      </c>
      <c r="H1038" s="52"/>
      <c r="I1038" s="52"/>
      <c r="J1038" s="18" t="s">
        <v>21</v>
      </c>
      <c r="K1038" s="52">
        <f t="shared" si="159"/>
        <v>2</v>
      </c>
      <c r="L1038" s="52">
        <f t="shared" si="163"/>
        <v>112.14</v>
      </c>
      <c r="M1038" s="52"/>
      <c r="N1038" s="53">
        <f t="shared" si="160"/>
        <v>45.84</v>
      </c>
      <c r="O1038" s="53">
        <f t="shared" si="161"/>
        <v>157.98</v>
      </c>
      <c r="P1038" s="42"/>
    </row>
    <row r="1039" s="35" customFormat="1" ht="20" customHeight="1" spans="1:16">
      <c r="A1039" s="37">
        <f t="shared" si="168"/>
        <v>1034</v>
      </c>
      <c r="B1039" s="66" t="s">
        <v>1546</v>
      </c>
      <c r="C1039" s="52" t="s">
        <v>30</v>
      </c>
      <c r="D1039" s="52">
        <v>1</v>
      </c>
      <c r="E1039" s="42">
        <v>1</v>
      </c>
      <c r="F1039" s="52">
        <v>1</v>
      </c>
      <c r="G1039" s="52">
        <f t="shared" si="158"/>
        <v>9</v>
      </c>
      <c r="H1039" s="52"/>
      <c r="I1039" s="52"/>
      <c r="J1039" s="18" t="s">
        <v>21</v>
      </c>
      <c r="K1039" s="52">
        <f t="shared" si="159"/>
        <v>2</v>
      </c>
      <c r="L1039" s="52">
        <f t="shared" si="163"/>
        <v>112.14</v>
      </c>
      <c r="M1039" s="52"/>
      <c r="N1039" s="53">
        <f t="shared" si="160"/>
        <v>45.84</v>
      </c>
      <c r="O1039" s="53">
        <f t="shared" si="161"/>
        <v>157.98</v>
      </c>
      <c r="P1039" s="42"/>
    </row>
    <row r="1040" s="35" customFormat="1" ht="20" customHeight="1" spans="1:16">
      <c r="A1040" s="37">
        <f t="shared" si="168"/>
        <v>1035</v>
      </c>
      <c r="B1040" s="66" t="s">
        <v>1547</v>
      </c>
      <c r="C1040" s="52" t="s">
        <v>30</v>
      </c>
      <c r="D1040" s="52">
        <v>2</v>
      </c>
      <c r="E1040" s="42">
        <v>1</v>
      </c>
      <c r="F1040" s="52">
        <v>1</v>
      </c>
      <c r="G1040" s="52">
        <f t="shared" si="158"/>
        <v>9</v>
      </c>
      <c r="H1040" s="52"/>
      <c r="I1040" s="52"/>
      <c r="J1040" s="18" t="s">
        <v>21</v>
      </c>
      <c r="K1040" s="52">
        <f t="shared" si="159"/>
        <v>2</v>
      </c>
      <c r="L1040" s="52">
        <f t="shared" si="163"/>
        <v>112.14</v>
      </c>
      <c r="M1040" s="52"/>
      <c r="N1040" s="53">
        <f t="shared" si="160"/>
        <v>45.84</v>
      </c>
      <c r="O1040" s="53">
        <f t="shared" si="161"/>
        <v>157.98</v>
      </c>
      <c r="P1040" s="42"/>
    </row>
    <row r="1041" s="35" customFormat="1" ht="20" customHeight="1" spans="1:16">
      <c r="A1041" s="37">
        <f t="shared" si="168"/>
        <v>1036</v>
      </c>
      <c r="B1041" s="66" t="s">
        <v>427</v>
      </c>
      <c r="C1041" s="52" t="s">
        <v>30</v>
      </c>
      <c r="D1041" s="52">
        <v>4</v>
      </c>
      <c r="E1041" s="42">
        <v>1</v>
      </c>
      <c r="F1041" s="52">
        <v>1</v>
      </c>
      <c r="G1041" s="52">
        <f t="shared" si="158"/>
        <v>9</v>
      </c>
      <c r="H1041" s="52"/>
      <c r="I1041" s="52"/>
      <c r="J1041" s="18" t="s">
        <v>21</v>
      </c>
      <c r="K1041" s="52">
        <f t="shared" si="159"/>
        <v>2</v>
      </c>
      <c r="L1041" s="52">
        <f t="shared" si="163"/>
        <v>112.14</v>
      </c>
      <c r="M1041" s="52"/>
      <c r="N1041" s="53">
        <f t="shared" si="160"/>
        <v>45.84</v>
      </c>
      <c r="O1041" s="53">
        <f t="shared" si="161"/>
        <v>157.98</v>
      </c>
      <c r="P1041" s="42"/>
    </row>
    <row r="1042" s="35" customFormat="1" ht="20" customHeight="1" spans="1:16">
      <c r="A1042" s="37">
        <f t="shared" si="168"/>
        <v>1037</v>
      </c>
      <c r="B1042" s="66" t="s">
        <v>1548</v>
      </c>
      <c r="C1042" s="52" t="s">
        <v>30</v>
      </c>
      <c r="D1042" s="52">
        <v>3</v>
      </c>
      <c r="E1042" s="42">
        <v>2</v>
      </c>
      <c r="F1042" s="52">
        <v>2</v>
      </c>
      <c r="G1042" s="52">
        <f t="shared" si="158"/>
        <v>18</v>
      </c>
      <c r="H1042" s="52"/>
      <c r="I1042" s="52"/>
      <c r="J1042" s="18" t="s">
        <v>21</v>
      </c>
      <c r="K1042" s="52">
        <f t="shared" si="159"/>
        <v>4</v>
      </c>
      <c r="L1042" s="52">
        <f t="shared" si="163"/>
        <v>224.28</v>
      </c>
      <c r="M1042" s="52"/>
      <c r="N1042" s="53">
        <f t="shared" si="160"/>
        <v>91.68</v>
      </c>
      <c r="O1042" s="53">
        <f t="shared" si="161"/>
        <v>315.96</v>
      </c>
      <c r="P1042" s="42"/>
    </row>
    <row r="1043" customFormat="1" ht="20" customHeight="1" spans="1:16">
      <c r="A1043" s="37">
        <f t="shared" si="168"/>
        <v>1038</v>
      </c>
      <c r="B1043" s="18" t="s">
        <v>1549</v>
      </c>
      <c r="C1043" s="18" t="s">
        <v>430</v>
      </c>
      <c r="D1043" s="18">
        <v>4</v>
      </c>
      <c r="E1043" s="18">
        <v>3</v>
      </c>
      <c r="F1043" s="18">
        <v>3</v>
      </c>
      <c r="G1043" s="14">
        <f t="shared" si="158"/>
        <v>27</v>
      </c>
      <c r="H1043" s="14"/>
      <c r="I1043" s="14"/>
      <c r="J1043" s="18" t="s">
        <v>21</v>
      </c>
      <c r="K1043" s="19">
        <f t="shared" si="159"/>
        <v>6</v>
      </c>
      <c r="L1043" s="18">
        <f t="shared" si="163"/>
        <v>336.42</v>
      </c>
      <c r="M1043" s="19"/>
      <c r="N1043" s="50">
        <f t="shared" si="160"/>
        <v>137.52</v>
      </c>
      <c r="O1043" s="50">
        <f t="shared" si="161"/>
        <v>473.94</v>
      </c>
      <c r="P1043" s="18"/>
    </row>
    <row r="1044" customFormat="1" ht="20" customHeight="1" spans="1:16">
      <c r="A1044" s="37">
        <f t="shared" si="168"/>
        <v>1039</v>
      </c>
      <c r="B1044" s="18" t="s">
        <v>1550</v>
      </c>
      <c r="C1044" s="18" t="s">
        <v>432</v>
      </c>
      <c r="D1044" s="18">
        <v>3</v>
      </c>
      <c r="E1044" s="18">
        <v>4</v>
      </c>
      <c r="F1044" s="18">
        <v>4</v>
      </c>
      <c r="G1044" s="14">
        <f t="shared" si="158"/>
        <v>36</v>
      </c>
      <c r="H1044" s="14"/>
      <c r="I1044" s="14"/>
      <c r="J1044" s="18" t="s">
        <v>21</v>
      </c>
      <c r="K1044" s="19">
        <f t="shared" si="159"/>
        <v>8</v>
      </c>
      <c r="L1044" s="18">
        <f t="shared" si="163"/>
        <v>448.56</v>
      </c>
      <c r="M1044" s="19"/>
      <c r="N1044" s="50">
        <f t="shared" si="160"/>
        <v>183.36</v>
      </c>
      <c r="O1044" s="50">
        <f t="shared" si="161"/>
        <v>631.92</v>
      </c>
      <c r="P1044" s="18"/>
    </row>
    <row r="1045" customFormat="1" ht="20" customHeight="1" spans="1:16">
      <c r="A1045" s="37">
        <f t="shared" si="168"/>
        <v>1040</v>
      </c>
      <c r="B1045" s="18" t="s">
        <v>1551</v>
      </c>
      <c r="C1045" s="18" t="s">
        <v>432</v>
      </c>
      <c r="D1045" s="18">
        <v>1</v>
      </c>
      <c r="E1045" s="18">
        <v>5</v>
      </c>
      <c r="F1045" s="18">
        <v>5</v>
      </c>
      <c r="G1045" s="14">
        <f t="shared" si="158"/>
        <v>45</v>
      </c>
      <c r="H1045" s="14"/>
      <c r="I1045" s="14"/>
      <c r="J1045" s="18" t="s">
        <v>21</v>
      </c>
      <c r="K1045" s="19">
        <f t="shared" si="159"/>
        <v>10</v>
      </c>
      <c r="L1045" s="18">
        <f t="shared" si="163"/>
        <v>560.7</v>
      </c>
      <c r="M1045" s="19"/>
      <c r="N1045" s="50">
        <f t="shared" si="160"/>
        <v>229.2</v>
      </c>
      <c r="O1045" s="50">
        <f t="shared" si="161"/>
        <v>789.9</v>
      </c>
      <c r="P1045" s="18"/>
    </row>
    <row r="1046" customFormat="1" ht="20" customHeight="1" spans="1:16">
      <c r="A1046" s="37">
        <f t="shared" si="168"/>
        <v>1041</v>
      </c>
      <c r="B1046" s="18" t="s">
        <v>1552</v>
      </c>
      <c r="C1046" s="18" t="s">
        <v>434</v>
      </c>
      <c r="D1046" s="18">
        <v>3</v>
      </c>
      <c r="E1046" s="18">
        <v>3</v>
      </c>
      <c r="F1046" s="18">
        <v>3</v>
      </c>
      <c r="G1046" s="14">
        <f t="shared" si="158"/>
        <v>27</v>
      </c>
      <c r="H1046" s="14"/>
      <c r="I1046" s="14"/>
      <c r="J1046" s="18" t="s">
        <v>21</v>
      </c>
      <c r="K1046" s="19">
        <f t="shared" si="159"/>
        <v>6</v>
      </c>
      <c r="L1046" s="18">
        <f t="shared" si="163"/>
        <v>336.42</v>
      </c>
      <c r="M1046" s="19"/>
      <c r="N1046" s="50">
        <f t="shared" si="160"/>
        <v>137.52</v>
      </c>
      <c r="O1046" s="50">
        <f t="shared" si="161"/>
        <v>473.94</v>
      </c>
      <c r="P1046" s="18"/>
    </row>
    <row r="1047" customFormat="1" ht="20" customHeight="1" spans="1:16">
      <c r="A1047" s="37">
        <f t="shared" si="168"/>
        <v>1042</v>
      </c>
      <c r="B1047" s="18" t="s">
        <v>1553</v>
      </c>
      <c r="C1047" s="18" t="s">
        <v>434</v>
      </c>
      <c r="D1047" s="18">
        <v>2</v>
      </c>
      <c r="E1047" s="18">
        <v>3</v>
      </c>
      <c r="F1047" s="18">
        <v>3</v>
      </c>
      <c r="G1047" s="14">
        <f t="shared" si="158"/>
        <v>27</v>
      </c>
      <c r="H1047" s="14"/>
      <c r="I1047" s="14"/>
      <c r="J1047" s="18" t="s">
        <v>21</v>
      </c>
      <c r="K1047" s="19">
        <f t="shared" si="159"/>
        <v>6</v>
      </c>
      <c r="L1047" s="18">
        <f t="shared" si="163"/>
        <v>336.42</v>
      </c>
      <c r="M1047" s="19"/>
      <c r="N1047" s="50">
        <f t="shared" si="160"/>
        <v>137.52</v>
      </c>
      <c r="O1047" s="50">
        <f t="shared" si="161"/>
        <v>473.94</v>
      </c>
      <c r="P1047" s="18"/>
    </row>
    <row r="1048" customFormat="1" ht="20" customHeight="1" spans="1:16">
      <c r="A1048" s="37">
        <f t="shared" ref="A1048:A1057" si="169">ROW()-5</f>
        <v>1043</v>
      </c>
      <c r="B1048" s="18" t="s">
        <v>1554</v>
      </c>
      <c r="C1048" s="18" t="s">
        <v>434</v>
      </c>
      <c r="D1048" s="18">
        <v>4</v>
      </c>
      <c r="E1048" s="18">
        <v>2</v>
      </c>
      <c r="F1048" s="18">
        <v>2</v>
      </c>
      <c r="G1048" s="14">
        <f t="shared" ref="G1048:G1111" si="170">F1048*9</f>
        <v>18</v>
      </c>
      <c r="H1048" s="14"/>
      <c r="I1048" s="14"/>
      <c r="J1048" s="18" t="s">
        <v>21</v>
      </c>
      <c r="K1048" s="19">
        <f t="shared" ref="K1048:K1111" si="171">F1048*2</f>
        <v>4</v>
      </c>
      <c r="L1048" s="18">
        <f t="shared" si="163"/>
        <v>224.28</v>
      </c>
      <c r="M1048" s="19"/>
      <c r="N1048" s="50">
        <f t="shared" ref="N1048:N1111" si="172">K1048*22.92</f>
        <v>91.68</v>
      </c>
      <c r="O1048" s="50">
        <f t="shared" ref="O1048:O1111" si="173">L1048+N1048</f>
        <v>315.96</v>
      </c>
      <c r="P1048" s="18"/>
    </row>
    <row r="1049" customFormat="1" ht="20" customHeight="1" spans="1:16">
      <c r="A1049" s="37">
        <f t="shared" si="169"/>
        <v>1044</v>
      </c>
      <c r="B1049" s="18" t="s">
        <v>1555</v>
      </c>
      <c r="C1049" s="18" t="s">
        <v>432</v>
      </c>
      <c r="D1049" s="18">
        <v>3</v>
      </c>
      <c r="E1049" s="18">
        <v>5</v>
      </c>
      <c r="F1049" s="18">
        <v>5</v>
      </c>
      <c r="G1049" s="14">
        <f t="shared" si="170"/>
        <v>45</v>
      </c>
      <c r="H1049" s="14"/>
      <c r="I1049" s="14"/>
      <c r="J1049" s="18" t="s">
        <v>21</v>
      </c>
      <c r="K1049" s="19">
        <f t="shared" si="171"/>
        <v>10</v>
      </c>
      <c r="L1049" s="18">
        <f t="shared" si="163"/>
        <v>560.7</v>
      </c>
      <c r="M1049" s="19"/>
      <c r="N1049" s="50">
        <f t="shared" si="172"/>
        <v>229.2</v>
      </c>
      <c r="O1049" s="50">
        <f t="shared" si="173"/>
        <v>789.9</v>
      </c>
      <c r="P1049" s="18"/>
    </row>
    <row r="1050" customFormat="1" ht="20" customHeight="1" spans="1:16">
      <c r="A1050" s="37">
        <f t="shared" si="169"/>
        <v>1045</v>
      </c>
      <c r="B1050" s="18" t="s">
        <v>1556</v>
      </c>
      <c r="C1050" s="18" t="s">
        <v>434</v>
      </c>
      <c r="D1050" s="18">
        <v>4</v>
      </c>
      <c r="E1050" s="18">
        <v>1</v>
      </c>
      <c r="F1050" s="18">
        <v>1</v>
      </c>
      <c r="G1050" s="14">
        <f t="shared" si="170"/>
        <v>9</v>
      </c>
      <c r="H1050" s="19"/>
      <c r="I1050" s="19"/>
      <c r="J1050" s="18" t="s">
        <v>21</v>
      </c>
      <c r="K1050" s="19">
        <f t="shared" si="171"/>
        <v>2</v>
      </c>
      <c r="L1050" s="18">
        <f t="shared" si="163"/>
        <v>112.14</v>
      </c>
      <c r="M1050" s="19"/>
      <c r="N1050" s="50">
        <f t="shared" si="172"/>
        <v>45.84</v>
      </c>
      <c r="O1050" s="50">
        <f t="shared" si="173"/>
        <v>157.98</v>
      </c>
      <c r="P1050" s="18"/>
    </row>
    <row r="1051" customFormat="1" ht="20" customHeight="1" spans="1:16">
      <c r="A1051" s="37">
        <f t="shared" si="169"/>
        <v>1046</v>
      </c>
      <c r="B1051" s="18" t="s">
        <v>1557</v>
      </c>
      <c r="C1051" s="18" t="s">
        <v>430</v>
      </c>
      <c r="D1051" s="18">
        <v>2</v>
      </c>
      <c r="E1051" s="18">
        <v>3</v>
      </c>
      <c r="F1051" s="18">
        <v>3</v>
      </c>
      <c r="G1051" s="14">
        <f t="shared" si="170"/>
        <v>27</v>
      </c>
      <c r="H1051" s="19"/>
      <c r="I1051" s="19"/>
      <c r="J1051" s="18" t="s">
        <v>21</v>
      </c>
      <c r="K1051" s="19">
        <f t="shared" si="171"/>
        <v>6</v>
      </c>
      <c r="L1051" s="18">
        <f t="shared" si="163"/>
        <v>336.42</v>
      </c>
      <c r="M1051" s="19"/>
      <c r="N1051" s="50">
        <f t="shared" si="172"/>
        <v>137.52</v>
      </c>
      <c r="O1051" s="50">
        <f t="shared" si="173"/>
        <v>473.94</v>
      </c>
      <c r="P1051" s="18"/>
    </row>
    <row r="1052" customFormat="1" ht="20" customHeight="1" spans="1:16">
      <c r="A1052" s="37">
        <f t="shared" si="169"/>
        <v>1047</v>
      </c>
      <c r="B1052" s="18" t="s">
        <v>1558</v>
      </c>
      <c r="C1052" s="18" t="s">
        <v>436</v>
      </c>
      <c r="D1052" s="18">
        <v>4</v>
      </c>
      <c r="E1052" s="18">
        <v>3</v>
      </c>
      <c r="F1052" s="18">
        <v>3</v>
      </c>
      <c r="G1052" s="14">
        <f t="shared" si="170"/>
        <v>27</v>
      </c>
      <c r="H1052" s="19"/>
      <c r="I1052" s="19"/>
      <c r="J1052" s="18" t="s">
        <v>21</v>
      </c>
      <c r="K1052" s="19">
        <f t="shared" si="171"/>
        <v>6</v>
      </c>
      <c r="L1052" s="18">
        <f t="shared" si="163"/>
        <v>336.42</v>
      </c>
      <c r="M1052" s="19"/>
      <c r="N1052" s="50">
        <f t="shared" si="172"/>
        <v>137.52</v>
      </c>
      <c r="O1052" s="50">
        <f t="shared" si="173"/>
        <v>473.94</v>
      </c>
      <c r="P1052" s="18"/>
    </row>
    <row r="1053" customFormat="1" ht="20" customHeight="1" spans="1:16">
      <c r="A1053" s="37">
        <f t="shared" si="169"/>
        <v>1048</v>
      </c>
      <c r="B1053" s="18" t="s">
        <v>1559</v>
      </c>
      <c r="C1053" s="18" t="s">
        <v>436</v>
      </c>
      <c r="D1053" s="18">
        <v>3</v>
      </c>
      <c r="E1053" s="18">
        <v>3</v>
      </c>
      <c r="F1053" s="18">
        <v>3</v>
      </c>
      <c r="G1053" s="14">
        <f t="shared" si="170"/>
        <v>27</v>
      </c>
      <c r="H1053" s="19"/>
      <c r="I1053" s="19"/>
      <c r="J1053" s="18" t="s">
        <v>21</v>
      </c>
      <c r="K1053" s="19">
        <f t="shared" si="171"/>
        <v>6</v>
      </c>
      <c r="L1053" s="18">
        <f t="shared" si="163"/>
        <v>336.42</v>
      </c>
      <c r="M1053" s="19"/>
      <c r="N1053" s="50">
        <f t="shared" si="172"/>
        <v>137.52</v>
      </c>
      <c r="O1053" s="50">
        <f t="shared" si="173"/>
        <v>473.94</v>
      </c>
      <c r="P1053" s="18"/>
    </row>
    <row r="1054" customFormat="1" ht="20" customHeight="1" spans="1:16">
      <c r="A1054" s="37">
        <f t="shared" si="169"/>
        <v>1049</v>
      </c>
      <c r="B1054" s="18" t="s">
        <v>1560</v>
      </c>
      <c r="C1054" s="18" t="s">
        <v>430</v>
      </c>
      <c r="D1054" s="18">
        <v>5</v>
      </c>
      <c r="E1054" s="18">
        <v>2</v>
      </c>
      <c r="F1054" s="18">
        <v>2</v>
      </c>
      <c r="G1054" s="14">
        <f t="shared" si="170"/>
        <v>18</v>
      </c>
      <c r="H1054" s="19"/>
      <c r="I1054" s="19"/>
      <c r="J1054" s="18" t="s">
        <v>21</v>
      </c>
      <c r="K1054" s="19">
        <f t="shared" si="171"/>
        <v>4</v>
      </c>
      <c r="L1054" s="18">
        <f t="shared" si="163"/>
        <v>224.28</v>
      </c>
      <c r="M1054" s="19"/>
      <c r="N1054" s="50">
        <f t="shared" si="172"/>
        <v>91.68</v>
      </c>
      <c r="O1054" s="50">
        <f t="shared" si="173"/>
        <v>315.96</v>
      </c>
      <c r="P1054" s="18"/>
    </row>
    <row r="1055" customFormat="1" ht="20" customHeight="1" spans="1:16">
      <c r="A1055" s="37">
        <f t="shared" si="169"/>
        <v>1050</v>
      </c>
      <c r="B1055" s="18" t="s">
        <v>1561</v>
      </c>
      <c r="C1055" s="18" t="s">
        <v>430</v>
      </c>
      <c r="D1055" s="18">
        <v>1</v>
      </c>
      <c r="E1055" s="18">
        <v>1</v>
      </c>
      <c r="F1055" s="18">
        <v>1</v>
      </c>
      <c r="G1055" s="14">
        <f t="shared" si="170"/>
        <v>9</v>
      </c>
      <c r="H1055" s="19"/>
      <c r="I1055" s="19"/>
      <c r="J1055" s="18" t="s">
        <v>21</v>
      </c>
      <c r="K1055" s="19">
        <f t="shared" si="171"/>
        <v>2</v>
      </c>
      <c r="L1055" s="18">
        <f t="shared" si="163"/>
        <v>112.14</v>
      </c>
      <c r="M1055" s="19"/>
      <c r="N1055" s="50">
        <f t="shared" si="172"/>
        <v>45.84</v>
      </c>
      <c r="O1055" s="50">
        <f t="shared" si="173"/>
        <v>157.98</v>
      </c>
      <c r="P1055" s="18"/>
    </row>
    <row r="1056" customFormat="1" ht="20" customHeight="1" spans="1:16">
      <c r="A1056" s="37">
        <f t="shared" si="169"/>
        <v>1051</v>
      </c>
      <c r="B1056" s="18" t="s">
        <v>1562</v>
      </c>
      <c r="C1056" s="18" t="s">
        <v>430</v>
      </c>
      <c r="D1056" s="18">
        <v>5</v>
      </c>
      <c r="E1056" s="18">
        <v>1</v>
      </c>
      <c r="F1056" s="18">
        <v>1</v>
      </c>
      <c r="G1056" s="14">
        <f t="shared" si="170"/>
        <v>9</v>
      </c>
      <c r="H1056" s="19"/>
      <c r="I1056" s="19"/>
      <c r="J1056" s="18" t="s">
        <v>21</v>
      </c>
      <c r="K1056" s="19">
        <f t="shared" si="171"/>
        <v>2</v>
      </c>
      <c r="L1056" s="18">
        <f t="shared" si="163"/>
        <v>112.14</v>
      </c>
      <c r="M1056" s="19"/>
      <c r="N1056" s="50">
        <f t="shared" si="172"/>
        <v>45.84</v>
      </c>
      <c r="O1056" s="50">
        <f t="shared" si="173"/>
        <v>157.98</v>
      </c>
      <c r="P1056" s="18"/>
    </row>
    <row r="1057" customFormat="1" ht="20" customHeight="1" spans="1:16">
      <c r="A1057" s="37">
        <f t="shared" si="169"/>
        <v>1052</v>
      </c>
      <c r="B1057" s="18" t="s">
        <v>1563</v>
      </c>
      <c r="C1057" s="18" t="s">
        <v>451</v>
      </c>
      <c r="D1057" s="18">
        <v>4</v>
      </c>
      <c r="E1057" s="18">
        <v>4</v>
      </c>
      <c r="F1057" s="18">
        <v>4</v>
      </c>
      <c r="G1057" s="14">
        <f t="shared" si="170"/>
        <v>36</v>
      </c>
      <c r="H1057" s="19"/>
      <c r="I1057" s="19"/>
      <c r="J1057" s="18" t="s">
        <v>21</v>
      </c>
      <c r="K1057" s="19">
        <f t="shared" si="171"/>
        <v>8</v>
      </c>
      <c r="L1057" s="18">
        <f t="shared" si="163"/>
        <v>448.56</v>
      </c>
      <c r="M1057" s="19"/>
      <c r="N1057" s="50">
        <f t="shared" si="172"/>
        <v>183.36</v>
      </c>
      <c r="O1057" s="50">
        <f t="shared" si="173"/>
        <v>631.92</v>
      </c>
      <c r="P1057" s="18"/>
    </row>
    <row r="1058" customFormat="1" ht="20" customHeight="1" spans="1:16">
      <c r="A1058" s="37">
        <f t="shared" ref="A1058:A1067" si="174">ROW()-5</f>
        <v>1053</v>
      </c>
      <c r="B1058" s="18" t="s">
        <v>1564</v>
      </c>
      <c r="C1058" s="18" t="s">
        <v>451</v>
      </c>
      <c r="D1058" s="18">
        <v>4</v>
      </c>
      <c r="E1058" s="18">
        <v>4</v>
      </c>
      <c r="F1058" s="18">
        <v>4</v>
      </c>
      <c r="G1058" s="14">
        <f t="shared" si="170"/>
        <v>36</v>
      </c>
      <c r="H1058" s="19"/>
      <c r="I1058" s="19"/>
      <c r="J1058" s="18" t="s">
        <v>21</v>
      </c>
      <c r="K1058" s="19">
        <f t="shared" si="171"/>
        <v>8</v>
      </c>
      <c r="L1058" s="18">
        <f t="shared" ref="L1058:L1121" si="175">G1058*12.46</f>
        <v>448.56</v>
      </c>
      <c r="M1058" s="19"/>
      <c r="N1058" s="50">
        <f t="shared" si="172"/>
        <v>183.36</v>
      </c>
      <c r="O1058" s="50">
        <f t="shared" si="173"/>
        <v>631.92</v>
      </c>
      <c r="P1058" s="18"/>
    </row>
    <row r="1059" customFormat="1" ht="20" customHeight="1" spans="1:16">
      <c r="A1059" s="37">
        <f t="shared" si="174"/>
        <v>1054</v>
      </c>
      <c r="B1059" s="18" t="s">
        <v>1565</v>
      </c>
      <c r="C1059" s="18" t="s">
        <v>436</v>
      </c>
      <c r="D1059" s="18">
        <v>3</v>
      </c>
      <c r="E1059" s="18">
        <v>10</v>
      </c>
      <c r="F1059" s="18">
        <v>10</v>
      </c>
      <c r="G1059" s="14">
        <f t="shared" si="170"/>
        <v>90</v>
      </c>
      <c r="H1059" s="19"/>
      <c r="I1059" s="19"/>
      <c r="J1059" s="18" t="s">
        <v>21</v>
      </c>
      <c r="K1059" s="19">
        <f t="shared" si="171"/>
        <v>20</v>
      </c>
      <c r="L1059" s="18">
        <f t="shared" si="175"/>
        <v>1121.4</v>
      </c>
      <c r="M1059" s="19"/>
      <c r="N1059" s="50">
        <f t="shared" si="172"/>
        <v>458.4</v>
      </c>
      <c r="O1059" s="50">
        <f t="shared" si="173"/>
        <v>1579.8</v>
      </c>
      <c r="P1059" s="18"/>
    </row>
    <row r="1060" customFormat="1" ht="20" customHeight="1" spans="1:16">
      <c r="A1060" s="37">
        <f t="shared" si="174"/>
        <v>1055</v>
      </c>
      <c r="B1060" s="18" t="s">
        <v>1566</v>
      </c>
      <c r="C1060" s="18" t="s">
        <v>434</v>
      </c>
      <c r="D1060" s="18">
        <v>4</v>
      </c>
      <c r="E1060" s="18">
        <v>3</v>
      </c>
      <c r="F1060" s="18">
        <v>3</v>
      </c>
      <c r="G1060" s="14">
        <f t="shared" si="170"/>
        <v>27</v>
      </c>
      <c r="H1060" s="19"/>
      <c r="I1060" s="19"/>
      <c r="J1060" s="18" t="s">
        <v>21</v>
      </c>
      <c r="K1060" s="19">
        <f t="shared" si="171"/>
        <v>6</v>
      </c>
      <c r="L1060" s="18">
        <f t="shared" si="175"/>
        <v>336.42</v>
      </c>
      <c r="M1060" s="19"/>
      <c r="N1060" s="50">
        <f t="shared" si="172"/>
        <v>137.52</v>
      </c>
      <c r="O1060" s="50">
        <f t="shared" si="173"/>
        <v>473.94</v>
      </c>
      <c r="P1060" s="18"/>
    </row>
    <row r="1061" customFormat="1" ht="20" customHeight="1" spans="1:16">
      <c r="A1061" s="37">
        <f t="shared" si="174"/>
        <v>1056</v>
      </c>
      <c r="B1061" s="18" t="s">
        <v>1567</v>
      </c>
      <c r="C1061" s="18" t="s">
        <v>434</v>
      </c>
      <c r="D1061" s="18">
        <v>5</v>
      </c>
      <c r="E1061" s="18">
        <v>4</v>
      </c>
      <c r="F1061" s="18">
        <v>4</v>
      </c>
      <c r="G1061" s="14">
        <f t="shared" si="170"/>
        <v>36</v>
      </c>
      <c r="H1061" s="19"/>
      <c r="I1061" s="19"/>
      <c r="J1061" s="18" t="s">
        <v>21</v>
      </c>
      <c r="K1061" s="19">
        <f t="shared" si="171"/>
        <v>8</v>
      </c>
      <c r="L1061" s="18">
        <f t="shared" si="175"/>
        <v>448.56</v>
      </c>
      <c r="M1061" s="19"/>
      <c r="N1061" s="50">
        <f t="shared" si="172"/>
        <v>183.36</v>
      </c>
      <c r="O1061" s="50">
        <f t="shared" si="173"/>
        <v>631.92</v>
      </c>
      <c r="P1061" s="18"/>
    </row>
    <row r="1062" customFormat="1" ht="20" customHeight="1" spans="1:16">
      <c r="A1062" s="37">
        <f t="shared" si="174"/>
        <v>1057</v>
      </c>
      <c r="B1062" s="18" t="s">
        <v>1568</v>
      </c>
      <c r="C1062" s="18" t="s">
        <v>432</v>
      </c>
      <c r="D1062" s="18">
        <v>3</v>
      </c>
      <c r="E1062" s="18">
        <v>7</v>
      </c>
      <c r="F1062" s="18">
        <v>7</v>
      </c>
      <c r="G1062" s="14">
        <f t="shared" si="170"/>
        <v>63</v>
      </c>
      <c r="H1062" s="19"/>
      <c r="I1062" s="19"/>
      <c r="J1062" s="18" t="s">
        <v>21</v>
      </c>
      <c r="K1062" s="19">
        <f t="shared" si="171"/>
        <v>14</v>
      </c>
      <c r="L1062" s="18">
        <f t="shared" si="175"/>
        <v>784.98</v>
      </c>
      <c r="M1062" s="19"/>
      <c r="N1062" s="50">
        <f t="shared" si="172"/>
        <v>320.88</v>
      </c>
      <c r="O1062" s="50">
        <f t="shared" si="173"/>
        <v>1105.86</v>
      </c>
      <c r="P1062" s="18"/>
    </row>
    <row r="1063" customFormat="1" ht="20" customHeight="1" spans="1:16">
      <c r="A1063" s="37">
        <f t="shared" si="174"/>
        <v>1058</v>
      </c>
      <c r="B1063" s="18" t="s">
        <v>1569</v>
      </c>
      <c r="C1063" s="18" t="s">
        <v>432</v>
      </c>
      <c r="D1063" s="18">
        <v>4</v>
      </c>
      <c r="E1063" s="18">
        <v>2</v>
      </c>
      <c r="F1063" s="18">
        <v>2</v>
      </c>
      <c r="G1063" s="14">
        <f t="shared" si="170"/>
        <v>18</v>
      </c>
      <c r="H1063" s="19"/>
      <c r="I1063" s="19"/>
      <c r="J1063" s="18" t="s">
        <v>21</v>
      </c>
      <c r="K1063" s="19">
        <f t="shared" si="171"/>
        <v>4</v>
      </c>
      <c r="L1063" s="18">
        <f t="shared" si="175"/>
        <v>224.28</v>
      </c>
      <c r="M1063" s="19"/>
      <c r="N1063" s="50">
        <f t="shared" si="172"/>
        <v>91.68</v>
      </c>
      <c r="O1063" s="50">
        <f t="shared" si="173"/>
        <v>315.96</v>
      </c>
      <c r="P1063" s="18"/>
    </row>
    <row r="1064" customFormat="1" ht="20" customHeight="1" spans="1:16">
      <c r="A1064" s="37">
        <f t="shared" si="174"/>
        <v>1059</v>
      </c>
      <c r="B1064" s="18" t="s">
        <v>1570</v>
      </c>
      <c r="C1064" s="18" t="s">
        <v>432</v>
      </c>
      <c r="D1064" s="18">
        <v>3</v>
      </c>
      <c r="E1064" s="18">
        <v>1</v>
      </c>
      <c r="F1064" s="18">
        <v>1</v>
      </c>
      <c r="G1064" s="14">
        <f t="shared" si="170"/>
        <v>9</v>
      </c>
      <c r="H1064" s="19"/>
      <c r="I1064" s="19"/>
      <c r="J1064" s="18" t="s">
        <v>21</v>
      </c>
      <c r="K1064" s="19">
        <f t="shared" si="171"/>
        <v>2</v>
      </c>
      <c r="L1064" s="18">
        <f t="shared" si="175"/>
        <v>112.14</v>
      </c>
      <c r="M1064" s="19"/>
      <c r="N1064" s="50">
        <f t="shared" si="172"/>
        <v>45.84</v>
      </c>
      <c r="O1064" s="50">
        <f t="shared" si="173"/>
        <v>157.98</v>
      </c>
      <c r="P1064" s="18"/>
    </row>
    <row r="1065" customFormat="1" ht="20" customHeight="1" spans="1:16">
      <c r="A1065" s="37">
        <f t="shared" si="174"/>
        <v>1060</v>
      </c>
      <c r="B1065" s="18" t="s">
        <v>1571</v>
      </c>
      <c r="C1065" s="18" t="s">
        <v>432</v>
      </c>
      <c r="D1065" s="18">
        <v>4</v>
      </c>
      <c r="E1065" s="18">
        <v>7</v>
      </c>
      <c r="F1065" s="18">
        <v>7</v>
      </c>
      <c r="G1065" s="14">
        <f t="shared" si="170"/>
        <v>63</v>
      </c>
      <c r="H1065" s="19"/>
      <c r="I1065" s="19"/>
      <c r="J1065" s="18" t="s">
        <v>21</v>
      </c>
      <c r="K1065" s="19">
        <f t="shared" si="171"/>
        <v>14</v>
      </c>
      <c r="L1065" s="18">
        <f t="shared" si="175"/>
        <v>784.98</v>
      </c>
      <c r="M1065" s="19"/>
      <c r="N1065" s="50">
        <f t="shared" si="172"/>
        <v>320.88</v>
      </c>
      <c r="O1065" s="50">
        <f t="shared" si="173"/>
        <v>1105.86</v>
      </c>
      <c r="P1065" s="18"/>
    </row>
    <row r="1066" customFormat="1" ht="20" customHeight="1" spans="1:16">
      <c r="A1066" s="37">
        <f t="shared" si="174"/>
        <v>1061</v>
      </c>
      <c r="B1066" s="18" t="s">
        <v>1572</v>
      </c>
      <c r="C1066" s="18" t="s">
        <v>432</v>
      </c>
      <c r="D1066" s="18">
        <v>3</v>
      </c>
      <c r="E1066" s="18">
        <v>7</v>
      </c>
      <c r="F1066" s="18">
        <v>7</v>
      </c>
      <c r="G1066" s="14">
        <f t="shared" si="170"/>
        <v>63</v>
      </c>
      <c r="H1066" s="19"/>
      <c r="I1066" s="19"/>
      <c r="J1066" s="18" t="s">
        <v>21</v>
      </c>
      <c r="K1066" s="19">
        <f t="shared" si="171"/>
        <v>14</v>
      </c>
      <c r="L1066" s="18">
        <f t="shared" si="175"/>
        <v>784.98</v>
      </c>
      <c r="M1066" s="19"/>
      <c r="N1066" s="50">
        <f t="shared" si="172"/>
        <v>320.88</v>
      </c>
      <c r="O1066" s="50">
        <f t="shared" si="173"/>
        <v>1105.86</v>
      </c>
      <c r="P1066" s="18"/>
    </row>
    <row r="1067" customFormat="1" ht="20" customHeight="1" spans="1:16">
      <c r="A1067" s="37">
        <f t="shared" si="174"/>
        <v>1062</v>
      </c>
      <c r="B1067" s="18" t="s">
        <v>1573</v>
      </c>
      <c r="C1067" s="18" t="s">
        <v>430</v>
      </c>
      <c r="D1067" s="18">
        <v>3</v>
      </c>
      <c r="E1067" s="18">
        <v>4</v>
      </c>
      <c r="F1067" s="18">
        <v>4</v>
      </c>
      <c r="G1067" s="14">
        <f t="shared" si="170"/>
        <v>36</v>
      </c>
      <c r="H1067" s="19"/>
      <c r="I1067" s="19"/>
      <c r="J1067" s="18" t="s">
        <v>21</v>
      </c>
      <c r="K1067" s="19">
        <f t="shared" si="171"/>
        <v>8</v>
      </c>
      <c r="L1067" s="18">
        <f t="shared" si="175"/>
        <v>448.56</v>
      </c>
      <c r="M1067" s="19"/>
      <c r="N1067" s="50">
        <f t="shared" si="172"/>
        <v>183.36</v>
      </c>
      <c r="O1067" s="50">
        <f t="shared" si="173"/>
        <v>631.92</v>
      </c>
      <c r="P1067" s="18"/>
    </row>
    <row r="1068" customFormat="1" ht="20" customHeight="1" spans="1:16">
      <c r="A1068" s="37">
        <f t="shared" ref="A1068:A1077" si="176">ROW()-5</f>
        <v>1063</v>
      </c>
      <c r="B1068" s="18" t="s">
        <v>1574</v>
      </c>
      <c r="C1068" s="18" t="s">
        <v>430</v>
      </c>
      <c r="D1068" s="18">
        <v>2</v>
      </c>
      <c r="E1068" s="18">
        <v>2</v>
      </c>
      <c r="F1068" s="18">
        <v>2</v>
      </c>
      <c r="G1068" s="14">
        <f t="shared" si="170"/>
        <v>18</v>
      </c>
      <c r="H1068" s="19"/>
      <c r="I1068" s="19"/>
      <c r="J1068" s="18" t="s">
        <v>21</v>
      </c>
      <c r="K1068" s="19">
        <f t="shared" si="171"/>
        <v>4</v>
      </c>
      <c r="L1068" s="18">
        <f t="shared" si="175"/>
        <v>224.28</v>
      </c>
      <c r="M1068" s="19"/>
      <c r="N1068" s="50">
        <f t="shared" si="172"/>
        <v>91.68</v>
      </c>
      <c r="O1068" s="50">
        <f t="shared" si="173"/>
        <v>315.96</v>
      </c>
      <c r="P1068" s="18"/>
    </row>
    <row r="1069" customFormat="1" ht="20" customHeight="1" spans="1:16">
      <c r="A1069" s="37">
        <f t="shared" si="176"/>
        <v>1064</v>
      </c>
      <c r="B1069" s="18" t="s">
        <v>1575</v>
      </c>
      <c r="C1069" s="18" t="s">
        <v>436</v>
      </c>
      <c r="D1069" s="18">
        <v>2</v>
      </c>
      <c r="E1069" s="18">
        <v>4</v>
      </c>
      <c r="F1069" s="18">
        <v>4</v>
      </c>
      <c r="G1069" s="14">
        <f t="shared" si="170"/>
        <v>36</v>
      </c>
      <c r="H1069" s="19"/>
      <c r="I1069" s="19"/>
      <c r="J1069" s="18" t="s">
        <v>21</v>
      </c>
      <c r="K1069" s="19">
        <f t="shared" si="171"/>
        <v>8</v>
      </c>
      <c r="L1069" s="18">
        <f t="shared" si="175"/>
        <v>448.56</v>
      </c>
      <c r="M1069" s="19"/>
      <c r="N1069" s="50">
        <f t="shared" si="172"/>
        <v>183.36</v>
      </c>
      <c r="O1069" s="50">
        <f t="shared" si="173"/>
        <v>631.92</v>
      </c>
      <c r="P1069" s="18"/>
    </row>
    <row r="1070" customFormat="1" ht="20" customHeight="1" spans="1:16">
      <c r="A1070" s="37">
        <f t="shared" si="176"/>
        <v>1065</v>
      </c>
      <c r="B1070" s="18" t="s">
        <v>1576</v>
      </c>
      <c r="C1070" s="18" t="s">
        <v>434</v>
      </c>
      <c r="D1070" s="18">
        <v>6</v>
      </c>
      <c r="E1070" s="18">
        <v>3</v>
      </c>
      <c r="F1070" s="18">
        <v>3</v>
      </c>
      <c r="G1070" s="14">
        <f t="shared" si="170"/>
        <v>27</v>
      </c>
      <c r="H1070" s="19"/>
      <c r="I1070" s="19"/>
      <c r="J1070" s="18" t="s">
        <v>21</v>
      </c>
      <c r="K1070" s="19">
        <f t="shared" si="171"/>
        <v>6</v>
      </c>
      <c r="L1070" s="18">
        <f t="shared" si="175"/>
        <v>336.42</v>
      </c>
      <c r="M1070" s="19"/>
      <c r="N1070" s="50">
        <f t="shared" si="172"/>
        <v>137.52</v>
      </c>
      <c r="O1070" s="50">
        <f t="shared" si="173"/>
        <v>473.94</v>
      </c>
      <c r="P1070" s="18"/>
    </row>
    <row r="1071" customFormat="1" ht="20" customHeight="1" spans="1:16">
      <c r="A1071" s="37">
        <f t="shared" si="176"/>
        <v>1066</v>
      </c>
      <c r="B1071" s="18" t="s">
        <v>1577</v>
      </c>
      <c r="C1071" s="18" t="s">
        <v>434</v>
      </c>
      <c r="D1071" s="18">
        <v>6</v>
      </c>
      <c r="E1071" s="18">
        <v>3</v>
      </c>
      <c r="F1071" s="18">
        <v>3</v>
      </c>
      <c r="G1071" s="14">
        <f t="shared" si="170"/>
        <v>27</v>
      </c>
      <c r="H1071" s="19"/>
      <c r="I1071" s="19"/>
      <c r="J1071" s="18" t="s">
        <v>21</v>
      </c>
      <c r="K1071" s="19">
        <f t="shared" si="171"/>
        <v>6</v>
      </c>
      <c r="L1071" s="18">
        <f t="shared" si="175"/>
        <v>336.42</v>
      </c>
      <c r="M1071" s="19"/>
      <c r="N1071" s="50">
        <f t="shared" si="172"/>
        <v>137.52</v>
      </c>
      <c r="O1071" s="50">
        <f t="shared" si="173"/>
        <v>473.94</v>
      </c>
      <c r="P1071" s="18"/>
    </row>
    <row r="1072" customFormat="1" ht="20" customHeight="1" spans="1:16">
      <c r="A1072" s="37">
        <f t="shared" si="176"/>
        <v>1067</v>
      </c>
      <c r="B1072" s="18" t="s">
        <v>1578</v>
      </c>
      <c r="C1072" s="18" t="s">
        <v>432</v>
      </c>
      <c r="D1072" s="18">
        <v>6</v>
      </c>
      <c r="E1072" s="18">
        <v>3</v>
      </c>
      <c r="F1072" s="18">
        <v>3</v>
      </c>
      <c r="G1072" s="14">
        <f t="shared" si="170"/>
        <v>27</v>
      </c>
      <c r="H1072" s="19"/>
      <c r="I1072" s="19"/>
      <c r="J1072" s="18" t="s">
        <v>21</v>
      </c>
      <c r="K1072" s="19">
        <f t="shared" si="171"/>
        <v>6</v>
      </c>
      <c r="L1072" s="18">
        <f t="shared" si="175"/>
        <v>336.42</v>
      </c>
      <c r="M1072" s="19"/>
      <c r="N1072" s="50">
        <f t="shared" si="172"/>
        <v>137.52</v>
      </c>
      <c r="O1072" s="50">
        <f t="shared" si="173"/>
        <v>473.94</v>
      </c>
      <c r="P1072" s="18"/>
    </row>
    <row r="1073" customFormat="1" ht="20" customHeight="1" spans="1:16">
      <c r="A1073" s="37">
        <f t="shared" si="176"/>
        <v>1068</v>
      </c>
      <c r="B1073" s="18" t="s">
        <v>1579</v>
      </c>
      <c r="C1073" s="18" t="s">
        <v>430</v>
      </c>
      <c r="D1073" s="18">
        <v>6</v>
      </c>
      <c r="E1073" s="18">
        <v>3</v>
      </c>
      <c r="F1073" s="18">
        <v>3</v>
      </c>
      <c r="G1073" s="14">
        <f t="shared" si="170"/>
        <v>27</v>
      </c>
      <c r="H1073" s="19"/>
      <c r="I1073" s="19"/>
      <c r="J1073" s="18" t="s">
        <v>21</v>
      </c>
      <c r="K1073" s="19">
        <f t="shared" si="171"/>
        <v>6</v>
      </c>
      <c r="L1073" s="18">
        <f t="shared" si="175"/>
        <v>336.42</v>
      </c>
      <c r="M1073" s="19"/>
      <c r="N1073" s="50">
        <f t="shared" si="172"/>
        <v>137.52</v>
      </c>
      <c r="O1073" s="50">
        <f t="shared" si="173"/>
        <v>473.94</v>
      </c>
      <c r="P1073" s="18"/>
    </row>
    <row r="1074" customFormat="1" ht="20" customHeight="1" spans="1:16">
      <c r="A1074" s="37">
        <f t="shared" si="176"/>
        <v>1069</v>
      </c>
      <c r="B1074" s="18" t="s">
        <v>311</v>
      </c>
      <c r="C1074" s="18" t="s">
        <v>432</v>
      </c>
      <c r="D1074" s="18">
        <v>4</v>
      </c>
      <c r="E1074" s="18">
        <v>10</v>
      </c>
      <c r="F1074" s="18">
        <v>10</v>
      </c>
      <c r="G1074" s="14">
        <f t="shared" si="170"/>
        <v>90</v>
      </c>
      <c r="H1074" s="19"/>
      <c r="I1074" s="19"/>
      <c r="J1074" s="18" t="s">
        <v>21</v>
      </c>
      <c r="K1074" s="19">
        <f t="shared" si="171"/>
        <v>20</v>
      </c>
      <c r="L1074" s="18">
        <f t="shared" si="175"/>
        <v>1121.4</v>
      </c>
      <c r="M1074" s="19"/>
      <c r="N1074" s="50">
        <f t="shared" si="172"/>
        <v>458.4</v>
      </c>
      <c r="O1074" s="50">
        <f t="shared" si="173"/>
        <v>1579.8</v>
      </c>
      <c r="P1074" s="18"/>
    </row>
    <row r="1075" customFormat="1" ht="20" customHeight="1" spans="1:16">
      <c r="A1075" s="37">
        <f t="shared" si="176"/>
        <v>1070</v>
      </c>
      <c r="B1075" s="18" t="s">
        <v>1580</v>
      </c>
      <c r="C1075" s="18" t="s">
        <v>434</v>
      </c>
      <c r="D1075" s="18">
        <v>5</v>
      </c>
      <c r="E1075" s="18">
        <v>2</v>
      </c>
      <c r="F1075" s="18">
        <v>2</v>
      </c>
      <c r="G1075" s="14">
        <f t="shared" si="170"/>
        <v>18</v>
      </c>
      <c r="H1075" s="19"/>
      <c r="I1075" s="19"/>
      <c r="J1075" s="18" t="s">
        <v>21</v>
      </c>
      <c r="K1075" s="19">
        <f t="shared" si="171"/>
        <v>4</v>
      </c>
      <c r="L1075" s="18">
        <f t="shared" si="175"/>
        <v>224.28</v>
      </c>
      <c r="M1075" s="19"/>
      <c r="N1075" s="50">
        <f t="shared" si="172"/>
        <v>91.68</v>
      </c>
      <c r="O1075" s="50">
        <f t="shared" si="173"/>
        <v>315.96</v>
      </c>
      <c r="P1075" s="18"/>
    </row>
    <row r="1076" customFormat="1" ht="20" customHeight="1" spans="1:16">
      <c r="A1076" s="37">
        <f t="shared" si="176"/>
        <v>1071</v>
      </c>
      <c r="B1076" s="18" t="s">
        <v>325</v>
      </c>
      <c r="C1076" s="18" t="s">
        <v>434</v>
      </c>
      <c r="D1076" s="18">
        <v>3</v>
      </c>
      <c r="E1076" s="18">
        <v>3</v>
      </c>
      <c r="F1076" s="18">
        <v>3</v>
      </c>
      <c r="G1076" s="14">
        <f t="shared" si="170"/>
        <v>27</v>
      </c>
      <c r="H1076" s="19"/>
      <c r="I1076" s="19"/>
      <c r="J1076" s="18" t="s">
        <v>21</v>
      </c>
      <c r="K1076" s="19">
        <f t="shared" si="171"/>
        <v>6</v>
      </c>
      <c r="L1076" s="18">
        <f t="shared" si="175"/>
        <v>336.42</v>
      </c>
      <c r="M1076" s="19"/>
      <c r="N1076" s="50">
        <f t="shared" si="172"/>
        <v>137.52</v>
      </c>
      <c r="O1076" s="50">
        <f t="shared" si="173"/>
        <v>473.94</v>
      </c>
      <c r="P1076" s="18"/>
    </row>
    <row r="1077" customFormat="1" ht="20" customHeight="1" spans="1:16">
      <c r="A1077" s="37">
        <f t="shared" si="176"/>
        <v>1072</v>
      </c>
      <c r="B1077" s="18" t="s">
        <v>232</v>
      </c>
      <c r="C1077" s="18" t="s">
        <v>432</v>
      </c>
      <c r="D1077" s="18">
        <v>6</v>
      </c>
      <c r="E1077" s="18">
        <v>4</v>
      </c>
      <c r="F1077" s="18">
        <v>4</v>
      </c>
      <c r="G1077" s="14">
        <f t="shared" si="170"/>
        <v>36</v>
      </c>
      <c r="H1077" s="19"/>
      <c r="I1077" s="19"/>
      <c r="J1077" s="18" t="s">
        <v>21</v>
      </c>
      <c r="K1077" s="19">
        <f t="shared" si="171"/>
        <v>8</v>
      </c>
      <c r="L1077" s="18">
        <f t="shared" si="175"/>
        <v>448.56</v>
      </c>
      <c r="M1077" s="19"/>
      <c r="N1077" s="50">
        <f t="shared" si="172"/>
        <v>183.36</v>
      </c>
      <c r="O1077" s="50">
        <f t="shared" si="173"/>
        <v>631.92</v>
      </c>
      <c r="P1077" s="18"/>
    </row>
    <row r="1078" customFormat="1" ht="20" customHeight="1" spans="1:16">
      <c r="A1078" s="37">
        <f t="shared" ref="A1078:A1087" si="177">ROW()-5</f>
        <v>1073</v>
      </c>
      <c r="B1078" s="18" t="s">
        <v>1581</v>
      </c>
      <c r="C1078" s="18" t="s">
        <v>434</v>
      </c>
      <c r="D1078" s="18">
        <v>3</v>
      </c>
      <c r="E1078" s="18">
        <v>1</v>
      </c>
      <c r="F1078" s="18">
        <v>1</v>
      </c>
      <c r="G1078" s="14">
        <f t="shared" si="170"/>
        <v>9</v>
      </c>
      <c r="H1078" s="19"/>
      <c r="I1078" s="19"/>
      <c r="J1078" s="18" t="s">
        <v>21</v>
      </c>
      <c r="K1078" s="19">
        <f t="shared" si="171"/>
        <v>2</v>
      </c>
      <c r="L1078" s="18">
        <f t="shared" si="175"/>
        <v>112.14</v>
      </c>
      <c r="M1078" s="19"/>
      <c r="N1078" s="50">
        <f t="shared" si="172"/>
        <v>45.84</v>
      </c>
      <c r="O1078" s="50">
        <f t="shared" si="173"/>
        <v>157.98</v>
      </c>
      <c r="P1078" s="18"/>
    </row>
    <row r="1079" customFormat="1" ht="20" customHeight="1" spans="1:16">
      <c r="A1079" s="37">
        <f t="shared" si="177"/>
        <v>1074</v>
      </c>
      <c r="B1079" s="18" t="s">
        <v>1582</v>
      </c>
      <c r="C1079" s="18" t="s">
        <v>432</v>
      </c>
      <c r="D1079" s="18">
        <v>3</v>
      </c>
      <c r="E1079" s="18">
        <v>7</v>
      </c>
      <c r="F1079" s="18">
        <v>7</v>
      </c>
      <c r="G1079" s="14">
        <f t="shared" si="170"/>
        <v>63</v>
      </c>
      <c r="H1079" s="19"/>
      <c r="I1079" s="19"/>
      <c r="J1079" s="18" t="s">
        <v>21</v>
      </c>
      <c r="K1079" s="19">
        <f t="shared" si="171"/>
        <v>14</v>
      </c>
      <c r="L1079" s="18">
        <f t="shared" si="175"/>
        <v>784.98</v>
      </c>
      <c r="M1079" s="19"/>
      <c r="N1079" s="50">
        <f t="shared" si="172"/>
        <v>320.88</v>
      </c>
      <c r="O1079" s="50">
        <f t="shared" si="173"/>
        <v>1105.86</v>
      </c>
      <c r="P1079" s="18"/>
    </row>
    <row r="1080" customFormat="1" ht="20" customHeight="1" spans="1:16">
      <c r="A1080" s="37">
        <f t="shared" si="177"/>
        <v>1075</v>
      </c>
      <c r="B1080" s="18" t="s">
        <v>1583</v>
      </c>
      <c r="C1080" s="18" t="s">
        <v>432</v>
      </c>
      <c r="D1080" s="18">
        <v>3</v>
      </c>
      <c r="E1080" s="18">
        <v>1</v>
      </c>
      <c r="F1080" s="18">
        <v>1</v>
      </c>
      <c r="G1080" s="14">
        <f t="shared" si="170"/>
        <v>9</v>
      </c>
      <c r="H1080" s="19"/>
      <c r="I1080" s="19"/>
      <c r="J1080" s="18" t="s">
        <v>21</v>
      </c>
      <c r="K1080" s="19">
        <f t="shared" si="171"/>
        <v>2</v>
      </c>
      <c r="L1080" s="18">
        <f t="shared" si="175"/>
        <v>112.14</v>
      </c>
      <c r="M1080" s="19"/>
      <c r="N1080" s="50">
        <f t="shared" si="172"/>
        <v>45.84</v>
      </c>
      <c r="O1080" s="50">
        <f t="shared" si="173"/>
        <v>157.98</v>
      </c>
      <c r="P1080" s="18"/>
    </row>
    <row r="1081" customFormat="1" ht="20" customHeight="1" spans="1:16">
      <c r="A1081" s="37">
        <f t="shared" si="177"/>
        <v>1076</v>
      </c>
      <c r="B1081" s="18" t="s">
        <v>1584</v>
      </c>
      <c r="C1081" s="18" t="s">
        <v>1585</v>
      </c>
      <c r="D1081" s="18">
        <v>3</v>
      </c>
      <c r="E1081" s="18">
        <v>1</v>
      </c>
      <c r="F1081" s="18">
        <v>1</v>
      </c>
      <c r="G1081" s="14">
        <f t="shared" si="170"/>
        <v>9</v>
      </c>
      <c r="H1081" s="19"/>
      <c r="I1081" s="19"/>
      <c r="J1081" s="18" t="s">
        <v>21</v>
      </c>
      <c r="K1081" s="19">
        <f t="shared" si="171"/>
        <v>2</v>
      </c>
      <c r="L1081" s="18">
        <f t="shared" si="175"/>
        <v>112.14</v>
      </c>
      <c r="M1081" s="19"/>
      <c r="N1081" s="50">
        <f t="shared" si="172"/>
        <v>45.84</v>
      </c>
      <c r="O1081" s="50">
        <f t="shared" si="173"/>
        <v>157.98</v>
      </c>
      <c r="P1081" s="18"/>
    </row>
    <row r="1082" customFormat="1" ht="20" customHeight="1" spans="1:16">
      <c r="A1082" s="37">
        <f t="shared" si="177"/>
        <v>1077</v>
      </c>
      <c r="B1082" s="18" t="s">
        <v>1586</v>
      </c>
      <c r="C1082" s="18" t="s">
        <v>432</v>
      </c>
      <c r="D1082" s="18">
        <v>6</v>
      </c>
      <c r="E1082" s="18">
        <v>2</v>
      </c>
      <c r="F1082" s="18">
        <v>2</v>
      </c>
      <c r="G1082" s="14">
        <f t="shared" si="170"/>
        <v>18</v>
      </c>
      <c r="H1082" s="19"/>
      <c r="I1082" s="19"/>
      <c r="J1082" s="18" t="s">
        <v>21</v>
      </c>
      <c r="K1082" s="19">
        <f t="shared" si="171"/>
        <v>4</v>
      </c>
      <c r="L1082" s="18">
        <f t="shared" si="175"/>
        <v>224.28</v>
      </c>
      <c r="M1082" s="19"/>
      <c r="N1082" s="50">
        <f t="shared" si="172"/>
        <v>91.68</v>
      </c>
      <c r="O1082" s="50">
        <f t="shared" si="173"/>
        <v>315.96</v>
      </c>
      <c r="P1082" s="18"/>
    </row>
    <row r="1083" customFormat="1" ht="20" customHeight="1" spans="1:16">
      <c r="A1083" s="37">
        <f t="shared" si="177"/>
        <v>1078</v>
      </c>
      <c r="B1083" s="18" t="s">
        <v>1587</v>
      </c>
      <c r="C1083" s="18" t="s">
        <v>1585</v>
      </c>
      <c r="D1083" s="18">
        <v>1</v>
      </c>
      <c r="E1083" s="18">
        <v>1</v>
      </c>
      <c r="F1083" s="18">
        <v>1</v>
      </c>
      <c r="G1083" s="14">
        <f t="shared" si="170"/>
        <v>9</v>
      </c>
      <c r="H1083" s="19"/>
      <c r="I1083" s="19"/>
      <c r="J1083" s="18" t="s">
        <v>21</v>
      </c>
      <c r="K1083" s="19">
        <f t="shared" si="171"/>
        <v>2</v>
      </c>
      <c r="L1083" s="18">
        <f t="shared" si="175"/>
        <v>112.14</v>
      </c>
      <c r="M1083" s="19"/>
      <c r="N1083" s="50">
        <f t="shared" si="172"/>
        <v>45.84</v>
      </c>
      <c r="O1083" s="50">
        <f t="shared" si="173"/>
        <v>157.98</v>
      </c>
      <c r="P1083" s="18"/>
    </row>
    <row r="1084" customFormat="1" ht="20" customHeight="1" spans="1:16">
      <c r="A1084" s="37">
        <f t="shared" si="177"/>
        <v>1079</v>
      </c>
      <c r="B1084" s="18" t="s">
        <v>1588</v>
      </c>
      <c r="C1084" s="18" t="s">
        <v>1585</v>
      </c>
      <c r="D1084" s="18">
        <v>4</v>
      </c>
      <c r="E1084" s="18">
        <v>6</v>
      </c>
      <c r="F1084" s="18">
        <v>6</v>
      </c>
      <c r="G1084" s="14">
        <f t="shared" si="170"/>
        <v>54</v>
      </c>
      <c r="H1084" s="19"/>
      <c r="I1084" s="19"/>
      <c r="J1084" s="18" t="s">
        <v>21</v>
      </c>
      <c r="K1084" s="19">
        <f t="shared" si="171"/>
        <v>12</v>
      </c>
      <c r="L1084" s="18">
        <f t="shared" si="175"/>
        <v>672.84</v>
      </c>
      <c r="M1084" s="19"/>
      <c r="N1084" s="50">
        <f t="shared" si="172"/>
        <v>275.04</v>
      </c>
      <c r="O1084" s="50">
        <f t="shared" si="173"/>
        <v>947.88</v>
      </c>
      <c r="P1084" s="18"/>
    </row>
    <row r="1085" customFormat="1" ht="20" customHeight="1" spans="1:16">
      <c r="A1085" s="37">
        <f t="shared" si="177"/>
        <v>1080</v>
      </c>
      <c r="B1085" s="18" t="s">
        <v>1466</v>
      </c>
      <c r="C1085" s="18" t="s">
        <v>1585</v>
      </c>
      <c r="D1085" s="18">
        <v>4</v>
      </c>
      <c r="E1085" s="18">
        <v>6</v>
      </c>
      <c r="F1085" s="18">
        <v>6</v>
      </c>
      <c r="G1085" s="14">
        <f t="shared" si="170"/>
        <v>54</v>
      </c>
      <c r="H1085" s="19"/>
      <c r="I1085" s="19"/>
      <c r="J1085" s="18" t="s">
        <v>21</v>
      </c>
      <c r="K1085" s="19">
        <f t="shared" si="171"/>
        <v>12</v>
      </c>
      <c r="L1085" s="18">
        <f t="shared" si="175"/>
        <v>672.84</v>
      </c>
      <c r="M1085" s="19"/>
      <c r="N1085" s="50">
        <f t="shared" si="172"/>
        <v>275.04</v>
      </c>
      <c r="O1085" s="50">
        <f t="shared" si="173"/>
        <v>947.88</v>
      </c>
      <c r="P1085" s="18"/>
    </row>
    <row r="1086" customFormat="1" ht="20" customHeight="1" spans="1:16">
      <c r="A1086" s="37">
        <f t="shared" si="177"/>
        <v>1081</v>
      </c>
      <c r="B1086" s="18" t="s">
        <v>1589</v>
      </c>
      <c r="C1086" s="18" t="s">
        <v>1585</v>
      </c>
      <c r="D1086" s="18">
        <v>5</v>
      </c>
      <c r="E1086" s="18">
        <v>2</v>
      </c>
      <c r="F1086" s="18">
        <v>2</v>
      </c>
      <c r="G1086" s="14">
        <f t="shared" si="170"/>
        <v>18</v>
      </c>
      <c r="H1086" s="19"/>
      <c r="I1086" s="19"/>
      <c r="J1086" s="18" t="s">
        <v>21</v>
      </c>
      <c r="K1086" s="19">
        <f t="shared" si="171"/>
        <v>4</v>
      </c>
      <c r="L1086" s="18">
        <f t="shared" si="175"/>
        <v>224.28</v>
      </c>
      <c r="M1086" s="19"/>
      <c r="N1086" s="50">
        <f t="shared" si="172"/>
        <v>91.68</v>
      </c>
      <c r="O1086" s="50">
        <f t="shared" si="173"/>
        <v>315.96</v>
      </c>
      <c r="P1086" s="18"/>
    </row>
    <row r="1087" customFormat="1" ht="20" customHeight="1" spans="1:16">
      <c r="A1087" s="37">
        <f t="shared" si="177"/>
        <v>1082</v>
      </c>
      <c r="B1087" s="18" t="s">
        <v>1590</v>
      </c>
      <c r="C1087" s="18" t="s">
        <v>451</v>
      </c>
      <c r="D1087" s="18">
        <v>4</v>
      </c>
      <c r="E1087" s="18">
        <v>5</v>
      </c>
      <c r="F1087" s="18">
        <v>5</v>
      </c>
      <c r="G1087" s="14">
        <f t="shared" si="170"/>
        <v>45</v>
      </c>
      <c r="H1087" s="19"/>
      <c r="I1087" s="19"/>
      <c r="J1087" s="18" t="s">
        <v>21</v>
      </c>
      <c r="K1087" s="19">
        <f t="shared" si="171"/>
        <v>10</v>
      </c>
      <c r="L1087" s="18">
        <f t="shared" si="175"/>
        <v>560.7</v>
      </c>
      <c r="M1087" s="19"/>
      <c r="N1087" s="50">
        <f t="shared" si="172"/>
        <v>229.2</v>
      </c>
      <c r="O1087" s="50">
        <f t="shared" si="173"/>
        <v>789.9</v>
      </c>
      <c r="P1087" s="18"/>
    </row>
    <row r="1088" customFormat="1" ht="20" customHeight="1" spans="1:16">
      <c r="A1088" s="37">
        <f t="shared" ref="A1088:A1097" si="178">ROW()-5</f>
        <v>1083</v>
      </c>
      <c r="B1088" s="18" t="s">
        <v>1591</v>
      </c>
      <c r="C1088" s="18" t="s">
        <v>430</v>
      </c>
      <c r="D1088" s="18">
        <v>6</v>
      </c>
      <c r="E1088" s="18">
        <v>4</v>
      </c>
      <c r="F1088" s="18">
        <v>4</v>
      </c>
      <c r="G1088" s="14">
        <f t="shared" si="170"/>
        <v>36</v>
      </c>
      <c r="H1088" s="19"/>
      <c r="I1088" s="19"/>
      <c r="J1088" s="18" t="s">
        <v>21</v>
      </c>
      <c r="K1088" s="19">
        <f t="shared" si="171"/>
        <v>8</v>
      </c>
      <c r="L1088" s="18">
        <f t="shared" si="175"/>
        <v>448.56</v>
      </c>
      <c r="M1088" s="19"/>
      <c r="N1088" s="50">
        <f t="shared" si="172"/>
        <v>183.36</v>
      </c>
      <c r="O1088" s="50">
        <f t="shared" si="173"/>
        <v>631.92</v>
      </c>
      <c r="P1088" s="18"/>
    </row>
    <row r="1089" customFormat="1" ht="20" customHeight="1" spans="1:16">
      <c r="A1089" s="37">
        <f t="shared" si="178"/>
        <v>1084</v>
      </c>
      <c r="B1089" s="18" t="s">
        <v>1592</v>
      </c>
      <c r="C1089" s="18" t="s">
        <v>430</v>
      </c>
      <c r="D1089" s="18">
        <v>2</v>
      </c>
      <c r="E1089" s="18">
        <v>3</v>
      </c>
      <c r="F1089" s="18">
        <v>3</v>
      </c>
      <c r="G1089" s="14">
        <f t="shared" si="170"/>
        <v>27</v>
      </c>
      <c r="H1089" s="19"/>
      <c r="I1089" s="19"/>
      <c r="J1089" s="18" t="s">
        <v>21</v>
      </c>
      <c r="K1089" s="19">
        <f t="shared" si="171"/>
        <v>6</v>
      </c>
      <c r="L1089" s="18">
        <f t="shared" si="175"/>
        <v>336.42</v>
      </c>
      <c r="M1089" s="19"/>
      <c r="N1089" s="50">
        <f t="shared" si="172"/>
        <v>137.52</v>
      </c>
      <c r="O1089" s="50">
        <f t="shared" si="173"/>
        <v>473.94</v>
      </c>
      <c r="P1089" s="18"/>
    </row>
    <row r="1090" customFormat="1" ht="20" customHeight="1" spans="1:16">
      <c r="A1090" s="37">
        <f t="shared" si="178"/>
        <v>1085</v>
      </c>
      <c r="B1090" s="18" t="s">
        <v>1593</v>
      </c>
      <c r="C1090" s="18" t="s">
        <v>432</v>
      </c>
      <c r="D1090" s="18">
        <v>4</v>
      </c>
      <c r="E1090" s="18">
        <v>4</v>
      </c>
      <c r="F1090" s="18">
        <v>4</v>
      </c>
      <c r="G1090" s="14">
        <f t="shared" si="170"/>
        <v>36</v>
      </c>
      <c r="H1090" s="19"/>
      <c r="I1090" s="19"/>
      <c r="J1090" s="18" t="s">
        <v>21</v>
      </c>
      <c r="K1090" s="19">
        <f t="shared" si="171"/>
        <v>8</v>
      </c>
      <c r="L1090" s="18">
        <f t="shared" si="175"/>
        <v>448.56</v>
      </c>
      <c r="M1090" s="19"/>
      <c r="N1090" s="50">
        <f t="shared" si="172"/>
        <v>183.36</v>
      </c>
      <c r="O1090" s="50">
        <f t="shared" si="173"/>
        <v>631.92</v>
      </c>
      <c r="P1090" s="18"/>
    </row>
    <row r="1091" customFormat="1" ht="20" customHeight="1" spans="1:16">
      <c r="A1091" s="37">
        <f t="shared" si="178"/>
        <v>1086</v>
      </c>
      <c r="B1091" s="18" t="s">
        <v>1594</v>
      </c>
      <c r="C1091" s="18" t="s">
        <v>1585</v>
      </c>
      <c r="D1091" s="18">
        <v>4</v>
      </c>
      <c r="E1091" s="18">
        <v>4</v>
      </c>
      <c r="F1091" s="18">
        <v>4</v>
      </c>
      <c r="G1091" s="14">
        <f t="shared" si="170"/>
        <v>36</v>
      </c>
      <c r="H1091" s="19"/>
      <c r="I1091" s="19"/>
      <c r="J1091" s="18" t="s">
        <v>21</v>
      </c>
      <c r="K1091" s="19">
        <f t="shared" si="171"/>
        <v>8</v>
      </c>
      <c r="L1091" s="18">
        <f t="shared" si="175"/>
        <v>448.56</v>
      </c>
      <c r="M1091" s="19"/>
      <c r="N1091" s="50">
        <f t="shared" si="172"/>
        <v>183.36</v>
      </c>
      <c r="O1091" s="50">
        <f t="shared" si="173"/>
        <v>631.92</v>
      </c>
      <c r="P1091" s="18"/>
    </row>
    <row r="1092" customFormat="1" ht="20" customHeight="1" spans="1:16">
      <c r="A1092" s="37">
        <f t="shared" si="178"/>
        <v>1087</v>
      </c>
      <c r="B1092" s="18" t="s">
        <v>1595</v>
      </c>
      <c r="C1092" s="18" t="s">
        <v>432</v>
      </c>
      <c r="D1092" s="18">
        <v>3</v>
      </c>
      <c r="E1092" s="18">
        <v>8</v>
      </c>
      <c r="F1092" s="18">
        <v>8</v>
      </c>
      <c r="G1092" s="14">
        <f t="shared" si="170"/>
        <v>72</v>
      </c>
      <c r="H1092" s="19"/>
      <c r="I1092" s="19"/>
      <c r="J1092" s="18" t="s">
        <v>21</v>
      </c>
      <c r="K1092" s="19">
        <f t="shared" si="171"/>
        <v>16</v>
      </c>
      <c r="L1092" s="18">
        <f t="shared" si="175"/>
        <v>897.12</v>
      </c>
      <c r="M1092" s="19"/>
      <c r="N1092" s="50">
        <f t="shared" si="172"/>
        <v>366.72</v>
      </c>
      <c r="O1092" s="50">
        <f t="shared" si="173"/>
        <v>1263.84</v>
      </c>
      <c r="P1092" s="18"/>
    </row>
    <row r="1093" customFormat="1" ht="20" customHeight="1" spans="1:16">
      <c r="A1093" s="37">
        <f t="shared" si="178"/>
        <v>1088</v>
      </c>
      <c r="B1093" s="18" t="s">
        <v>1596</v>
      </c>
      <c r="C1093" s="18" t="s">
        <v>1597</v>
      </c>
      <c r="D1093" s="18">
        <v>4</v>
      </c>
      <c r="E1093" s="18">
        <v>7</v>
      </c>
      <c r="F1093" s="18">
        <v>7</v>
      </c>
      <c r="G1093" s="14">
        <f t="shared" si="170"/>
        <v>63</v>
      </c>
      <c r="H1093" s="19"/>
      <c r="I1093" s="19"/>
      <c r="J1093" s="18" t="s">
        <v>21</v>
      </c>
      <c r="K1093" s="19">
        <f t="shared" si="171"/>
        <v>14</v>
      </c>
      <c r="L1093" s="18">
        <f t="shared" si="175"/>
        <v>784.98</v>
      </c>
      <c r="M1093" s="19"/>
      <c r="N1093" s="50">
        <f t="shared" si="172"/>
        <v>320.88</v>
      </c>
      <c r="O1093" s="50">
        <f t="shared" si="173"/>
        <v>1105.86</v>
      </c>
      <c r="P1093" s="18"/>
    </row>
    <row r="1094" customFormat="1" ht="20" customHeight="1" spans="1:16">
      <c r="A1094" s="37">
        <f t="shared" si="178"/>
        <v>1089</v>
      </c>
      <c r="B1094" s="18" t="s">
        <v>1598</v>
      </c>
      <c r="C1094" s="18" t="s">
        <v>1597</v>
      </c>
      <c r="D1094" s="18">
        <v>1</v>
      </c>
      <c r="E1094" s="18">
        <v>3</v>
      </c>
      <c r="F1094" s="18">
        <v>3</v>
      </c>
      <c r="G1094" s="14">
        <f t="shared" si="170"/>
        <v>27</v>
      </c>
      <c r="H1094" s="19"/>
      <c r="I1094" s="19"/>
      <c r="J1094" s="18" t="s">
        <v>21</v>
      </c>
      <c r="K1094" s="19">
        <f t="shared" si="171"/>
        <v>6</v>
      </c>
      <c r="L1094" s="18">
        <f t="shared" si="175"/>
        <v>336.42</v>
      </c>
      <c r="M1094" s="19"/>
      <c r="N1094" s="50">
        <f t="shared" si="172"/>
        <v>137.52</v>
      </c>
      <c r="O1094" s="50">
        <f t="shared" si="173"/>
        <v>473.94</v>
      </c>
      <c r="P1094" s="18"/>
    </row>
    <row r="1095" customFormat="1" ht="20" customHeight="1" spans="1:16">
      <c r="A1095" s="37">
        <f t="shared" si="178"/>
        <v>1090</v>
      </c>
      <c r="B1095" s="18" t="s">
        <v>1599</v>
      </c>
      <c r="C1095" s="18" t="s">
        <v>1597</v>
      </c>
      <c r="D1095" s="18">
        <v>3</v>
      </c>
      <c r="E1095" s="18">
        <v>5</v>
      </c>
      <c r="F1095" s="18">
        <v>5</v>
      </c>
      <c r="G1095" s="14">
        <f t="shared" si="170"/>
        <v>45</v>
      </c>
      <c r="H1095" s="19"/>
      <c r="I1095" s="19"/>
      <c r="J1095" s="18" t="s">
        <v>21</v>
      </c>
      <c r="K1095" s="19">
        <f t="shared" si="171"/>
        <v>10</v>
      </c>
      <c r="L1095" s="18">
        <f t="shared" si="175"/>
        <v>560.7</v>
      </c>
      <c r="M1095" s="19"/>
      <c r="N1095" s="50">
        <f t="shared" si="172"/>
        <v>229.2</v>
      </c>
      <c r="O1095" s="50">
        <f t="shared" si="173"/>
        <v>789.9</v>
      </c>
      <c r="P1095" s="18"/>
    </row>
    <row r="1096" customFormat="1" ht="20" customHeight="1" spans="1:16">
      <c r="A1096" s="37">
        <f t="shared" si="178"/>
        <v>1091</v>
      </c>
      <c r="B1096" s="18" t="s">
        <v>1600</v>
      </c>
      <c r="C1096" s="18" t="s">
        <v>1597</v>
      </c>
      <c r="D1096" s="18">
        <v>4</v>
      </c>
      <c r="E1096" s="18">
        <v>4</v>
      </c>
      <c r="F1096" s="18">
        <v>4</v>
      </c>
      <c r="G1096" s="14">
        <f t="shared" si="170"/>
        <v>36</v>
      </c>
      <c r="H1096" s="19"/>
      <c r="I1096" s="19"/>
      <c r="J1096" s="18" t="s">
        <v>21</v>
      </c>
      <c r="K1096" s="19">
        <f t="shared" si="171"/>
        <v>8</v>
      </c>
      <c r="L1096" s="18">
        <f t="shared" si="175"/>
        <v>448.56</v>
      </c>
      <c r="M1096" s="19"/>
      <c r="N1096" s="50">
        <f t="shared" si="172"/>
        <v>183.36</v>
      </c>
      <c r="O1096" s="50">
        <f t="shared" si="173"/>
        <v>631.92</v>
      </c>
      <c r="P1096" s="18"/>
    </row>
    <row r="1097" customFormat="1" ht="20" customHeight="1" spans="1:16">
      <c r="A1097" s="37">
        <f t="shared" si="178"/>
        <v>1092</v>
      </c>
      <c r="B1097" s="18" t="s">
        <v>1601</v>
      </c>
      <c r="C1097" s="18" t="s">
        <v>1585</v>
      </c>
      <c r="D1097" s="18">
        <v>4</v>
      </c>
      <c r="E1097" s="18">
        <v>1</v>
      </c>
      <c r="F1097" s="18">
        <v>1</v>
      </c>
      <c r="G1097" s="14">
        <f t="shared" si="170"/>
        <v>9</v>
      </c>
      <c r="H1097" s="19"/>
      <c r="I1097" s="19"/>
      <c r="J1097" s="18" t="s">
        <v>21</v>
      </c>
      <c r="K1097" s="19">
        <f t="shared" si="171"/>
        <v>2</v>
      </c>
      <c r="L1097" s="18">
        <f t="shared" si="175"/>
        <v>112.14</v>
      </c>
      <c r="M1097" s="19"/>
      <c r="N1097" s="50">
        <f t="shared" si="172"/>
        <v>45.84</v>
      </c>
      <c r="O1097" s="50">
        <f t="shared" si="173"/>
        <v>157.98</v>
      </c>
      <c r="P1097" s="18"/>
    </row>
    <row r="1098" customFormat="1" ht="20" customHeight="1" spans="1:16">
      <c r="A1098" s="37">
        <f t="shared" ref="A1098:A1107" si="179">ROW()-5</f>
        <v>1093</v>
      </c>
      <c r="B1098" s="18" t="s">
        <v>1602</v>
      </c>
      <c r="C1098" s="18" t="s">
        <v>1597</v>
      </c>
      <c r="D1098" s="18">
        <v>2</v>
      </c>
      <c r="E1098" s="18">
        <v>3</v>
      </c>
      <c r="F1098" s="18">
        <v>3</v>
      </c>
      <c r="G1098" s="14">
        <f t="shared" si="170"/>
        <v>27</v>
      </c>
      <c r="H1098" s="19"/>
      <c r="I1098" s="19"/>
      <c r="J1098" s="18" t="s">
        <v>21</v>
      </c>
      <c r="K1098" s="19">
        <f t="shared" si="171"/>
        <v>6</v>
      </c>
      <c r="L1098" s="18">
        <f t="shared" si="175"/>
        <v>336.42</v>
      </c>
      <c r="M1098" s="19"/>
      <c r="N1098" s="50">
        <f t="shared" si="172"/>
        <v>137.52</v>
      </c>
      <c r="O1098" s="50">
        <f t="shared" si="173"/>
        <v>473.94</v>
      </c>
      <c r="P1098" s="18"/>
    </row>
    <row r="1099" customFormat="1" ht="20" customHeight="1" spans="1:16">
      <c r="A1099" s="37">
        <f t="shared" si="179"/>
        <v>1094</v>
      </c>
      <c r="B1099" s="18" t="s">
        <v>1153</v>
      </c>
      <c r="C1099" s="18" t="s">
        <v>1597</v>
      </c>
      <c r="D1099" s="18">
        <v>5</v>
      </c>
      <c r="E1099" s="18">
        <v>4</v>
      </c>
      <c r="F1099" s="18">
        <v>4</v>
      </c>
      <c r="G1099" s="14">
        <f t="shared" si="170"/>
        <v>36</v>
      </c>
      <c r="H1099" s="19"/>
      <c r="I1099" s="19"/>
      <c r="J1099" s="18" t="s">
        <v>21</v>
      </c>
      <c r="K1099" s="19">
        <f t="shared" si="171"/>
        <v>8</v>
      </c>
      <c r="L1099" s="18">
        <f t="shared" si="175"/>
        <v>448.56</v>
      </c>
      <c r="M1099" s="19"/>
      <c r="N1099" s="50">
        <f t="shared" si="172"/>
        <v>183.36</v>
      </c>
      <c r="O1099" s="50">
        <f t="shared" si="173"/>
        <v>631.92</v>
      </c>
      <c r="P1099" s="18"/>
    </row>
    <row r="1100" customFormat="1" ht="20" customHeight="1" spans="1:16">
      <c r="A1100" s="37">
        <f t="shared" si="179"/>
        <v>1095</v>
      </c>
      <c r="B1100" s="18" t="s">
        <v>1603</v>
      </c>
      <c r="C1100" s="18" t="s">
        <v>432</v>
      </c>
      <c r="D1100" s="18">
        <v>1</v>
      </c>
      <c r="E1100" s="18">
        <v>4</v>
      </c>
      <c r="F1100" s="18">
        <v>4</v>
      </c>
      <c r="G1100" s="14">
        <f t="shared" si="170"/>
        <v>36</v>
      </c>
      <c r="H1100" s="19"/>
      <c r="I1100" s="19"/>
      <c r="J1100" s="18" t="s">
        <v>21</v>
      </c>
      <c r="K1100" s="19">
        <f t="shared" si="171"/>
        <v>8</v>
      </c>
      <c r="L1100" s="18">
        <f t="shared" si="175"/>
        <v>448.56</v>
      </c>
      <c r="M1100" s="19"/>
      <c r="N1100" s="50">
        <f t="shared" si="172"/>
        <v>183.36</v>
      </c>
      <c r="O1100" s="50">
        <f t="shared" si="173"/>
        <v>631.92</v>
      </c>
      <c r="P1100" s="18"/>
    </row>
    <row r="1101" customFormat="1" ht="20" customHeight="1" spans="1:16">
      <c r="A1101" s="37">
        <f t="shared" si="179"/>
        <v>1096</v>
      </c>
      <c r="B1101" s="18" t="s">
        <v>1604</v>
      </c>
      <c r="C1101" s="18" t="s">
        <v>1585</v>
      </c>
      <c r="D1101" s="18">
        <v>9</v>
      </c>
      <c r="E1101" s="18">
        <v>1</v>
      </c>
      <c r="F1101" s="18">
        <v>1</v>
      </c>
      <c r="G1101" s="14">
        <f t="shared" si="170"/>
        <v>9</v>
      </c>
      <c r="H1101" s="19"/>
      <c r="I1101" s="19"/>
      <c r="J1101" s="18" t="s">
        <v>21</v>
      </c>
      <c r="K1101" s="19">
        <f t="shared" si="171"/>
        <v>2</v>
      </c>
      <c r="L1101" s="18">
        <f t="shared" si="175"/>
        <v>112.14</v>
      </c>
      <c r="M1101" s="19"/>
      <c r="N1101" s="50">
        <f t="shared" si="172"/>
        <v>45.84</v>
      </c>
      <c r="O1101" s="50">
        <f t="shared" si="173"/>
        <v>157.98</v>
      </c>
      <c r="P1101" s="18"/>
    </row>
    <row r="1102" customFormat="1" ht="20" customHeight="1" spans="1:16">
      <c r="A1102" s="37">
        <f t="shared" si="179"/>
        <v>1097</v>
      </c>
      <c r="B1102" s="18" t="s">
        <v>1605</v>
      </c>
      <c r="C1102" s="18" t="s">
        <v>1585</v>
      </c>
      <c r="D1102" s="18">
        <v>6</v>
      </c>
      <c r="E1102" s="18">
        <v>5</v>
      </c>
      <c r="F1102" s="18">
        <v>5</v>
      </c>
      <c r="G1102" s="14">
        <f t="shared" si="170"/>
        <v>45</v>
      </c>
      <c r="H1102" s="19"/>
      <c r="I1102" s="19"/>
      <c r="J1102" s="18" t="s">
        <v>21</v>
      </c>
      <c r="K1102" s="19">
        <f t="shared" si="171"/>
        <v>10</v>
      </c>
      <c r="L1102" s="18">
        <f t="shared" si="175"/>
        <v>560.7</v>
      </c>
      <c r="M1102" s="19"/>
      <c r="N1102" s="50">
        <f t="shared" si="172"/>
        <v>229.2</v>
      </c>
      <c r="O1102" s="50">
        <f t="shared" si="173"/>
        <v>789.9</v>
      </c>
      <c r="P1102" s="18"/>
    </row>
    <row r="1103" customFormat="1" ht="20" customHeight="1" spans="1:16">
      <c r="A1103" s="37">
        <f t="shared" si="179"/>
        <v>1098</v>
      </c>
      <c r="B1103" s="18" t="s">
        <v>1606</v>
      </c>
      <c r="C1103" s="18" t="s">
        <v>432</v>
      </c>
      <c r="D1103" s="18">
        <v>5</v>
      </c>
      <c r="E1103" s="18">
        <v>9</v>
      </c>
      <c r="F1103" s="18">
        <v>9</v>
      </c>
      <c r="G1103" s="14">
        <f t="shared" si="170"/>
        <v>81</v>
      </c>
      <c r="H1103" s="19"/>
      <c r="I1103" s="19"/>
      <c r="J1103" s="18" t="s">
        <v>21</v>
      </c>
      <c r="K1103" s="19">
        <f t="shared" si="171"/>
        <v>18</v>
      </c>
      <c r="L1103" s="18">
        <f t="shared" si="175"/>
        <v>1009.26</v>
      </c>
      <c r="M1103" s="19"/>
      <c r="N1103" s="50">
        <f t="shared" si="172"/>
        <v>412.56</v>
      </c>
      <c r="O1103" s="50">
        <f t="shared" si="173"/>
        <v>1421.82</v>
      </c>
      <c r="P1103" s="18"/>
    </row>
    <row r="1104" customFormat="1" ht="20" customHeight="1" spans="1:16">
      <c r="A1104" s="37">
        <f t="shared" si="179"/>
        <v>1099</v>
      </c>
      <c r="B1104" s="18" t="s">
        <v>1607</v>
      </c>
      <c r="C1104" s="18" t="s">
        <v>1597</v>
      </c>
      <c r="D1104" s="18">
        <v>2</v>
      </c>
      <c r="E1104" s="18">
        <v>5</v>
      </c>
      <c r="F1104" s="18">
        <v>5</v>
      </c>
      <c r="G1104" s="14">
        <f t="shared" si="170"/>
        <v>45</v>
      </c>
      <c r="H1104" s="19"/>
      <c r="I1104" s="19"/>
      <c r="J1104" s="18" t="s">
        <v>21</v>
      </c>
      <c r="K1104" s="19">
        <f t="shared" si="171"/>
        <v>10</v>
      </c>
      <c r="L1104" s="18">
        <f t="shared" si="175"/>
        <v>560.7</v>
      </c>
      <c r="M1104" s="19"/>
      <c r="N1104" s="50">
        <f t="shared" si="172"/>
        <v>229.2</v>
      </c>
      <c r="O1104" s="50">
        <f t="shared" si="173"/>
        <v>789.9</v>
      </c>
      <c r="P1104" s="18"/>
    </row>
    <row r="1105" customFormat="1" ht="20" customHeight="1" spans="1:16">
      <c r="A1105" s="37">
        <f t="shared" si="179"/>
        <v>1100</v>
      </c>
      <c r="B1105" s="18" t="s">
        <v>1608</v>
      </c>
      <c r="C1105" s="18" t="s">
        <v>432</v>
      </c>
      <c r="D1105" s="18">
        <v>1</v>
      </c>
      <c r="E1105" s="18">
        <v>5</v>
      </c>
      <c r="F1105" s="18">
        <v>5</v>
      </c>
      <c r="G1105" s="14">
        <f t="shared" si="170"/>
        <v>45</v>
      </c>
      <c r="H1105" s="19"/>
      <c r="I1105" s="19"/>
      <c r="J1105" s="18" t="s">
        <v>21</v>
      </c>
      <c r="K1105" s="19">
        <f t="shared" si="171"/>
        <v>10</v>
      </c>
      <c r="L1105" s="18">
        <f t="shared" si="175"/>
        <v>560.7</v>
      </c>
      <c r="M1105" s="19"/>
      <c r="N1105" s="50">
        <f t="shared" si="172"/>
        <v>229.2</v>
      </c>
      <c r="O1105" s="50">
        <f t="shared" si="173"/>
        <v>789.9</v>
      </c>
      <c r="P1105" s="18"/>
    </row>
    <row r="1106" customFormat="1" ht="20" customHeight="1" spans="1:16">
      <c r="A1106" s="37">
        <f t="shared" si="179"/>
        <v>1101</v>
      </c>
      <c r="B1106" s="18" t="s">
        <v>1609</v>
      </c>
      <c r="C1106" s="18" t="s">
        <v>430</v>
      </c>
      <c r="D1106" s="18">
        <v>3</v>
      </c>
      <c r="E1106" s="18">
        <v>4</v>
      </c>
      <c r="F1106" s="18">
        <v>4</v>
      </c>
      <c r="G1106" s="14">
        <f t="shared" si="170"/>
        <v>36</v>
      </c>
      <c r="H1106" s="19"/>
      <c r="I1106" s="19"/>
      <c r="J1106" s="18" t="s">
        <v>21</v>
      </c>
      <c r="K1106" s="19">
        <f t="shared" si="171"/>
        <v>8</v>
      </c>
      <c r="L1106" s="18">
        <f t="shared" si="175"/>
        <v>448.56</v>
      </c>
      <c r="M1106" s="19"/>
      <c r="N1106" s="50">
        <f t="shared" si="172"/>
        <v>183.36</v>
      </c>
      <c r="O1106" s="50">
        <f t="shared" si="173"/>
        <v>631.92</v>
      </c>
      <c r="P1106" s="18"/>
    </row>
    <row r="1107" customFormat="1" ht="20" customHeight="1" spans="1:16">
      <c r="A1107" s="37">
        <f t="shared" si="179"/>
        <v>1102</v>
      </c>
      <c r="B1107" s="18" t="s">
        <v>1610</v>
      </c>
      <c r="C1107" s="18" t="s">
        <v>430</v>
      </c>
      <c r="D1107" s="18">
        <v>3</v>
      </c>
      <c r="E1107" s="18">
        <v>2</v>
      </c>
      <c r="F1107" s="18">
        <v>2</v>
      </c>
      <c r="G1107" s="14">
        <f t="shared" si="170"/>
        <v>18</v>
      </c>
      <c r="H1107" s="19"/>
      <c r="I1107" s="19"/>
      <c r="J1107" s="18" t="s">
        <v>21</v>
      </c>
      <c r="K1107" s="19">
        <f t="shared" si="171"/>
        <v>4</v>
      </c>
      <c r="L1107" s="18">
        <f t="shared" si="175"/>
        <v>224.28</v>
      </c>
      <c r="M1107" s="19"/>
      <c r="N1107" s="50">
        <f t="shared" si="172"/>
        <v>91.68</v>
      </c>
      <c r="O1107" s="50">
        <f t="shared" si="173"/>
        <v>315.96</v>
      </c>
      <c r="P1107" s="18"/>
    </row>
    <row r="1108" customFormat="1" ht="20" customHeight="1" spans="1:16">
      <c r="A1108" s="37">
        <f t="shared" ref="A1108:A1117" si="180">ROW()-5</f>
        <v>1103</v>
      </c>
      <c r="B1108" s="18" t="s">
        <v>1611</v>
      </c>
      <c r="C1108" s="18" t="s">
        <v>432</v>
      </c>
      <c r="D1108" s="18">
        <v>5</v>
      </c>
      <c r="E1108" s="18">
        <v>9</v>
      </c>
      <c r="F1108" s="18">
        <v>9</v>
      </c>
      <c r="G1108" s="14">
        <f t="shared" si="170"/>
        <v>81</v>
      </c>
      <c r="H1108" s="19"/>
      <c r="I1108" s="19"/>
      <c r="J1108" s="18" t="s">
        <v>21</v>
      </c>
      <c r="K1108" s="19">
        <f t="shared" si="171"/>
        <v>18</v>
      </c>
      <c r="L1108" s="18">
        <f t="shared" si="175"/>
        <v>1009.26</v>
      </c>
      <c r="M1108" s="19"/>
      <c r="N1108" s="50">
        <f t="shared" si="172"/>
        <v>412.56</v>
      </c>
      <c r="O1108" s="50">
        <f t="shared" si="173"/>
        <v>1421.82</v>
      </c>
      <c r="P1108" s="18"/>
    </row>
    <row r="1109" customFormat="1" ht="20" customHeight="1" spans="1:16">
      <c r="A1109" s="37">
        <f t="shared" si="180"/>
        <v>1104</v>
      </c>
      <c r="B1109" s="18" t="s">
        <v>1612</v>
      </c>
      <c r="C1109" s="18" t="s">
        <v>1585</v>
      </c>
      <c r="D1109" s="18">
        <v>6</v>
      </c>
      <c r="E1109" s="18">
        <v>1</v>
      </c>
      <c r="F1109" s="18">
        <v>1</v>
      </c>
      <c r="G1109" s="14">
        <f t="shared" si="170"/>
        <v>9</v>
      </c>
      <c r="H1109" s="19"/>
      <c r="I1109" s="19"/>
      <c r="J1109" s="18" t="s">
        <v>21</v>
      </c>
      <c r="K1109" s="19">
        <f t="shared" si="171"/>
        <v>2</v>
      </c>
      <c r="L1109" s="18">
        <f t="shared" si="175"/>
        <v>112.14</v>
      </c>
      <c r="M1109" s="19"/>
      <c r="N1109" s="50">
        <f t="shared" si="172"/>
        <v>45.84</v>
      </c>
      <c r="O1109" s="50">
        <f t="shared" si="173"/>
        <v>157.98</v>
      </c>
      <c r="P1109" s="18"/>
    </row>
    <row r="1110" customFormat="1" ht="20" customHeight="1" spans="1:16">
      <c r="A1110" s="37">
        <f t="shared" si="180"/>
        <v>1105</v>
      </c>
      <c r="B1110" s="18" t="s">
        <v>1613</v>
      </c>
      <c r="C1110" s="18" t="s">
        <v>432</v>
      </c>
      <c r="D1110" s="18">
        <v>4</v>
      </c>
      <c r="E1110" s="18">
        <v>5</v>
      </c>
      <c r="F1110" s="18">
        <v>5</v>
      </c>
      <c r="G1110" s="14">
        <f t="shared" si="170"/>
        <v>45</v>
      </c>
      <c r="H1110" s="19"/>
      <c r="I1110" s="19"/>
      <c r="J1110" s="18" t="s">
        <v>21</v>
      </c>
      <c r="K1110" s="19">
        <f t="shared" si="171"/>
        <v>10</v>
      </c>
      <c r="L1110" s="18">
        <f t="shared" si="175"/>
        <v>560.7</v>
      </c>
      <c r="M1110" s="19"/>
      <c r="N1110" s="50">
        <f t="shared" si="172"/>
        <v>229.2</v>
      </c>
      <c r="O1110" s="50">
        <f t="shared" si="173"/>
        <v>789.9</v>
      </c>
      <c r="P1110" s="18"/>
    </row>
    <row r="1111" customFormat="1" ht="20" customHeight="1" spans="1:16">
      <c r="A1111" s="37">
        <f t="shared" si="180"/>
        <v>1106</v>
      </c>
      <c r="B1111" s="18" t="s">
        <v>1614</v>
      </c>
      <c r="C1111" s="18" t="s">
        <v>434</v>
      </c>
      <c r="D1111" s="18">
        <v>3</v>
      </c>
      <c r="E1111" s="19">
        <v>5</v>
      </c>
      <c r="F1111" s="19">
        <v>5</v>
      </c>
      <c r="G1111" s="14">
        <f t="shared" si="170"/>
        <v>45</v>
      </c>
      <c r="H1111" s="19"/>
      <c r="I1111" s="18"/>
      <c r="J1111" s="18" t="s">
        <v>21</v>
      </c>
      <c r="K1111" s="19">
        <f t="shared" si="171"/>
        <v>10</v>
      </c>
      <c r="L1111" s="18">
        <f t="shared" si="175"/>
        <v>560.7</v>
      </c>
      <c r="M1111" s="18"/>
      <c r="N1111" s="50">
        <f t="shared" si="172"/>
        <v>229.2</v>
      </c>
      <c r="O1111" s="50">
        <f t="shared" si="173"/>
        <v>789.9</v>
      </c>
      <c r="P1111" s="19"/>
    </row>
    <row r="1112" customFormat="1" ht="20" customHeight="1" spans="1:16">
      <c r="A1112" s="37">
        <f t="shared" si="180"/>
        <v>1107</v>
      </c>
      <c r="B1112" s="18" t="s">
        <v>1615</v>
      </c>
      <c r="C1112" s="18" t="s">
        <v>1597</v>
      </c>
      <c r="D1112" s="18">
        <v>5</v>
      </c>
      <c r="E1112" s="18">
        <v>5</v>
      </c>
      <c r="F1112" s="18">
        <v>5</v>
      </c>
      <c r="G1112" s="14">
        <f t="shared" ref="G1112:G1144" si="181">F1112*9</f>
        <v>45</v>
      </c>
      <c r="H1112" s="19"/>
      <c r="I1112" s="19"/>
      <c r="J1112" s="18" t="s">
        <v>21</v>
      </c>
      <c r="K1112" s="19">
        <f t="shared" ref="K1112:K1144" si="182">F1112*2</f>
        <v>10</v>
      </c>
      <c r="L1112" s="18">
        <f t="shared" si="175"/>
        <v>560.7</v>
      </c>
      <c r="M1112" s="19"/>
      <c r="N1112" s="50">
        <f t="shared" ref="N1112:N1144" si="183">K1112*22.92</f>
        <v>229.2</v>
      </c>
      <c r="O1112" s="50">
        <f t="shared" ref="O1112:O1144" si="184">L1112+N1112</f>
        <v>789.9</v>
      </c>
      <c r="P1112" s="18"/>
    </row>
    <row r="1113" customFormat="1" ht="20" customHeight="1" spans="1:16">
      <c r="A1113" s="37">
        <f t="shared" si="180"/>
        <v>1108</v>
      </c>
      <c r="B1113" s="18" t="s">
        <v>1616</v>
      </c>
      <c r="C1113" s="18" t="s">
        <v>1597</v>
      </c>
      <c r="D1113" s="18">
        <v>5</v>
      </c>
      <c r="E1113" s="18">
        <v>10</v>
      </c>
      <c r="F1113" s="18">
        <v>10</v>
      </c>
      <c r="G1113" s="14">
        <f t="shared" si="181"/>
        <v>90</v>
      </c>
      <c r="H1113" s="19"/>
      <c r="I1113" s="19"/>
      <c r="J1113" s="18" t="s">
        <v>21</v>
      </c>
      <c r="K1113" s="19">
        <f t="shared" si="182"/>
        <v>20</v>
      </c>
      <c r="L1113" s="18">
        <f t="shared" si="175"/>
        <v>1121.4</v>
      </c>
      <c r="M1113" s="19"/>
      <c r="N1113" s="50">
        <f t="shared" si="183"/>
        <v>458.4</v>
      </c>
      <c r="O1113" s="50">
        <f t="shared" si="184"/>
        <v>1579.8</v>
      </c>
      <c r="P1113" s="18"/>
    </row>
    <row r="1114" customFormat="1" ht="20" customHeight="1" spans="1:16">
      <c r="A1114" s="37">
        <f t="shared" si="180"/>
        <v>1109</v>
      </c>
      <c r="B1114" s="18" t="s">
        <v>1617</v>
      </c>
      <c r="C1114" s="18" t="s">
        <v>1585</v>
      </c>
      <c r="D1114" s="18">
        <v>6</v>
      </c>
      <c r="E1114" s="18">
        <v>6</v>
      </c>
      <c r="F1114" s="18">
        <v>6</v>
      </c>
      <c r="G1114" s="14">
        <f t="shared" si="181"/>
        <v>54</v>
      </c>
      <c r="H1114" s="19"/>
      <c r="I1114" s="19"/>
      <c r="J1114" s="18" t="s">
        <v>21</v>
      </c>
      <c r="K1114" s="19">
        <f t="shared" si="182"/>
        <v>12</v>
      </c>
      <c r="L1114" s="18">
        <f t="shared" si="175"/>
        <v>672.84</v>
      </c>
      <c r="M1114" s="19"/>
      <c r="N1114" s="50">
        <f t="shared" si="183"/>
        <v>275.04</v>
      </c>
      <c r="O1114" s="50">
        <f t="shared" si="184"/>
        <v>947.88</v>
      </c>
      <c r="P1114" s="18"/>
    </row>
    <row r="1115" customFormat="1" ht="20" customHeight="1" spans="1:16">
      <c r="A1115" s="37">
        <f t="shared" si="180"/>
        <v>1110</v>
      </c>
      <c r="B1115" s="18" t="s">
        <v>1618</v>
      </c>
      <c r="C1115" s="18" t="s">
        <v>1597</v>
      </c>
      <c r="D1115" s="18">
        <v>6</v>
      </c>
      <c r="E1115" s="18">
        <v>4</v>
      </c>
      <c r="F1115" s="18">
        <v>4</v>
      </c>
      <c r="G1115" s="14">
        <f t="shared" si="181"/>
        <v>36</v>
      </c>
      <c r="H1115" s="19"/>
      <c r="I1115" s="19"/>
      <c r="J1115" s="18" t="s">
        <v>21</v>
      </c>
      <c r="K1115" s="19">
        <f t="shared" si="182"/>
        <v>8</v>
      </c>
      <c r="L1115" s="18">
        <f t="shared" si="175"/>
        <v>448.56</v>
      </c>
      <c r="M1115" s="19"/>
      <c r="N1115" s="50">
        <f t="shared" si="183"/>
        <v>183.36</v>
      </c>
      <c r="O1115" s="50">
        <f t="shared" si="184"/>
        <v>631.92</v>
      </c>
      <c r="P1115" s="18"/>
    </row>
    <row r="1116" customFormat="1" ht="20" customHeight="1" spans="1:16">
      <c r="A1116" s="37">
        <f t="shared" si="180"/>
        <v>1111</v>
      </c>
      <c r="B1116" s="18" t="s">
        <v>1619</v>
      </c>
      <c r="C1116" s="18" t="s">
        <v>451</v>
      </c>
      <c r="D1116" s="18">
        <v>4</v>
      </c>
      <c r="E1116" s="18">
        <v>2</v>
      </c>
      <c r="F1116" s="18">
        <v>2</v>
      </c>
      <c r="G1116" s="14">
        <f t="shared" si="181"/>
        <v>18</v>
      </c>
      <c r="H1116" s="19"/>
      <c r="I1116" s="19"/>
      <c r="J1116" s="18" t="s">
        <v>21</v>
      </c>
      <c r="K1116" s="19">
        <f t="shared" si="182"/>
        <v>4</v>
      </c>
      <c r="L1116" s="18">
        <f t="shared" si="175"/>
        <v>224.28</v>
      </c>
      <c r="M1116" s="19"/>
      <c r="N1116" s="50">
        <f t="shared" si="183"/>
        <v>91.68</v>
      </c>
      <c r="O1116" s="50">
        <f t="shared" si="184"/>
        <v>315.96</v>
      </c>
      <c r="P1116" s="18"/>
    </row>
    <row r="1117" customFormat="1" ht="20" customHeight="1" spans="1:16">
      <c r="A1117" s="37">
        <f t="shared" si="180"/>
        <v>1112</v>
      </c>
      <c r="B1117" s="18" t="s">
        <v>1514</v>
      </c>
      <c r="C1117" s="18" t="s">
        <v>432</v>
      </c>
      <c r="D1117" s="18">
        <v>5</v>
      </c>
      <c r="E1117" s="19">
        <v>10</v>
      </c>
      <c r="F1117" s="19">
        <v>10</v>
      </c>
      <c r="G1117" s="14">
        <f t="shared" si="181"/>
        <v>90</v>
      </c>
      <c r="H1117" s="19"/>
      <c r="I1117" s="18"/>
      <c r="J1117" s="18" t="s">
        <v>21</v>
      </c>
      <c r="K1117" s="19">
        <f t="shared" si="182"/>
        <v>20</v>
      </c>
      <c r="L1117" s="18">
        <f t="shared" si="175"/>
        <v>1121.4</v>
      </c>
      <c r="M1117" s="18"/>
      <c r="N1117" s="50">
        <f t="shared" si="183"/>
        <v>458.4</v>
      </c>
      <c r="O1117" s="50">
        <f t="shared" si="184"/>
        <v>1579.8</v>
      </c>
      <c r="P1117" s="19"/>
    </row>
    <row r="1118" customFormat="1" ht="20" customHeight="1" spans="1:16">
      <c r="A1118" s="37">
        <f t="shared" ref="A1118:A1127" si="185">ROW()-5</f>
        <v>1113</v>
      </c>
      <c r="B1118" s="18" t="s">
        <v>1620</v>
      </c>
      <c r="C1118" s="18" t="s">
        <v>1597</v>
      </c>
      <c r="D1118" s="18">
        <v>4</v>
      </c>
      <c r="E1118" s="18">
        <v>4</v>
      </c>
      <c r="F1118" s="18">
        <v>4</v>
      </c>
      <c r="G1118" s="14">
        <f t="shared" si="181"/>
        <v>36</v>
      </c>
      <c r="H1118" s="19"/>
      <c r="I1118" s="19"/>
      <c r="J1118" s="18" t="s">
        <v>21</v>
      </c>
      <c r="K1118" s="19">
        <f t="shared" si="182"/>
        <v>8</v>
      </c>
      <c r="L1118" s="18">
        <f t="shared" si="175"/>
        <v>448.56</v>
      </c>
      <c r="M1118" s="19"/>
      <c r="N1118" s="50">
        <f t="shared" si="183"/>
        <v>183.36</v>
      </c>
      <c r="O1118" s="50">
        <f t="shared" si="184"/>
        <v>631.92</v>
      </c>
      <c r="P1118" s="18"/>
    </row>
    <row r="1119" customFormat="1" ht="20" customHeight="1" spans="1:16">
      <c r="A1119" s="37">
        <f t="shared" si="185"/>
        <v>1114</v>
      </c>
      <c r="B1119" s="18" t="s">
        <v>1621</v>
      </c>
      <c r="C1119" s="18" t="s">
        <v>430</v>
      </c>
      <c r="D1119" s="18">
        <v>2</v>
      </c>
      <c r="E1119" s="18">
        <v>1</v>
      </c>
      <c r="F1119" s="18">
        <v>1</v>
      </c>
      <c r="G1119" s="14">
        <f t="shared" si="181"/>
        <v>9</v>
      </c>
      <c r="H1119" s="19"/>
      <c r="I1119" s="19"/>
      <c r="J1119" s="18" t="s">
        <v>21</v>
      </c>
      <c r="K1119" s="19">
        <f t="shared" si="182"/>
        <v>2</v>
      </c>
      <c r="L1119" s="18">
        <f t="shared" si="175"/>
        <v>112.14</v>
      </c>
      <c r="M1119" s="19"/>
      <c r="N1119" s="50">
        <f t="shared" si="183"/>
        <v>45.84</v>
      </c>
      <c r="O1119" s="50">
        <f t="shared" si="184"/>
        <v>157.98</v>
      </c>
      <c r="P1119" s="18"/>
    </row>
    <row r="1120" customFormat="1" ht="20" customHeight="1" spans="1:16">
      <c r="A1120" s="37">
        <f t="shared" si="185"/>
        <v>1115</v>
      </c>
      <c r="B1120" s="18" t="s">
        <v>1622</v>
      </c>
      <c r="C1120" s="18" t="s">
        <v>432</v>
      </c>
      <c r="D1120" s="18">
        <v>2</v>
      </c>
      <c r="E1120" s="18">
        <v>2</v>
      </c>
      <c r="F1120" s="18">
        <v>2</v>
      </c>
      <c r="G1120" s="14">
        <f t="shared" si="181"/>
        <v>18</v>
      </c>
      <c r="H1120" s="19"/>
      <c r="I1120" s="19"/>
      <c r="J1120" s="18" t="s">
        <v>21</v>
      </c>
      <c r="K1120" s="19">
        <f t="shared" si="182"/>
        <v>4</v>
      </c>
      <c r="L1120" s="18">
        <f t="shared" si="175"/>
        <v>224.28</v>
      </c>
      <c r="M1120" s="19"/>
      <c r="N1120" s="50">
        <f t="shared" si="183"/>
        <v>91.68</v>
      </c>
      <c r="O1120" s="50">
        <f t="shared" si="184"/>
        <v>315.96</v>
      </c>
      <c r="P1120" s="18"/>
    </row>
    <row r="1121" customFormat="1" ht="20" customHeight="1" spans="1:16">
      <c r="A1121" s="37">
        <f t="shared" si="185"/>
        <v>1116</v>
      </c>
      <c r="B1121" s="18" t="s">
        <v>1623</v>
      </c>
      <c r="C1121" s="18" t="s">
        <v>432</v>
      </c>
      <c r="D1121" s="18">
        <v>1</v>
      </c>
      <c r="E1121" s="18">
        <v>4</v>
      </c>
      <c r="F1121" s="18">
        <v>4</v>
      </c>
      <c r="G1121" s="14">
        <f t="shared" si="181"/>
        <v>36</v>
      </c>
      <c r="H1121" s="19"/>
      <c r="I1121" s="19"/>
      <c r="J1121" s="18" t="s">
        <v>21</v>
      </c>
      <c r="K1121" s="19">
        <f t="shared" si="182"/>
        <v>8</v>
      </c>
      <c r="L1121" s="18">
        <f t="shared" si="175"/>
        <v>448.56</v>
      </c>
      <c r="M1121" s="19"/>
      <c r="N1121" s="50">
        <f t="shared" si="183"/>
        <v>183.36</v>
      </c>
      <c r="O1121" s="50">
        <f t="shared" si="184"/>
        <v>631.92</v>
      </c>
      <c r="P1121" s="18"/>
    </row>
    <row r="1122" customFormat="1" ht="20" customHeight="1" spans="1:16">
      <c r="A1122" s="37">
        <f t="shared" si="185"/>
        <v>1117</v>
      </c>
      <c r="B1122" s="18" t="s">
        <v>1624</v>
      </c>
      <c r="C1122" s="18" t="s">
        <v>1585</v>
      </c>
      <c r="D1122" s="18">
        <v>6</v>
      </c>
      <c r="E1122" s="18">
        <v>1</v>
      </c>
      <c r="F1122" s="18">
        <v>1</v>
      </c>
      <c r="G1122" s="14">
        <f t="shared" si="181"/>
        <v>9</v>
      </c>
      <c r="H1122" s="19"/>
      <c r="I1122" s="19"/>
      <c r="J1122" s="18" t="s">
        <v>21</v>
      </c>
      <c r="K1122" s="19">
        <f t="shared" si="182"/>
        <v>2</v>
      </c>
      <c r="L1122" s="18">
        <f t="shared" ref="L1122:L1144" si="186">G1122*12.46</f>
        <v>112.14</v>
      </c>
      <c r="M1122" s="19"/>
      <c r="N1122" s="50">
        <f t="shared" si="183"/>
        <v>45.84</v>
      </c>
      <c r="O1122" s="50">
        <f t="shared" si="184"/>
        <v>157.98</v>
      </c>
      <c r="P1122" s="18"/>
    </row>
    <row r="1123" customFormat="1" ht="20" customHeight="1" spans="1:16">
      <c r="A1123" s="37">
        <f t="shared" si="185"/>
        <v>1118</v>
      </c>
      <c r="B1123" s="18" t="s">
        <v>1625</v>
      </c>
      <c r="C1123" s="18" t="s">
        <v>1585</v>
      </c>
      <c r="D1123" s="18">
        <v>6</v>
      </c>
      <c r="E1123" s="18">
        <v>2</v>
      </c>
      <c r="F1123" s="18">
        <v>2</v>
      </c>
      <c r="G1123" s="14">
        <f t="shared" si="181"/>
        <v>18</v>
      </c>
      <c r="H1123" s="19"/>
      <c r="I1123" s="19"/>
      <c r="J1123" s="18" t="s">
        <v>21</v>
      </c>
      <c r="K1123" s="19">
        <f t="shared" si="182"/>
        <v>4</v>
      </c>
      <c r="L1123" s="18">
        <f t="shared" si="186"/>
        <v>224.28</v>
      </c>
      <c r="M1123" s="19"/>
      <c r="N1123" s="50">
        <f t="shared" si="183"/>
        <v>91.68</v>
      </c>
      <c r="O1123" s="50">
        <f t="shared" si="184"/>
        <v>315.96</v>
      </c>
      <c r="P1123" s="18"/>
    </row>
    <row r="1124" customFormat="1" ht="20" customHeight="1" spans="1:16">
      <c r="A1124" s="37">
        <f t="shared" si="185"/>
        <v>1119</v>
      </c>
      <c r="B1124" s="18" t="s">
        <v>1626</v>
      </c>
      <c r="C1124" s="18" t="s">
        <v>1597</v>
      </c>
      <c r="D1124" s="18">
        <v>3</v>
      </c>
      <c r="E1124" s="18">
        <v>5</v>
      </c>
      <c r="F1124" s="18">
        <v>5</v>
      </c>
      <c r="G1124" s="14">
        <f t="shared" si="181"/>
        <v>45</v>
      </c>
      <c r="H1124" s="19"/>
      <c r="I1124" s="19"/>
      <c r="J1124" s="18" t="s">
        <v>21</v>
      </c>
      <c r="K1124" s="19">
        <f t="shared" si="182"/>
        <v>10</v>
      </c>
      <c r="L1124" s="18">
        <f t="shared" si="186"/>
        <v>560.7</v>
      </c>
      <c r="M1124" s="19"/>
      <c r="N1124" s="50">
        <f t="shared" si="183"/>
        <v>229.2</v>
      </c>
      <c r="O1124" s="50">
        <f t="shared" si="184"/>
        <v>789.9</v>
      </c>
      <c r="P1124" s="18"/>
    </row>
    <row r="1125" customFormat="1" ht="20" customHeight="1" spans="1:16">
      <c r="A1125" s="37">
        <f t="shared" si="185"/>
        <v>1120</v>
      </c>
      <c r="B1125" s="18" t="s">
        <v>1627</v>
      </c>
      <c r="C1125" s="18" t="s">
        <v>1585</v>
      </c>
      <c r="D1125" s="18">
        <v>4</v>
      </c>
      <c r="E1125" s="18">
        <v>2</v>
      </c>
      <c r="F1125" s="18">
        <v>2</v>
      </c>
      <c r="G1125" s="14">
        <f t="shared" si="181"/>
        <v>18</v>
      </c>
      <c r="H1125" s="19"/>
      <c r="I1125" s="19"/>
      <c r="J1125" s="18" t="s">
        <v>21</v>
      </c>
      <c r="K1125" s="19">
        <f t="shared" si="182"/>
        <v>4</v>
      </c>
      <c r="L1125" s="18">
        <f t="shared" si="186"/>
        <v>224.28</v>
      </c>
      <c r="M1125" s="19"/>
      <c r="N1125" s="50">
        <f t="shared" si="183"/>
        <v>91.68</v>
      </c>
      <c r="O1125" s="50">
        <f t="shared" si="184"/>
        <v>315.96</v>
      </c>
      <c r="P1125" s="18"/>
    </row>
    <row r="1126" customFormat="1" ht="20" customHeight="1" spans="1:16">
      <c r="A1126" s="37">
        <f t="shared" si="185"/>
        <v>1121</v>
      </c>
      <c r="B1126" s="18" t="s">
        <v>1628</v>
      </c>
      <c r="C1126" s="18" t="s">
        <v>430</v>
      </c>
      <c r="D1126" s="18">
        <v>4</v>
      </c>
      <c r="E1126" s="18">
        <v>5</v>
      </c>
      <c r="F1126" s="18">
        <v>5</v>
      </c>
      <c r="G1126" s="14">
        <f t="shared" si="181"/>
        <v>45</v>
      </c>
      <c r="H1126" s="19"/>
      <c r="I1126" s="19"/>
      <c r="J1126" s="18" t="s">
        <v>21</v>
      </c>
      <c r="K1126" s="19">
        <f t="shared" si="182"/>
        <v>10</v>
      </c>
      <c r="L1126" s="18">
        <f t="shared" si="186"/>
        <v>560.7</v>
      </c>
      <c r="M1126" s="19"/>
      <c r="N1126" s="50">
        <f t="shared" si="183"/>
        <v>229.2</v>
      </c>
      <c r="O1126" s="50">
        <f t="shared" si="184"/>
        <v>789.9</v>
      </c>
      <c r="P1126" s="18"/>
    </row>
    <row r="1127" customFormat="1" ht="20" customHeight="1" spans="1:16">
      <c r="A1127" s="37">
        <f t="shared" si="185"/>
        <v>1122</v>
      </c>
      <c r="B1127" s="18" t="s">
        <v>1629</v>
      </c>
      <c r="C1127" s="18" t="s">
        <v>434</v>
      </c>
      <c r="D1127" s="18">
        <v>1</v>
      </c>
      <c r="E1127" s="19">
        <v>4</v>
      </c>
      <c r="F1127" s="19">
        <v>4</v>
      </c>
      <c r="G1127" s="14">
        <f t="shared" si="181"/>
        <v>36</v>
      </c>
      <c r="H1127" s="19"/>
      <c r="I1127" s="18"/>
      <c r="J1127" s="18" t="s">
        <v>21</v>
      </c>
      <c r="K1127" s="19">
        <f t="shared" si="182"/>
        <v>8</v>
      </c>
      <c r="L1127" s="18">
        <f t="shared" si="186"/>
        <v>448.56</v>
      </c>
      <c r="M1127" s="18"/>
      <c r="N1127" s="50">
        <f t="shared" si="183"/>
        <v>183.36</v>
      </c>
      <c r="O1127" s="50">
        <f t="shared" si="184"/>
        <v>631.92</v>
      </c>
      <c r="P1127" s="19"/>
    </row>
    <row r="1128" customFormat="1" ht="20" customHeight="1" spans="1:16">
      <c r="A1128" s="37">
        <f t="shared" ref="A1128:A1137" si="187">ROW()-5</f>
        <v>1123</v>
      </c>
      <c r="B1128" s="18" t="s">
        <v>1630</v>
      </c>
      <c r="C1128" s="18" t="s">
        <v>430</v>
      </c>
      <c r="D1128" s="18">
        <v>4</v>
      </c>
      <c r="E1128" s="18">
        <v>4</v>
      </c>
      <c r="F1128" s="18">
        <v>4</v>
      </c>
      <c r="G1128" s="14">
        <f t="shared" si="181"/>
        <v>36</v>
      </c>
      <c r="H1128" s="19"/>
      <c r="I1128" s="19"/>
      <c r="J1128" s="18" t="s">
        <v>21</v>
      </c>
      <c r="K1128" s="19">
        <f t="shared" si="182"/>
        <v>8</v>
      </c>
      <c r="L1128" s="18">
        <f t="shared" si="186"/>
        <v>448.56</v>
      </c>
      <c r="M1128" s="19"/>
      <c r="N1128" s="50">
        <f t="shared" si="183"/>
        <v>183.36</v>
      </c>
      <c r="O1128" s="50">
        <f t="shared" si="184"/>
        <v>631.92</v>
      </c>
      <c r="P1128" s="18"/>
    </row>
    <row r="1129" customFormat="1" ht="20" customHeight="1" spans="1:16">
      <c r="A1129" s="37">
        <f t="shared" si="187"/>
        <v>1124</v>
      </c>
      <c r="B1129" s="18" t="s">
        <v>1631</v>
      </c>
      <c r="C1129" s="18" t="s">
        <v>451</v>
      </c>
      <c r="D1129" s="18">
        <v>4</v>
      </c>
      <c r="E1129" s="18">
        <v>1</v>
      </c>
      <c r="F1129" s="18">
        <v>1</v>
      </c>
      <c r="G1129" s="14">
        <f t="shared" si="181"/>
        <v>9</v>
      </c>
      <c r="H1129" s="19"/>
      <c r="I1129" s="19"/>
      <c r="J1129" s="18" t="s">
        <v>21</v>
      </c>
      <c r="K1129" s="19">
        <f t="shared" si="182"/>
        <v>2</v>
      </c>
      <c r="L1129" s="18">
        <f t="shared" si="186"/>
        <v>112.14</v>
      </c>
      <c r="M1129" s="19"/>
      <c r="N1129" s="50">
        <f t="shared" si="183"/>
        <v>45.84</v>
      </c>
      <c r="O1129" s="50">
        <f t="shared" si="184"/>
        <v>157.98</v>
      </c>
      <c r="P1129" s="18"/>
    </row>
    <row r="1130" customFormat="1" ht="20" customHeight="1" spans="1:16">
      <c r="A1130" s="37">
        <f t="shared" si="187"/>
        <v>1125</v>
      </c>
      <c r="B1130" s="18" t="s">
        <v>518</v>
      </c>
      <c r="C1130" s="18" t="s">
        <v>1585</v>
      </c>
      <c r="D1130" s="18">
        <v>6</v>
      </c>
      <c r="E1130" s="18">
        <v>1</v>
      </c>
      <c r="F1130" s="18">
        <v>1</v>
      </c>
      <c r="G1130" s="14">
        <f t="shared" si="181"/>
        <v>9</v>
      </c>
      <c r="H1130" s="19"/>
      <c r="I1130" s="19"/>
      <c r="J1130" s="18" t="s">
        <v>21</v>
      </c>
      <c r="K1130" s="19">
        <f t="shared" si="182"/>
        <v>2</v>
      </c>
      <c r="L1130" s="18">
        <f t="shared" si="186"/>
        <v>112.14</v>
      </c>
      <c r="M1130" s="19"/>
      <c r="N1130" s="50">
        <f t="shared" si="183"/>
        <v>45.84</v>
      </c>
      <c r="O1130" s="50">
        <f t="shared" si="184"/>
        <v>157.98</v>
      </c>
      <c r="P1130" s="18"/>
    </row>
    <row r="1131" customFormat="1" ht="20" customHeight="1" spans="1:16">
      <c r="A1131" s="37">
        <f t="shared" si="187"/>
        <v>1126</v>
      </c>
      <c r="B1131" s="18" t="s">
        <v>1632</v>
      </c>
      <c r="C1131" s="18" t="s">
        <v>1597</v>
      </c>
      <c r="D1131" s="18">
        <v>2</v>
      </c>
      <c r="E1131" s="18">
        <v>4</v>
      </c>
      <c r="F1131" s="18">
        <v>4</v>
      </c>
      <c r="G1131" s="14">
        <f t="shared" si="181"/>
        <v>36</v>
      </c>
      <c r="H1131" s="19"/>
      <c r="I1131" s="19"/>
      <c r="J1131" s="18" t="s">
        <v>21</v>
      </c>
      <c r="K1131" s="19">
        <f t="shared" si="182"/>
        <v>8</v>
      </c>
      <c r="L1131" s="18">
        <f t="shared" si="186"/>
        <v>448.56</v>
      </c>
      <c r="M1131" s="19"/>
      <c r="N1131" s="50">
        <f t="shared" si="183"/>
        <v>183.36</v>
      </c>
      <c r="O1131" s="50">
        <f t="shared" si="184"/>
        <v>631.92</v>
      </c>
      <c r="P1131" s="18"/>
    </row>
    <row r="1132" customFormat="1" ht="20" customHeight="1" spans="1:16">
      <c r="A1132" s="37">
        <f t="shared" si="187"/>
        <v>1127</v>
      </c>
      <c r="B1132" s="18" t="s">
        <v>1633</v>
      </c>
      <c r="C1132" s="18" t="s">
        <v>451</v>
      </c>
      <c r="D1132" s="18">
        <v>4</v>
      </c>
      <c r="E1132" s="18">
        <v>5</v>
      </c>
      <c r="F1132" s="18">
        <v>5</v>
      </c>
      <c r="G1132" s="14">
        <f t="shared" si="181"/>
        <v>45</v>
      </c>
      <c r="H1132" s="19"/>
      <c r="I1132" s="19"/>
      <c r="J1132" s="18" t="s">
        <v>21</v>
      </c>
      <c r="K1132" s="19">
        <f t="shared" si="182"/>
        <v>10</v>
      </c>
      <c r="L1132" s="18">
        <f t="shared" si="186"/>
        <v>560.7</v>
      </c>
      <c r="M1132" s="19"/>
      <c r="N1132" s="50">
        <f t="shared" si="183"/>
        <v>229.2</v>
      </c>
      <c r="O1132" s="50">
        <f t="shared" si="184"/>
        <v>789.9</v>
      </c>
      <c r="P1132" s="18"/>
    </row>
    <row r="1133" customFormat="1" ht="20" customHeight="1" spans="1:16">
      <c r="A1133" s="37">
        <f t="shared" si="187"/>
        <v>1128</v>
      </c>
      <c r="B1133" s="18" t="s">
        <v>1634</v>
      </c>
      <c r="C1133" s="18" t="s">
        <v>451</v>
      </c>
      <c r="D1133" s="18">
        <v>2</v>
      </c>
      <c r="E1133" s="18">
        <v>2</v>
      </c>
      <c r="F1133" s="18">
        <v>2</v>
      </c>
      <c r="G1133" s="14">
        <f t="shared" si="181"/>
        <v>18</v>
      </c>
      <c r="H1133" s="19"/>
      <c r="I1133" s="19"/>
      <c r="J1133" s="18" t="s">
        <v>21</v>
      </c>
      <c r="K1133" s="19">
        <f t="shared" si="182"/>
        <v>4</v>
      </c>
      <c r="L1133" s="18">
        <f t="shared" si="186"/>
        <v>224.28</v>
      </c>
      <c r="M1133" s="19"/>
      <c r="N1133" s="50">
        <f t="shared" si="183"/>
        <v>91.68</v>
      </c>
      <c r="O1133" s="50">
        <f t="shared" si="184"/>
        <v>315.96</v>
      </c>
      <c r="P1133" s="18"/>
    </row>
    <row r="1134" customFormat="1" ht="20" customHeight="1" spans="1:16">
      <c r="A1134" s="37">
        <f t="shared" si="187"/>
        <v>1129</v>
      </c>
      <c r="B1134" s="18" t="s">
        <v>1635</v>
      </c>
      <c r="C1134" s="18" t="s">
        <v>434</v>
      </c>
      <c r="D1134" s="18">
        <v>1</v>
      </c>
      <c r="E1134" s="18">
        <v>3</v>
      </c>
      <c r="F1134" s="18">
        <v>3</v>
      </c>
      <c r="G1134" s="14">
        <f t="shared" si="181"/>
        <v>27</v>
      </c>
      <c r="H1134" s="19"/>
      <c r="I1134" s="19"/>
      <c r="J1134" s="18" t="s">
        <v>21</v>
      </c>
      <c r="K1134" s="19">
        <f t="shared" si="182"/>
        <v>6</v>
      </c>
      <c r="L1134" s="18">
        <f t="shared" si="186"/>
        <v>336.42</v>
      </c>
      <c r="M1134" s="19"/>
      <c r="N1134" s="50">
        <f t="shared" si="183"/>
        <v>137.52</v>
      </c>
      <c r="O1134" s="50">
        <f t="shared" si="184"/>
        <v>473.94</v>
      </c>
      <c r="P1134" s="18"/>
    </row>
    <row r="1135" customFormat="1" ht="20" customHeight="1" spans="1:16">
      <c r="A1135" s="37">
        <f t="shared" si="187"/>
        <v>1130</v>
      </c>
      <c r="B1135" s="18" t="s">
        <v>1636</v>
      </c>
      <c r="C1135" s="18" t="s">
        <v>432</v>
      </c>
      <c r="D1135" s="18">
        <v>3</v>
      </c>
      <c r="E1135" s="19">
        <v>6</v>
      </c>
      <c r="F1135" s="19">
        <v>6</v>
      </c>
      <c r="G1135" s="14">
        <f t="shared" si="181"/>
        <v>54</v>
      </c>
      <c r="H1135" s="19"/>
      <c r="I1135" s="18"/>
      <c r="J1135" s="18" t="s">
        <v>21</v>
      </c>
      <c r="K1135" s="19">
        <f t="shared" si="182"/>
        <v>12</v>
      </c>
      <c r="L1135" s="18">
        <f t="shared" si="186"/>
        <v>672.84</v>
      </c>
      <c r="M1135" s="18"/>
      <c r="N1135" s="50">
        <f t="shared" si="183"/>
        <v>275.04</v>
      </c>
      <c r="O1135" s="50">
        <f t="shared" si="184"/>
        <v>947.88</v>
      </c>
      <c r="P1135" s="19"/>
    </row>
    <row r="1136" customFormat="1" ht="20" customHeight="1" spans="1:16">
      <c r="A1136" s="37">
        <f t="shared" si="187"/>
        <v>1131</v>
      </c>
      <c r="B1136" s="18" t="s">
        <v>1637</v>
      </c>
      <c r="C1136" s="18" t="s">
        <v>1597</v>
      </c>
      <c r="D1136" s="18">
        <v>1</v>
      </c>
      <c r="E1136" s="18">
        <v>3</v>
      </c>
      <c r="F1136" s="18">
        <v>3</v>
      </c>
      <c r="G1136" s="14">
        <f t="shared" si="181"/>
        <v>27</v>
      </c>
      <c r="H1136" s="19"/>
      <c r="I1136" s="19"/>
      <c r="J1136" s="18" t="s">
        <v>21</v>
      </c>
      <c r="K1136" s="19">
        <f t="shared" si="182"/>
        <v>6</v>
      </c>
      <c r="L1136" s="18">
        <f t="shared" si="186"/>
        <v>336.42</v>
      </c>
      <c r="M1136" s="19"/>
      <c r="N1136" s="50">
        <f t="shared" si="183"/>
        <v>137.52</v>
      </c>
      <c r="O1136" s="50">
        <f t="shared" si="184"/>
        <v>473.94</v>
      </c>
      <c r="P1136" s="18"/>
    </row>
    <row r="1137" customFormat="1" ht="20" customHeight="1" spans="1:16">
      <c r="A1137" s="37">
        <f t="shared" si="187"/>
        <v>1132</v>
      </c>
      <c r="B1137" s="18" t="s">
        <v>1638</v>
      </c>
      <c r="C1137" s="18" t="s">
        <v>432</v>
      </c>
      <c r="D1137" s="18">
        <v>1</v>
      </c>
      <c r="E1137" s="18">
        <v>1</v>
      </c>
      <c r="F1137" s="18">
        <v>1</v>
      </c>
      <c r="G1137" s="14">
        <f t="shared" si="181"/>
        <v>9</v>
      </c>
      <c r="H1137" s="19"/>
      <c r="I1137" s="19"/>
      <c r="J1137" s="18" t="s">
        <v>21</v>
      </c>
      <c r="K1137" s="19">
        <f t="shared" si="182"/>
        <v>2</v>
      </c>
      <c r="L1137" s="18">
        <f t="shared" si="186"/>
        <v>112.14</v>
      </c>
      <c r="M1137" s="19"/>
      <c r="N1137" s="50">
        <f t="shared" si="183"/>
        <v>45.84</v>
      </c>
      <c r="O1137" s="50">
        <f t="shared" si="184"/>
        <v>157.98</v>
      </c>
      <c r="P1137" s="18"/>
    </row>
    <row r="1138" customFormat="1" ht="20" customHeight="1" spans="1:16">
      <c r="A1138" s="37">
        <f t="shared" ref="A1138:A1147" si="188">ROW()-5</f>
        <v>1133</v>
      </c>
      <c r="B1138" s="18" t="s">
        <v>1639</v>
      </c>
      <c r="C1138" s="18" t="s">
        <v>432</v>
      </c>
      <c r="D1138" s="18">
        <v>6</v>
      </c>
      <c r="E1138" s="18">
        <v>5</v>
      </c>
      <c r="F1138" s="18">
        <v>5</v>
      </c>
      <c r="G1138" s="14">
        <f t="shared" si="181"/>
        <v>45</v>
      </c>
      <c r="H1138" s="19"/>
      <c r="I1138" s="19"/>
      <c r="J1138" s="18" t="s">
        <v>21</v>
      </c>
      <c r="K1138" s="19">
        <f t="shared" si="182"/>
        <v>10</v>
      </c>
      <c r="L1138" s="18">
        <f t="shared" si="186"/>
        <v>560.7</v>
      </c>
      <c r="M1138" s="19"/>
      <c r="N1138" s="50">
        <f t="shared" si="183"/>
        <v>229.2</v>
      </c>
      <c r="O1138" s="50">
        <f t="shared" si="184"/>
        <v>789.9</v>
      </c>
      <c r="P1138" s="18"/>
    </row>
    <row r="1139" customFormat="1" ht="20" customHeight="1" spans="1:16">
      <c r="A1139" s="37">
        <f t="shared" si="188"/>
        <v>1134</v>
      </c>
      <c r="B1139" s="18" t="s">
        <v>1640</v>
      </c>
      <c r="C1139" s="18" t="s">
        <v>432</v>
      </c>
      <c r="D1139" s="18">
        <v>4</v>
      </c>
      <c r="E1139" s="19">
        <v>5</v>
      </c>
      <c r="F1139" s="19">
        <v>5</v>
      </c>
      <c r="G1139" s="14">
        <f t="shared" si="181"/>
        <v>45</v>
      </c>
      <c r="H1139" s="19"/>
      <c r="I1139" s="18"/>
      <c r="J1139" s="18" t="s">
        <v>21</v>
      </c>
      <c r="K1139" s="19">
        <f t="shared" si="182"/>
        <v>10</v>
      </c>
      <c r="L1139" s="18">
        <f t="shared" si="186"/>
        <v>560.7</v>
      </c>
      <c r="M1139" s="18"/>
      <c r="N1139" s="50">
        <f t="shared" si="183"/>
        <v>229.2</v>
      </c>
      <c r="O1139" s="50">
        <f t="shared" si="184"/>
        <v>789.9</v>
      </c>
      <c r="P1139" s="19"/>
    </row>
    <row r="1140" customFormat="1" ht="20" customHeight="1" spans="1:16">
      <c r="A1140" s="37">
        <f t="shared" si="188"/>
        <v>1135</v>
      </c>
      <c r="B1140" s="18" t="s">
        <v>1641</v>
      </c>
      <c r="C1140" s="18" t="s">
        <v>432</v>
      </c>
      <c r="D1140" s="18">
        <v>6</v>
      </c>
      <c r="E1140" s="19">
        <v>6</v>
      </c>
      <c r="F1140" s="19">
        <v>6</v>
      </c>
      <c r="G1140" s="14">
        <f t="shared" si="181"/>
        <v>54</v>
      </c>
      <c r="H1140" s="19"/>
      <c r="I1140" s="18"/>
      <c r="J1140" s="18" t="s">
        <v>21</v>
      </c>
      <c r="K1140" s="19">
        <f t="shared" si="182"/>
        <v>12</v>
      </c>
      <c r="L1140" s="18">
        <f t="shared" si="186"/>
        <v>672.84</v>
      </c>
      <c r="M1140" s="18"/>
      <c r="N1140" s="50">
        <f t="shared" si="183"/>
        <v>275.04</v>
      </c>
      <c r="O1140" s="50">
        <f t="shared" si="184"/>
        <v>947.88</v>
      </c>
      <c r="P1140" s="19"/>
    </row>
    <row r="1141" customFormat="1" ht="20" customHeight="1" spans="1:16">
      <c r="A1141" s="37">
        <f t="shared" si="188"/>
        <v>1136</v>
      </c>
      <c r="B1141" s="18" t="s">
        <v>1642</v>
      </c>
      <c r="C1141" s="18" t="s">
        <v>432</v>
      </c>
      <c r="D1141" s="18">
        <v>3</v>
      </c>
      <c r="E1141" s="19">
        <v>3</v>
      </c>
      <c r="F1141" s="19">
        <v>3</v>
      </c>
      <c r="G1141" s="14">
        <f t="shared" si="181"/>
        <v>27</v>
      </c>
      <c r="H1141" s="19"/>
      <c r="I1141" s="18"/>
      <c r="J1141" s="18" t="s">
        <v>21</v>
      </c>
      <c r="K1141" s="19">
        <f t="shared" si="182"/>
        <v>6</v>
      </c>
      <c r="L1141" s="18">
        <f t="shared" si="186"/>
        <v>336.42</v>
      </c>
      <c r="M1141" s="18"/>
      <c r="N1141" s="50">
        <f t="shared" si="183"/>
        <v>137.52</v>
      </c>
      <c r="O1141" s="50">
        <f t="shared" si="184"/>
        <v>473.94</v>
      </c>
      <c r="P1141" s="19"/>
    </row>
    <row r="1142" customFormat="1" ht="20" customHeight="1" spans="1:16">
      <c r="A1142" s="37">
        <f t="shared" si="188"/>
        <v>1137</v>
      </c>
      <c r="B1142" s="18" t="s">
        <v>1643</v>
      </c>
      <c r="C1142" s="18" t="s">
        <v>432</v>
      </c>
      <c r="D1142" s="18">
        <v>1</v>
      </c>
      <c r="E1142" s="19">
        <v>5</v>
      </c>
      <c r="F1142" s="19">
        <v>5</v>
      </c>
      <c r="G1142" s="14">
        <f t="shared" si="181"/>
        <v>45</v>
      </c>
      <c r="H1142" s="19"/>
      <c r="I1142" s="18"/>
      <c r="J1142" s="18" t="s">
        <v>21</v>
      </c>
      <c r="K1142" s="19">
        <f t="shared" si="182"/>
        <v>10</v>
      </c>
      <c r="L1142" s="18">
        <f t="shared" si="186"/>
        <v>560.7</v>
      </c>
      <c r="M1142" s="18"/>
      <c r="N1142" s="50">
        <f t="shared" si="183"/>
        <v>229.2</v>
      </c>
      <c r="O1142" s="50">
        <f t="shared" si="184"/>
        <v>789.9</v>
      </c>
      <c r="P1142" s="19"/>
    </row>
    <row r="1143" customFormat="1" ht="20" customHeight="1" spans="1:16">
      <c r="A1143" s="37">
        <f t="shared" si="188"/>
        <v>1138</v>
      </c>
      <c r="B1143" s="18" t="s">
        <v>1644</v>
      </c>
      <c r="C1143" s="18" t="s">
        <v>432</v>
      </c>
      <c r="D1143" s="18">
        <v>2</v>
      </c>
      <c r="E1143" s="19">
        <v>1</v>
      </c>
      <c r="F1143" s="19">
        <v>1</v>
      </c>
      <c r="G1143" s="14">
        <f t="shared" si="181"/>
        <v>9</v>
      </c>
      <c r="H1143" s="19"/>
      <c r="I1143" s="18"/>
      <c r="J1143" s="18" t="s">
        <v>21</v>
      </c>
      <c r="K1143" s="19">
        <f t="shared" si="182"/>
        <v>2</v>
      </c>
      <c r="L1143" s="18">
        <f t="shared" si="186"/>
        <v>112.14</v>
      </c>
      <c r="M1143" s="18"/>
      <c r="N1143" s="50">
        <f t="shared" si="183"/>
        <v>45.84</v>
      </c>
      <c r="O1143" s="50">
        <f t="shared" si="184"/>
        <v>157.98</v>
      </c>
      <c r="P1143" s="19"/>
    </row>
    <row r="1144" customFormat="1" ht="20" customHeight="1" spans="1:16">
      <c r="A1144" s="37">
        <f t="shared" si="188"/>
        <v>1139</v>
      </c>
      <c r="B1144" s="18" t="s">
        <v>1645</v>
      </c>
      <c r="C1144" s="18" t="s">
        <v>434</v>
      </c>
      <c r="D1144" s="18">
        <v>1</v>
      </c>
      <c r="E1144" s="19">
        <v>5</v>
      </c>
      <c r="F1144" s="19">
        <v>5</v>
      </c>
      <c r="G1144" s="14">
        <f t="shared" si="181"/>
        <v>45</v>
      </c>
      <c r="H1144" s="19"/>
      <c r="I1144" s="18"/>
      <c r="J1144" s="18" t="s">
        <v>21</v>
      </c>
      <c r="K1144" s="19">
        <f t="shared" si="182"/>
        <v>10</v>
      </c>
      <c r="L1144" s="18">
        <f t="shared" si="186"/>
        <v>560.7</v>
      </c>
      <c r="M1144" s="18"/>
      <c r="N1144" s="50">
        <f t="shared" si="183"/>
        <v>229.2</v>
      </c>
      <c r="O1144" s="50">
        <f t="shared" si="184"/>
        <v>789.9</v>
      </c>
      <c r="P1144" s="19"/>
    </row>
    <row r="1145" s="32" customFormat="1" ht="20" customHeight="1" spans="1:16">
      <c r="A1145" s="37">
        <f t="shared" si="188"/>
        <v>1140</v>
      </c>
      <c r="B1145" s="42" t="s">
        <v>682</v>
      </c>
      <c r="C1145" s="42" t="s">
        <v>473</v>
      </c>
      <c r="D1145" s="42">
        <v>4</v>
      </c>
      <c r="E1145" s="42">
        <v>5</v>
      </c>
      <c r="F1145" s="42">
        <v>5</v>
      </c>
      <c r="G1145" s="52">
        <v>45</v>
      </c>
      <c r="H1145" s="52"/>
      <c r="I1145" s="52"/>
      <c r="J1145" s="18" t="s">
        <v>21</v>
      </c>
      <c r="K1145" s="42">
        <v>10</v>
      </c>
      <c r="L1145" s="53">
        <v>560.7</v>
      </c>
      <c r="M1145" s="52"/>
      <c r="N1145" s="53">
        <v>229.2</v>
      </c>
      <c r="O1145" s="53">
        <v>789.9</v>
      </c>
      <c r="P1145" s="42"/>
    </row>
    <row r="1146" s="32" customFormat="1" ht="20" customHeight="1" spans="1:16">
      <c r="A1146" s="37">
        <f t="shared" si="188"/>
        <v>1141</v>
      </c>
      <c r="B1146" s="42" t="s">
        <v>1646</v>
      </c>
      <c r="C1146" s="42" t="s">
        <v>473</v>
      </c>
      <c r="D1146" s="42">
        <v>7</v>
      </c>
      <c r="E1146" s="42">
        <v>18</v>
      </c>
      <c r="F1146" s="42">
        <v>18</v>
      </c>
      <c r="G1146" s="52">
        <v>162</v>
      </c>
      <c r="H1146" s="52"/>
      <c r="I1146" s="52"/>
      <c r="J1146" s="18" t="s">
        <v>21</v>
      </c>
      <c r="K1146" s="42">
        <v>36</v>
      </c>
      <c r="L1146" s="53">
        <v>2018.52</v>
      </c>
      <c r="M1146" s="52"/>
      <c r="N1146" s="53">
        <v>825.12</v>
      </c>
      <c r="O1146" s="53">
        <v>2843.64</v>
      </c>
      <c r="P1146" s="42"/>
    </row>
    <row r="1147" s="32" customFormat="1" ht="20" customHeight="1" spans="1:16">
      <c r="A1147" s="37">
        <f t="shared" si="188"/>
        <v>1142</v>
      </c>
      <c r="B1147" s="42" t="s">
        <v>1647</v>
      </c>
      <c r="C1147" s="42" t="s">
        <v>473</v>
      </c>
      <c r="D1147" s="42">
        <v>2</v>
      </c>
      <c r="E1147" s="42">
        <v>2</v>
      </c>
      <c r="F1147" s="52">
        <v>2</v>
      </c>
      <c r="G1147" s="52">
        <v>18</v>
      </c>
      <c r="H1147" s="52"/>
      <c r="I1147" s="52"/>
      <c r="J1147" s="18" t="s">
        <v>21</v>
      </c>
      <c r="K1147" s="42">
        <v>4</v>
      </c>
      <c r="L1147" s="53">
        <v>224.28</v>
      </c>
      <c r="M1147" s="52"/>
      <c r="N1147" s="53">
        <v>91.68</v>
      </c>
      <c r="O1147" s="53">
        <v>315.96</v>
      </c>
      <c r="P1147" s="42"/>
    </row>
    <row r="1148" s="32" customFormat="1" ht="20" customHeight="1" spans="1:16">
      <c r="A1148" s="37">
        <f t="shared" ref="A1148:A1157" si="189">ROW()-5</f>
        <v>1143</v>
      </c>
      <c r="B1148" s="42" t="s">
        <v>1648</v>
      </c>
      <c r="C1148" s="42" t="s">
        <v>473</v>
      </c>
      <c r="D1148" s="42">
        <v>7</v>
      </c>
      <c r="E1148" s="42">
        <v>4</v>
      </c>
      <c r="F1148" s="52">
        <v>4</v>
      </c>
      <c r="G1148" s="52">
        <v>36</v>
      </c>
      <c r="H1148" s="52"/>
      <c r="I1148" s="52"/>
      <c r="J1148" s="18" t="s">
        <v>21</v>
      </c>
      <c r="K1148" s="42">
        <v>8</v>
      </c>
      <c r="L1148" s="53">
        <v>448.56</v>
      </c>
      <c r="M1148" s="52"/>
      <c r="N1148" s="53">
        <v>183.36</v>
      </c>
      <c r="O1148" s="53">
        <v>631.92</v>
      </c>
      <c r="P1148" s="42"/>
    </row>
    <row r="1149" s="32" customFormat="1" ht="20" customHeight="1" spans="1:16">
      <c r="A1149" s="37">
        <f t="shared" si="189"/>
        <v>1144</v>
      </c>
      <c r="B1149" s="42" t="s">
        <v>1649</v>
      </c>
      <c r="C1149" s="42" t="s">
        <v>473</v>
      </c>
      <c r="D1149" s="42">
        <v>4</v>
      </c>
      <c r="E1149" s="42">
        <v>4</v>
      </c>
      <c r="F1149" s="52">
        <v>4</v>
      </c>
      <c r="G1149" s="52">
        <v>36</v>
      </c>
      <c r="H1149" s="52"/>
      <c r="I1149" s="52"/>
      <c r="J1149" s="18" t="s">
        <v>21</v>
      </c>
      <c r="K1149" s="42">
        <v>8</v>
      </c>
      <c r="L1149" s="53">
        <v>448.56</v>
      </c>
      <c r="M1149" s="52"/>
      <c r="N1149" s="53">
        <v>183.36</v>
      </c>
      <c r="O1149" s="53">
        <v>631.92</v>
      </c>
      <c r="P1149" s="42"/>
    </row>
    <row r="1150" s="32" customFormat="1" ht="20" customHeight="1" spans="1:16">
      <c r="A1150" s="37">
        <f t="shared" si="189"/>
        <v>1145</v>
      </c>
      <c r="B1150" s="42" t="s">
        <v>1650</v>
      </c>
      <c r="C1150" s="42" t="s">
        <v>473</v>
      </c>
      <c r="D1150" s="42">
        <v>5</v>
      </c>
      <c r="E1150" s="42">
        <v>11</v>
      </c>
      <c r="F1150" s="42">
        <v>11</v>
      </c>
      <c r="G1150" s="42">
        <v>99</v>
      </c>
      <c r="H1150" s="42"/>
      <c r="I1150" s="42"/>
      <c r="J1150" s="18" t="s">
        <v>21</v>
      </c>
      <c r="K1150" s="42">
        <v>22</v>
      </c>
      <c r="L1150" s="53">
        <v>1233.54</v>
      </c>
      <c r="M1150" s="52"/>
      <c r="N1150" s="53">
        <v>504.24</v>
      </c>
      <c r="O1150" s="53">
        <v>1737.78</v>
      </c>
      <c r="P1150" s="42"/>
    </row>
    <row r="1151" s="32" customFormat="1" ht="20" customHeight="1" spans="1:16">
      <c r="A1151" s="37">
        <f t="shared" si="189"/>
        <v>1146</v>
      </c>
      <c r="B1151" s="42" t="s">
        <v>1651</v>
      </c>
      <c r="C1151" s="42" t="s">
        <v>473</v>
      </c>
      <c r="D1151" s="42">
        <v>5</v>
      </c>
      <c r="E1151" s="42">
        <v>3</v>
      </c>
      <c r="F1151" s="42">
        <v>3</v>
      </c>
      <c r="G1151" s="52">
        <v>27</v>
      </c>
      <c r="H1151" s="52"/>
      <c r="I1151" s="52"/>
      <c r="J1151" s="18" t="s">
        <v>21</v>
      </c>
      <c r="K1151" s="42">
        <v>6</v>
      </c>
      <c r="L1151" s="53">
        <v>336.42</v>
      </c>
      <c r="M1151" s="52"/>
      <c r="N1151" s="53">
        <v>137.52</v>
      </c>
      <c r="O1151" s="53">
        <v>473.94</v>
      </c>
      <c r="P1151" s="42"/>
    </row>
    <row r="1152" s="32" customFormat="1" ht="20" customHeight="1" spans="1:16">
      <c r="A1152" s="37">
        <f t="shared" si="189"/>
        <v>1147</v>
      </c>
      <c r="B1152" s="42" t="s">
        <v>1652</v>
      </c>
      <c r="C1152" s="42" t="s">
        <v>473</v>
      </c>
      <c r="D1152" s="42">
        <v>4</v>
      </c>
      <c r="E1152" s="59">
        <v>2</v>
      </c>
      <c r="F1152" s="52">
        <v>2</v>
      </c>
      <c r="G1152" s="52">
        <v>18</v>
      </c>
      <c r="H1152" s="52"/>
      <c r="I1152" s="52"/>
      <c r="J1152" s="18" t="s">
        <v>21</v>
      </c>
      <c r="K1152" s="42">
        <v>4</v>
      </c>
      <c r="L1152" s="53">
        <v>224.28</v>
      </c>
      <c r="M1152" s="52"/>
      <c r="N1152" s="53">
        <v>91.68</v>
      </c>
      <c r="O1152" s="53">
        <v>315.96</v>
      </c>
      <c r="P1152" s="42"/>
    </row>
    <row r="1153" s="32" customFormat="1" ht="20" customHeight="1" spans="1:16">
      <c r="A1153" s="37">
        <f t="shared" si="189"/>
        <v>1148</v>
      </c>
      <c r="B1153" s="42" t="s">
        <v>1205</v>
      </c>
      <c r="C1153" s="42" t="s">
        <v>473</v>
      </c>
      <c r="D1153" s="42">
        <v>3</v>
      </c>
      <c r="E1153" s="42">
        <v>7</v>
      </c>
      <c r="F1153" s="42">
        <v>7</v>
      </c>
      <c r="G1153" s="42">
        <v>63</v>
      </c>
      <c r="H1153" s="42"/>
      <c r="I1153" s="42"/>
      <c r="J1153" s="18" t="s">
        <v>21</v>
      </c>
      <c r="K1153" s="42">
        <v>14</v>
      </c>
      <c r="L1153" s="53">
        <v>784.98</v>
      </c>
      <c r="M1153" s="52"/>
      <c r="N1153" s="53">
        <v>320.88</v>
      </c>
      <c r="O1153" s="53">
        <v>1105.86</v>
      </c>
      <c r="P1153" s="42"/>
    </row>
    <row r="1154" s="32" customFormat="1" ht="20" customHeight="1" spans="1:16">
      <c r="A1154" s="37">
        <f t="shared" si="189"/>
        <v>1149</v>
      </c>
      <c r="B1154" s="42" t="s">
        <v>1653</v>
      </c>
      <c r="C1154" s="42" t="s">
        <v>473</v>
      </c>
      <c r="D1154" s="42">
        <v>5</v>
      </c>
      <c r="E1154" s="42">
        <v>1</v>
      </c>
      <c r="F1154" s="52">
        <v>1</v>
      </c>
      <c r="G1154" s="52">
        <v>9</v>
      </c>
      <c r="H1154" s="52"/>
      <c r="I1154" s="52"/>
      <c r="J1154" s="18" t="s">
        <v>21</v>
      </c>
      <c r="K1154" s="42">
        <v>2</v>
      </c>
      <c r="L1154" s="53">
        <v>112.14</v>
      </c>
      <c r="M1154" s="52"/>
      <c r="N1154" s="53">
        <v>45.84</v>
      </c>
      <c r="O1154" s="53">
        <v>157.98</v>
      </c>
      <c r="P1154" s="42"/>
    </row>
    <row r="1155" s="32" customFormat="1" ht="20" customHeight="1" spans="1:16">
      <c r="A1155" s="37">
        <f t="shared" si="189"/>
        <v>1150</v>
      </c>
      <c r="B1155" s="42" t="s">
        <v>1654</v>
      </c>
      <c r="C1155" s="42" t="s">
        <v>473</v>
      </c>
      <c r="D1155" s="42">
        <v>2</v>
      </c>
      <c r="E1155" s="42">
        <v>2</v>
      </c>
      <c r="F1155" s="52">
        <v>2</v>
      </c>
      <c r="G1155" s="52">
        <v>18</v>
      </c>
      <c r="H1155" s="52"/>
      <c r="I1155" s="52"/>
      <c r="J1155" s="18" t="s">
        <v>21</v>
      </c>
      <c r="K1155" s="42">
        <v>4</v>
      </c>
      <c r="L1155" s="53">
        <v>224.28</v>
      </c>
      <c r="M1155" s="52"/>
      <c r="N1155" s="53">
        <v>91.68</v>
      </c>
      <c r="O1155" s="53">
        <v>315.96</v>
      </c>
      <c r="P1155" s="42"/>
    </row>
    <row r="1156" s="32" customFormat="1" ht="20" customHeight="1" spans="1:16">
      <c r="A1156" s="37">
        <f t="shared" si="189"/>
        <v>1151</v>
      </c>
      <c r="B1156" s="42" t="s">
        <v>1655</v>
      </c>
      <c r="C1156" s="42" t="s">
        <v>473</v>
      </c>
      <c r="D1156" s="42">
        <v>4</v>
      </c>
      <c r="E1156" s="42">
        <v>8</v>
      </c>
      <c r="F1156" s="42">
        <v>8</v>
      </c>
      <c r="G1156" s="42">
        <v>72</v>
      </c>
      <c r="H1156" s="42"/>
      <c r="I1156" s="42"/>
      <c r="J1156" s="18" t="s">
        <v>21</v>
      </c>
      <c r="K1156" s="42">
        <v>16</v>
      </c>
      <c r="L1156" s="53">
        <v>897.12</v>
      </c>
      <c r="M1156" s="52"/>
      <c r="N1156" s="53">
        <v>366.72</v>
      </c>
      <c r="O1156" s="53">
        <v>1263.84</v>
      </c>
      <c r="P1156" s="42"/>
    </row>
    <row r="1157" s="32" customFormat="1" ht="20" customHeight="1" spans="1:16">
      <c r="A1157" s="37">
        <f t="shared" si="189"/>
        <v>1152</v>
      </c>
      <c r="B1157" s="42" t="s">
        <v>1656</v>
      </c>
      <c r="C1157" s="42" t="s">
        <v>473</v>
      </c>
      <c r="D1157" s="42">
        <v>3</v>
      </c>
      <c r="E1157" s="42">
        <v>2</v>
      </c>
      <c r="F1157" s="52">
        <v>2</v>
      </c>
      <c r="G1157" s="52">
        <v>18</v>
      </c>
      <c r="H1157" s="52"/>
      <c r="I1157" s="52"/>
      <c r="J1157" s="18" t="s">
        <v>21</v>
      </c>
      <c r="K1157" s="42">
        <v>4</v>
      </c>
      <c r="L1157" s="53">
        <v>224.28</v>
      </c>
      <c r="M1157" s="52"/>
      <c r="N1157" s="53">
        <v>91.68</v>
      </c>
      <c r="O1157" s="53">
        <v>315.96</v>
      </c>
      <c r="P1157" s="42"/>
    </row>
    <row r="1158" s="32" customFormat="1" ht="20" customHeight="1" spans="1:16">
      <c r="A1158" s="37">
        <f t="shared" ref="A1158:A1167" si="190">ROW()-5</f>
        <v>1153</v>
      </c>
      <c r="B1158" s="42" t="s">
        <v>1657</v>
      </c>
      <c r="C1158" s="42" t="s">
        <v>473</v>
      </c>
      <c r="D1158" s="42">
        <v>4</v>
      </c>
      <c r="E1158" s="42">
        <v>8</v>
      </c>
      <c r="F1158" s="42">
        <v>8</v>
      </c>
      <c r="G1158" s="42">
        <v>72</v>
      </c>
      <c r="H1158" s="42"/>
      <c r="I1158" s="42"/>
      <c r="J1158" s="18" t="s">
        <v>21</v>
      </c>
      <c r="K1158" s="42">
        <v>16</v>
      </c>
      <c r="L1158" s="53">
        <v>897.12</v>
      </c>
      <c r="M1158" s="52"/>
      <c r="N1158" s="53">
        <v>366.72</v>
      </c>
      <c r="O1158" s="53">
        <v>1263.84</v>
      </c>
      <c r="P1158" s="42"/>
    </row>
    <row r="1159" s="32" customFormat="1" ht="20" customHeight="1" spans="1:16">
      <c r="A1159" s="37">
        <f t="shared" si="190"/>
        <v>1154</v>
      </c>
      <c r="B1159" s="42" t="s">
        <v>1658</v>
      </c>
      <c r="C1159" s="42" t="s">
        <v>473</v>
      </c>
      <c r="D1159" s="42">
        <v>6</v>
      </c>
      <c r="E1159" s="42">
        <v>4</v>
      </c>
      <c r="F1159" s="52">
        <v>4</v>
      </c>
      <c r="G1159" s="52">
        <v>36</v>
      </c>
      <c r="H1159" s="52"/>
      <c r="I1159" s="52"/>
      <c r="J1159" s="18" t="s">
        <v>21</v>
      </c>
      <c r="K1159" s="42">
        <v>8</v>
      </c>
      <c r="L1159" s="53">
        <v>448.56</v>
      </c>
      <c r="M1159" s="52"/>
      <c r="N1159" s="53">
        <v>183.36</v>
      </c>
      <c r="O1159" s="53">
        <v>631.92</v>
      </c>
      <c r="P1159" s="42"/>
    </row>
    <row r="1160" s="32" customFormat="1" ht="20" customHeight="1" spans="1:16">
      <c r="A1160" s="37">
        <f t="shared" si="190"/>
        <v>1155</v>
      </c>
      <c r="B1160" s="42" t="s">
        <v>1659</v>
      </c>
      <c r="C1160" s="42" t="s">
        <v>473</v>
      </c>
      <c r="D1160" s="42">
        <v>6</v>
      </c>
      <c r="E1160" s="42">
        <v>6</v>
      </c>
      <c r="F1160" s="52">
        <v>6</v>
      </c>
      <c r="G1160" s="52">
        <v>54</v>
      </c>
      <c r="H1160" s="52"/>
      <c r="I1160" s="52"/>
      <c r="J1160" s="18" t="s">
        <v>21</v>
      </c>
      <c r="K1160" s="42">
        <v>12</v>
      </c>
      <c r="L1160" s="53">
        <v>672.84</v>
      </c>
      <c r="M1160" s="52"/>
      <c r="N1160" s="53">
        <v>275.04</v>
      </c>
      <c r="O1160" s="53">
        <v>947.88</v>
      </c>
      <c r="P1160" s="42"/>
    </row>
    <row r="1161" s="32" customFormat="1" ht="20" customHeight="1" spans="1:16">
      <c r="A1161" s="37">
        <f t="shared" si="190"/>
        <v>1156</v>
      </c>
      <c r="B1161" s="42" t="s">
        <v>1660</v>
      </c>
      <c r="C1161" s="42" t="s">
        <v>473</v>
      </c>
      <c r="D1161" s="42">
        <v>6</v>
      </c>
      <c r="E1161" s="42">
        <v>2</v>
      </c>
      <c r="F1161" s="52">
        <v>2</v>
      </c>
      <c r="G1161" s="52">
        <v>18</v>
      </c>
      <c r="H1161" s="52"/>
      <c r="I1161" s="52"/>
      <c r="J1161" s="18" t="s">
        <v>21</v>
      </c>
      <c r="K1161" s="42">
        <v>4</v>
      </c>
      <c r="L1161" s="53">
        <v>224.28</v>
      </c>
      <c r="M1161" s="52"/>
      <c r="N1161" s="53">
        <v>91.68</v>
      </c>
      <c r="O1161" s="53">
        <v>315.96</v>
      </c>
      <c r="P1161" s="42"/>
    </row>
    <row r="1162" s="32" customFormat="1" ht="20" customHeight="1" spans="1:16">
      <c r="A1162" s="37">
        <f t="shared" si="190"/>
        <v>1157</v>
      </c>
      <c r="B1162" s="42" t="s">
        <v>1661</v>
      </c>
      <c r="C1162" s="42" t="s">
        <v>473</v>
      </c>
      <c r="D1162" s="42">
        <v>2</v>
      </c>
      <c r="E1162" s="42">
        <v>3</v>
      </c>
      <c r="F1162" s="42">
        <v>3</v>
      </c>
      <c r="G1162" s="52">
        <v>27</v>
      </c>
      <c r="H1162" s="52"/>
      <c r="I1162" s="52"/>
      <c r="J1162" s="18" t="s">
        <v>21</v>
      </c>
      <c r="K1162" s="42">
        <v>6</v>
      </c>
      <c r="L1162" s="53">
        <v>336.42</v>
      </c>
      <c r="M1162" s="52"/>
      <c r="N1162" s="53">
        <v>137.52</v>
      </c>
      <c r="O1162" s="53">
        <v>473.94</v>
      </c>
      <c r="P1162" s="42"/>
    </row>
    <row r="1163" s="32" customFormat="1" ht="20" customHeight="1" spans="1:16">
      <c r="A1163" s="37">
        <f t="shared" si="190"/>
        <v>1158</v>
      </c>
      <c r="B1163" s="42" t="s">
        <v>1662</v>
      </c>
      <c r="C1163" s="42" t="s">
        <v>473</v>
      </c>
      <c r="D1163" s="42">
        <v>2</v>
      </c>
      <c r="E1163" s="42">
        <v>2</v>
      </c>
      <c r="F1163" s="52">
        <v>2</v>
      </c>
      <c r="G1163" s="52">
        <v>18</v>
      </c>
      <c r="H1163" s="52"/>
      <c r="I1163" s="52"/>
      <c r="J1163" s="18" t="s">
        <v>21</v>
      </c>
      <c r="K1163" s="42">
        <v>4</v>
      </c>
      <c r="L1163" s="53">
        <v>224.28</v>
      </c>
      <c r="M1163" s="52"/>
      <c r="N1163" s="53">
        <v>91.68</v>
      </c>
      <c r="O1163" s="53">
        <v>315.96</v>
      </c>
      <c r="P1163" s="42"/>
    </row>
    <row r="1164" s="32" customFormat="1" ht="20" customHeight="1" spans="1:16">
      <c r="A1164" s="37">
        <f t="shared" si="190"/>
        <v>1159</v>
      </c>
      <c r="B1164" s="42" t="s">
        <v>995</v>
      </c>
      <c r="C1164" s="42" t="s">
        <v>473</v>
      </c>
      <c r="D1164" s="42">
        <v>5</v>
      </c>
      <c r="E1164" s="42">
        <v>27</v>
      </c>
      <c r="F1164" s="42">
        <v>27</v>
      </c>
      <c r="G1164" s="42">
        <v>243</v>
      </c>
      <c r="H1164" s="42"/>
      <c r="I1164" s="42"/>
      <c r="J1164" s="18" t="s">
        <v>21</v>
      </c>
      <c r="K1164" s="42">
        <v>54</v>
      </c>
      <c r="L1164" s="53">
        <v>3027.78</v>
      </c>
      <c r="M1164" s="52"/>
      <c r="N1164" s="53">
        <v>1237.68</v>
      </c>
      <c r="O1164" s="53">
        <v>4265.46</v>
      </c>
      <c r="P1164" s="42"/>
    </row>
    <row r="1165" s="32" customFormat="1" ht="20" customHeight="1" spans="1:16">
      <c r="A1165" s="37">
        <f t="shared" si="190"/>
        <v>1160</v>
      </c>
      <c r="B1165" s="42" t="s">
        <v>1663</v>
      </c>
      <c r="C1165" s="42" t="s">
        <v>473</v>
      </c>
      <c r="D1165" s="42">
        <v>2</v>
      </c>
      <c r="E1165" s="42">
        <v>2</v>
      </c>
      <c r="F1165" s="52">
        <v>2</v>
      </c>
      <c r="G1165" s="52">
        <v>18</v>
      </c>
      <c r="H1165" s="52"/>
      <c r="I1165" s="52"/>
      <c r="J1165" s="18" t="s">
        <v>21</v>
      </c>
      <c r="K1165" s="42">
        <v>4</v>
      </c>
      <c r="L1165" s="53">
        <v>224.28</v>
      </c>
      <c r="M1165" s="52"/>
      <c r="N1165" s="53">
        <v>91.68</v>
      </c>
      <c r="O1165" s="53">
        <v>315.96</v>
      </c>
      <c r="P1165" s="42"/>
    </row>
    <row r="1166" s="32" customFormat="1" ht="20" customHeight="1" spans="1:16">
      <c r="A1166" s="37">
        <f t="shared" si="190"/>
        <v>1161</v>
      </c>
      <c r="B1166" s="42" t="s">
        <v>1648</v>
      </c>
      <c r="C1166" s="42" t="s">
        <v>485</v>
      </c>
      <c r="D1166" s="42">
        <v>5</v>
      </c>
      <c r="E1166" s="42">
        <v>20</v>
      </c>
      <c r="F1166" s="42">
        <v>20</v>
      </c>
      <c r="G1166" s="42">
        <v>180</v>
      </c>
      <c r="H1166" s="42"/>
      <c r="I1166" s="42"/>
      <c r="J1166" s="18" t="s">
        <v>21</v>
      </c>
      <c r="K1166" s="42">
        <v>40</v>
      </c>
      <c r="L1166" s="53">
        <v>2242.8</v>
      </c>
      <c r="M1166" s="52"/>
      <c r="N1166" s="53">
        <v>916.8</v>
      </c>
      <c r="O1166" s="53">
        <v>3159.6</v>
      </c>
      <c r="P1166" s="42"/>
    </row>
    <row r="1167" s="32" customFormat="1" ht="20" customHeight="1" spans="1:16">
      <c r="A1167" s="37">
        <f t="shared" si="190"/>
        <v>1162</v>
      </c>
      <c r="B1167" s="42" t="s">
        <v>1664</v>
      </c>
      <c r="C1167" s="42" t="s">
        <v>485</v>
      </c>
      <c r="D1167" s="42">
        <v>4</v>
      </c>
      <c r="E1167" s="42">
        <v>18</v>
      </c>
      <c r="F1167" s="42">
        <v>18</v>
      </c>
      <c r="G1167" s="42">
        <v>162</v>
      </c>
      <c r="H1167" s="42"/>
      <c r="I1167" s="42"/>
      <c r="J1167" s="18" t="s">
        <v>21</v>
      </c>
      <c r="K1167" s="42">
        <v>36</v>
      </c>
      <c r="L1167" s="53">
        <v>2018.52</v>
      </c>
      <c r="M1167" s="52"/>
      <c r="N1167" s="53">
        <v>825.12</v>
      </c>
      <c r="O1167" s="53">
        <v>2843.64</v>
      </c>
      <c r="P1167" s="42"/>
    </row>
    <row r="1168" s="32" customFormat="1" ht="20" customHeight="1" spans="1:16">
      <c r="A1168" s="37">
        <f t="shared" ref="A1168:A1177" si="191">ROW()-5</f>
        <v>1163</v>
      </c>
      <c r="B1168" s="42" t="s">
        <v>1665</v>
      </c>
      <c r="C1168" s="42" t="s">
        <v>481</v>
      </c>
      <c r="D1168" s="42">
        <v>2</v>
      </c>
      <c r="E1168" s="42">
        <v>17</v>
      </c>
      <c r="F1168" s="52">
        <v>17</v>
      </c>
      <c r="G1168" s="52">
        <v>153</v>
      </c>
      <c r="H1168" s="52"/>
      <c r="I1168" s="52"/>
      <c r="J1168" s="18" t="s">
        <v>21</v>
      </c>
      <c r="K1168" s="42">
        <v>34</v>
      </c>
      <c r="L1168" s="53">
        <v>1906.38</v>
      </c>
      <c r="M1168" s="52"/>
      <c r="N1168" s="53">
        <v>779.28</v>
      </c>
      <c r="O1168" s="53">
        <v>2685.66</v>
      </c>
      <c r="P1168" s="42"/>
    </row>
    <row r="1169" s="32" customFormat="1" ht="20" customHeight="1" spans="1:16">
      <c r="A1169" s="37">
        <f t="shared" si="191"/>
        <v>1164</v>
      </c>
      <c r="B1169" s="42" t="s">
        <v>1666</v>
      </c>
      <c r="C1169" s="42" t="s">
        <v>481</v>
      </c>
      <c r="D1169" s="42">
        <v>6</v>
      </c>
      <c r="E1169" s="42">
        <v>1</v>
      </c>
      <c r="F1169" s="52">
        <v>1</v>
      </c>
      <c r="G1169" s="52">
        <v>9</v>
      </c>
      <c r="H1169" s="52"/>
      <c r="I1169" s="52"/>
      <c r="J1169" s="18" t="s">
        <v>21</v>
      </c>
      <c r="K1169" s="42">
        <v>2</v>
      </c>
      <c r="L1169" s="53">
        <v>112.14</v>
      </c>
      <c r="M1169" s="52"/>
      <c r="N1169" s="53">
        <v>45.84</v>
      </c>
      <c r="O1169" s="53">
        <v>157.98</v>
      </c>
      <c r="P1169" s="42"/>
    </row>
    <row r="1170" s="32" customFormat="1" ht="20" customHeight="1" spans="1:16">
      <c r="A1170" s="37">
        <f t="shared" si="191"/>
        <v>1165</v>
      </c>
      <c r="B1170" s="42" t="s">
        <v>500</v>
      </c>
      <c r="C1170" s="42" t="s">
        <v>481</v>
      </c>
      <c r="D1170" s="42">
        <v>6</v>
      </c>
      <c r="E1170" s="42">
        <v>30</v>
      </c>
      <c r="F1170" s="52">
        <v>30</v>
      </c>
      <c r="G1170" s="52">
        <v>270</v>
      </c>
      <c r="H1170" s="52"/>
      <c r="I1170" s="52"/>
      <c r="J1170" s="18" t="s">
        <v>21</v>
      </c>
      <c r="K1170" s="42">
        <v>60</v>
      </c>
      <c r="L1170" s="53">
        <v>3364.2</v>
      </c>
      <c r="M1170" s="52"/>
      <c r="N1170" s="53">
        <v>1375.2</v>
      </c>
      <c r="O1170" s="53">
        <v>4739.4</v>
      </c>
      <c r="P1170" s="42"/>
    </row>
    <row r="1171" s="32" customFormat="1" ht="20" customHeight="1" spans="1:16">
      <c r="A1171" s="37">
        <f t="shared" si="191"/>
        <v>1166</v>
      </c>
      <c r="B1171" s="42" t="s">
        <v>973</v>
      </c>
      <c r="C1171" s="42" t="s">
        <v>485</v>
      </c>
      <c r="D1171" s="42">
        <v>5</v>
      </c>
      <c r="E1171" s="42">
        <v>20</v>
      </c>
      <c r="F1171" s="52">
        <v>20</v>
      </c>
      <c r="G1171" s="52">
        <v>180</v>
      </c>
      <c r="H1171" s="52"/>
      <c r="I1171" s="52"/>
      <c r="J1171" s="18" t="s">
        <v>21</v>
      </c>
      <c r="K1171" s="42">
        <v>40</v>
      </c>
      <c r="L1171" s="53">
        <v>2242.8</v>
      </c>
      <c r="M1171" s="52"/>
      <c r="N1171" s="53">
        <v>916.8</v>
      </c>
      <c r="O1171" s="53">
        <v>3159.6</v>
      </c>
      <c r="P1171" s="42"/>
    </row>
    <row r="1172" s="32" customFormat="1" ht="20" customHeight="1" spans="1:16">
      <c r="A1172" s="37">
        <f t="shared" si="191"/>
        <v>1167</v>
      </c>
      <c r="B1172" s="42" t="s">
        <v>1667</v>
      </c>
      <c r="C1172" s="42" t="s">
        <v>485</v>
      </c>
      <c r="D1172" s="42">
        <v>5</v>
      </c>
      <c r="E1172" s="42">
        <v>12</v>
      </c>
      <c r="F1172" s="42">
        <v>12</v>
      </c>
      <c r="G1172" s="42">
        <v>108</v>
      </c>
      <c r="H1172" s="42"/>
      <c r="I1172" s="42"/>
      <c r="J1172" s="18" t="s">
        <v>21</v>
      </c>
      <c r="K1172" s="42">
        <v>24</v>
      </c>
      <c r="L1172" s="53">
        <v>1345.68</v>
      </c>
      <c r="M1172" s="52"/>
      <c r="N1172" s="53">
        <v>550.08</v>
      </c>
      <c r="O1172" s="53">
        <v>1895.76</v>
      </c>
      <c r="P1172" s="42"/>
    </row>
    <row r="1173" s="32" customFormat="1" ht="20" customHeight="1" spans="1:16">
      <c r="A1173" s="37">
        <f t="shared" si="191"/>
        <v>1168</v>
      </c>
      <c r="B1173" s="42" t="s">
        <v>1668</v>
      </c>
      <c r="C1173" s="42" t="s">
        <v>485</v>
      </c>
      <c r="D1173" s="42">
        <v>6</v>
      </c>
      <c r="E1173" s="42">
        <v>24</v>
      </c>
      <c r="F1173" s="42">
        <v>24</v>
      </c>
      <c r="G1173" s="52">
        <v>216</v>
      </c>
      <c r="H1173" s="52"/>
      <c r="I1173" s="52"/>
      <c r="J1173" s="18" t="s">
        <v>21</v>
      </c>
      <c r="K1173" s="42">
        <v>48</v>
      </c>
      <c r="L1173" s="53">
        <v>2691.36</v>
      </c>
      <c r="M1173" s="52"/>
      <c r="N1173" s="53">
        <v>1100.16</v>
      </c>
      <c r="O1173" s="53">
        <v>3791.52</v>
      </c>
      <c r="P1173" s="42"/>
    </row>
    <row r="1174" s="32" customFormat="1" ht="20" customHeight="1" spans="1:16">
      <c r="A1174" s="37">
        <f t="shared" si="191"/>
        <v>1169</v>
      </c>
      <c r="B1174" s="42" t="s">
        <v>1669</v>
      </c>
      <c r="C1174" s="42" t="s">
        <v>485</v>
      </c>
      <c r="D1174" s="42">
        <v>2</v>
      </c>
      <c r="E1174" s="42">
        <v>7</v>
      </c>
      <c r="F1174" s="52">
        <v>7</v>
      </c>
      <c r="G1174" s="52">
        <v>63</v>
      </c>
      <c r="H1174" s="52"/>
      <c r="I1174" s="52"/>
      <c r="J1174" s="18" t="s">
        <v>21</v>
      </c>
      <c r="K1174" s="42">
        <v>14</v>
      </c>
      <c r="L1174" s="53">
        <v>784.98</v>
      </c>
      <c r="M1174" s="52"/>
      <c r="N1174" s="53">
        <v>320.88</v>
      </c>
      <c r="O1174" s="53">
        <v>1105.86</v>
      </c>
      <c r="P1174" s="42"/>
    </row>
    <row r="1175" s="32" customFormat="1" ht="20" customHeight="1" spans="1:16">
      <c r="A1175" s="37">
        <f t="shared" si="191"/>
        <v>1170</v>
      </c>
      <c r="B1175" s="42" t="s">
        <v>1670</v>
      </c>
      <c r="C1175" s="42" t="s">
        <v>485</v>
      </c>
      <c r="D1175" s="42">
        <v>7</v>
      </c>
      <c r="E1175" s="42">
        <v>8</v>
      </c>
      <c r="F1175" s="42">
        <v>8</v>
      </c>
      <c r="G1175" s="42">
        <v>72</v>
      </c>
      <c r="H1175" s="42"/>
      <c r="I1175" s="42"/>
      <c r="J1175" s="18" t="s">
        <v>21</v>
      </c>
      <c r="K1175" s="42">
        <v>16</v>
      </c>
      <c r="L1175" s="53">
        <v>897.12</v>
      </c>
      <c r="M1175" s="52"/>
      <c r="N1175" s="53">
        <v>366.72</v>
      </c>
      <c r="O1175" s="53">
        <v>1263.84</v>
      </c>
      <c r="P1175" s="42"/>
    </row>
    <row r="1176" s="32" customFormat="1" ht="20" customHeight="1" spans="1:16">
      <c r="A1176" s="37">
        <f t="shared" si="191"/>
        <v>1171</v>
      </c>
      <c r="B1176" s="42" t="s">
        <v>1671</v>
      </c>
      <c r="C1176" s="42" t="s">
        <v>485</v>
      </c>
      <c r="D1176" s="42">
        <v>2</v>
      </c>
      <c r="E1176" s="42">
        <v>3</v>
      </c>
      <c r="F1176" s="42">
        <v>3</v>
      </c>
      <c r="G1176" s="52">
        <v>27</v>
      </c>
      <c r="H1176" s="52"/>
      <c r="I1176" s="52"/>
      <c r="J1176" s="18" t="s">
        <v>21</v>
      </c>
      <c r="K1176" s="42">
        <v>6</v>
      </c>
      <c r="L1176" s="53">
        <v>336.42</v>
      </c>
      <c r="M1176" s="52"/>
      <c r="N1176" s="53">
        <v>137.52</v>
      </c>
      <c r="O1176" s="53">
        <v>473.94</v>
      </c>
      <c r="P1176" s="42"/>
    </row>
    <row r="1177" s="32" customFormat="1" ht="20" customHeight="1" spans="1:16">
      <c r="A1177" s="37">
        <f t="shared" si="191"/>
        <v>1172</v>
      </c>
      <c r="B1177" s="42" t="s">
        <v>1672</v>
      </c>
      <c r="C1177" s="42" t="s">
        <v>485</v>
      </c>
      <c r="D1177" s="42">
        <v>5</v>
      </c>
      <c r="E1177" s="42">
        <v>18</v>
      </c>
      <c r="F1177" s="42">
        <v>18</v>
      </c>
      <c r="G1177" s="52">
        <v>162</v>
      </c>
      <c r="H1177" s="52"/>
      <c r="I1177" s="52"/>
      <c r="J1177" s="18" t="s">
        <v>21</v>
      </c>
      <c r="K1177" s="42">
        <v>36</v>
      </c>
      <c r="L1177" s="53">
        <v>2018.52</v>
      </c>
      <c r="M1177" s="52"/>
      <c r="N1177" s="53">
        <v>825.12</v>
      </c>
      <c r="O1177" s="53">
        <v>2843.64</v>
      </c>
      <c r="P1177" s="42"/>
    </row>
    <row r="1178" s="32" customFormat="1" ht="20" customHeight="1" spans="1:16">
      <c r="A1178" s="37">
        <f t="shared" ref="A1178:A1187" si="192">ROW()-5</f>
        <v>1173</v>
      </c>
      <c r="B1178" s="42" t="s">
        <v>1673</v>
      </c>
      <c r="C1178" s="42" t="s">
        <v>485</v>
      </c>
      <c r="D1178" s="42">
        <v>5</v>
      </c>
      <c r="E1178" s="42">
        <v>7</v>
      </c>
      <c r="F1178" s="52">
        <v>7</v>
      </c>
      <c r="G1178" s="52">
        <v>63</v>
      </c>
      <c r="H1178" s="52"/>
      <c r="I1178" s="52"/>
      <c r="J1178" s="18" t="s">
        <v>21</v>
      </c>
      <c r="K1178" s="42">
        <v>14</v>
      </c>
      <c r="L1178" s="53">
        <v>784.98</v>
      </c>
      <c r="M1178" s="52"/>
      <c r="N1178" s="53">
        <v>320.88</v>
      </c>
      <c r="O1178" s="53">
        <v>1105.86</v>
      </c>
      <c r="P1178" s="42"/>
    </row>
    <row r="1179" s="32" customFormat="1" ht="20" customHeight="1" spans="1:16">
      <c r="A1179" s="37">
        <f t="shared" si="192"/>
        <v>1174</v>
      </c>
      <c r="B1179" s="42" t="s">
        <v>1674</v>
      </c>
      <c r="C1179" s="42" t="s">
        <v>485</v>
      </c>
      <c r="D1179" s="42">
        <v>5</v>
      </c>
      <c r="E1179" s="42">
        <v>6</v>
      </c>
      <c r="F1179" s="42">
        <v>6</v>
      </c>
      <c r="G1179" s="42">
        <v>54</v>
      </c>
      <c r="H1179" s="42"/>
      <c r="I1179" s="42"/>
      <c r="J1179" s="18" t="s">
        <v>21</v>
      </c>
      <c r="K1179" s="42">
        <v>12</v>
      </c>
      <c r="L1179" s="53">
        <v>672.84</v>
      </c>
      <c r="M1179" s="52"/>
      <c r="N1179" s="53">
        <v>275.04</v>
      </c>
      <c r="O1179" s="53">
        <v>947.88</v>
      </c>
      <c r="P1179" s="42"/>
    </row>
    <row r="1180" s="32" customFormat="1" ht="20" customHeight="1" spans="1:16">
      <c r="A1180" s="37">
        <f t="shared" si="192"/>
        <v>1175</v>
      </c>
      <c r="B1180" s="42" t="s">
        <v>1675</v>
      </c>
      <c r="C1180" s="42" t="s">
        <v>485</v>
      </c>
      <c r="D1180" s="42">
        <v>4</v>
      </c>
      <c r="E1180" s="42">
        <v>18</v>
      </c>
      <c r="F1180" s="42">
        <v>18</v>
      </c>
      <c r="G1180" s="42">
        <v>162</v>
      </c>
      <c r="H1180" s="42"/>
      <c r="I1180" s="42"/>
      <c r="J1180" s="18" t="s">
        <v>21</v>
      </c>
      <c r="K1180" s="42">
        <v>36</v>
      </c>
      <c r="L1180" s="53">
        <v>2018.52</v>
      </c>
      <c r="M1180" s="52"/>
      <c r="N1180" s="53">
        <v>825.12</v>
      </c>
      <c r="O1180" s="53">
        <v>2843.64</v>
      </c>
      <c r="P1180" s="42"/>
    </row>
    <row r="1181" s="32" customFormat="1" ht="20" customHeight="1" spans="1:16">
      <c r="A1181" s="37">
        <f t="shared" si="192"/>
        <v>1176</v>
      </c>
      <c r="B1181" s="42" t="s">
        <v>1676</v>
      </c>
      <c r="C1181" s="42" t="s">
        <v>481</v>
      </c>
      <c r="D1181" s="42">
        <v>4</v>
      </c>
      <c r="E1181" s="42">
        <v>15</v>
      </c>
      <c r="F1181" s="42">
        <v>15</v>
      </c>
      <c r="G1181" s="52">
        <v>135</v>
      </c>
      <c r="H1181" s="52"/>
      <c r="I1181" s="52"/>
      <c r="J1181" s="18" t="s">
        <v>21</v>
      </c>
      <c r="K1181" s="42">
        <v>30</v>
      </c>
      <c r="L1181" s="53">
        <v>1682.1</v>
      </c>
      <c r="M1181" s="52"/>
      <c r="N1181" s="53">
        <v>687.6</v>
      </c>
      <c r="O1181" s="53">
        <v>2369.7</v>
      </c>
      <c r="P1181" s="42"/>
    </row>
    <row r="1182" s="32" customFormat="1" ht="20" customHeight="1" spans="1:16">
      <c r="A1182" s="37">
        <f t="shared" si="192"/>
        <v>1177</v>
      </c>
      <c r="B1182" s="42" t="s">
        <v>1677</v>
      </c>
      <c r="C1182" s="42" t="s">
        <v>481</v>
      </c>
      <c r="D1182" s="42">
        <v>6</v>
      </c>
      <c r="E1182" s="42">
        <v>2</v>
      </c>
      <c r="F1182" s="52">
        <v>2</v>
      </c>
      <c r="G1182" s="52">
        <v>18</v>
      </c>
      <c r="H1182" s="52"/>
      <c r="I1182" s="52"/>
      <c r="J1182" s="18" t="s">
        <v>21</v>
      </c>
      <c r="K1182" s="42">
        <v>4</v>
      </c>
      <c r="L1182" s="53">
        <v>224.28</v>
      </c>
      <c r="M1182" s="52"/>
      <c r="N1182" s="53">
        <v>91.68</v>
      </c>
      <c r="O1182" s="53">
        <v>315.96</v>
      </c>
      <c r="P1182" s="42"/>
    </row>
    <row r="1183" s="32" customFormat="1" ht="20" customHeight="1" spans="1:16">
      <c r="A1183" s="37">
        <f t="shared" si="192"/>
        <v>1178</v>
      </c>
      <c r="B1183" s="42" t="s">
        <v>1678</v>
      </c>
      <c r="C1183" s="42" t="s">
        <v>481</v>
      </c>
      <c r="D1183" s="42">
        <v>4</v>
      </c>
      <c r="E1183" s="42">
        <v>2</v>
      </c>
      <c r="F1183" s="52">
        <v>2</v>
      </c>
      <c r="G1183" s="52">
        <v>18</v>
      </c>
      <c r="H1183" s="52"/>
      <c r="I1183" s="52"/>
      <c r="J1183" s="18" t="s">
        <v>21</v>
      </c>
      <c r="K1183" s="42">
        <v>4</v>
      </c>
      <c r="L1183" s="53">
        <v>224.28</v>
      </c>
      <c r="M1183" s="52"/>
      <c r="N1183" s="53">
        <v>91.68</v>
      </c>
      <c r="O1183" s="53">
        <v>315.96</v>
      </c>
      <c r="P1183" s="42"/>
    </row>
    <row r="1184" s="32" customFormat="1" ht="20" customHeight="1" spans="1:16">
      <c r="A1184" s="37">
        <f t="shared" si="192"/>
        <v>1179</v>
      </c>
      <c r="B1184" s="42" t="s">
        <v>1679</v>
      </c>
      <c r="C1184" s="42" t="s">
        <v>485</v>
      </c>
      <c r="D1184" s="42">
        <v>4</v>
      </c>
      <c r="E1184" s="42">
        <v>4</v>
      </c>
      <c r="F1184" s="52">
        <v>4</v>
      </c>
      <c r="G1184" s="52">
        <v>36</v>
      </c>
      <c r="H1184" s="52"/>
      <c r="I1184" s="52"/>
      <c r="J1184" s="18" t="s">
        <v>21</v>
      </c>
      <c r="K1184" s="42">
        <v>8</v>
      </c>
      <c r="L1184" s="53">
        <v>448.56</v>
      </c>
      <c r="M1184" s="52"/>
      <c r="N1184" s="53">
        <v>183.36</v>
      </c>
      <c r="O1184" s="53">
        <v>631.92</v>
      </c>
      <c r="P1184" s="42"/>
    </row>
    <row r="1185" s="32" customFormat="1" ht="20" customHeight="1" spans="1:16">
      <c r="A1185" s="37">
        <f t="shared" si="192"/>
        <v>1180</v>
      </c>
      <c r="B1185" s="42" t="s">
        <v>1680</v>
      </c>
      <c r="C1185" s="42" t="s">
        <v>485</v>
      </c>
      <c r="D1185" s="42">
        <v>4</v>
      </c>
      <c r="E1185" s="42">
        <v>9</v>
      </c>
      <c r="F1185" s="52">
        <v>9</v>
      </c>
      <c r="G1185" s="52">
        <v>81</v>
      </c>
      <c r="H1185" s="52"/>
      <c r="I1185" s="52"/>
      <c r="J1185" s="18" t="s">
        <v>21</v>
      </c>
      <c r="K1185" s="42">
        <v>18</v>
      </c>
      <c r="L1185" s="53">
        <v>1009.26</v>
      </c>
      <c r="M1185" s="52"/>
      <c r="N1185" s="53">
        <v>412.56</v>
      </c>
      <c r="O1185" s="53">
        <v>1421.82</v>
      </c>
      <c r="P1185" s="42"/>
    </row>
    <row r="1186" s="32" customFormat="1" ht="20" customHeight="1" spans="1:16">
      <c r="A1186" s="37">
        <f t="shared" si="192"/>
        <v>1181</v>
      </c>
      <c r="B1186" s="42" t="s">
        <v>1681</v>
      </c>
      <c r="C1186" s="42" t="s">
        <v>485</v>
      </c>
      <c r="D1186" s="42">
        <v>5</v>
      </c>
      <c r="E1186" s="42">
        <v>10</v>
      </c>
      <c r="F1186" s="52">
        <v>10</v>
      </c>
      <c r="G1186" s="52">
        <v>90</v>
      </c>
      <c r="H1186" s="52"/>
      <c r="I1186" s="52"/>
      <c r="J1186" s="18" t="s">
        <v>21</v>
      </c>
      <c r="K1186" s="42">
        <v>20</v>
      </c>
      <c r="L1186" s="53">
        <v>1121.4</v>
      </c>
      <c r="M1186" s="52"/>
      <c r="N1186" s="53">
        <v>458.4</v>
      </c>
      <c r="O1186" s="53">
        <v>1579.8</v>
      </c>
      <c r="P1186" s="42"/>
    </row>
    <row r="1187" s="32" customFormat="1" ht="20" customHeight="1" spans="1:16">
      <c r="A1187" s="37">
        <f t="shared" si="192"/>
        <v>1182</v>
      </c>
      <c r="B1187" s="42" t="s">
        <v>1682</v>
      </c>
      <c r="C1187" s="42" t="s">
        <v>483</v>
      </c>
      <c r="D1187" s="42">
        <v>7</v>
      </c>
      <c r="E1187" s="42">
        <v>15</v>
      </c>
      <c r="F1187" s="52">
        <v>15</v>
      </c>
      <c r="G1187" s="52">
        <v>135</v>
      </c>
      <c r="H1187" s="52"/>
      <c r="I1187" s="52"/>
      <c r="J1187" s="18" t="s">
        <v>21</v>
      </c>
      <c r="K1187" s="42">
        <v>30</v>
      </c>
      <c r="L1187" s="53">
        <v>1682.1</v>
      </c>
      <c r="M1187" s="52"/>
      <c r="N1187" s="53">
        <v>687.6</v>
      </c>
      <c r="O1187" s="53">
        <v>2369.7</v>
      </c>
      <c r="P1187" s="42"/>
    </row>
    <row r="1188" s="32" customFormat="1" ht="20" customHeight="1" spans="1:16">
      <c r="A1188" s="37">
        <f t="shared" ref="A1188:A1197" si="193">ROW()-5</f>
        <v>1183</v>
      </c>
      <c r="B1188" s="42" t="s">
        <v>1683</v>
      </c>
      <c r="C1188" s="42" t="s">
        <v>483</v>
      </c>
      <c r="D1188" s="42">
        <v>5</v>
      </c>
      <c r="E1188" s="42">
        <v>10</v>
      </c>
      <c r="F1188" s="52">
        <v>10</v>
      </c>
      <c r="G1188" s="52">
        <v>90</v>
      </c>
      <c r="H1188" s="52"/>
      <c r="I1188" s="52"/>
      <c r="J1188" s="18" t="s">
        <v>21</v>
      </c>
      <c r="K1188" s="42">
        <v>20</v>
      </c>
      <c r="L1188" s="53">
        <v>1121.4</v>
      </c>
      <c r="M1188" s="52"/>
      <c r="N1188" s="53">
        <v>458.4</v>
      </c>
      <c r="O1188" s="53">
        <v>1579.8</v>
      </c>
      <c r="P1188" s="42"/>
    </row>
    <row r="1189" s="32" customFormat="1" ht="20" customHeight="1" spans="1:16">
      <c r="A1189" s="37">
        <f t="shared" si="193"/>
        <v>1184</v>
      </c>
      <c r="B1189" s="42" t="s">
        <v>1684</v>
      </c>
      <c r="C1189" s="42" t="s">
        <v>485</v>
      </c>
      <c r="D1189" s="42">
        <v>5</v>
      </c>
      <c r="E1189" s="42">
        <v>8</v>
      </c>
      <c r="F1189" s="52">
        <v>8</v>
      </c>
      <c r="G1189" s="52">
        <v>72</v>
      </c>
      <c r="H1189" s="52"/>
      <c r="I1189" s="52"/>
      <c r="J1189" s="18" t="s">
        <v>21</v>
      </c>
      <c r="K1189" s="42">
        <v>16</v>
      </c>
      <c r="L1189" s="53">
        <v>897.12</v>
      </c>
      <c r="M1189" s="52"/>
      <c r="N1189" s="53">
        <v>366.72</v>
      </c>
      <c r="O1189" s="53">
        <v>1263.84</v>
      </c>
      <c r="P1189" s="42"/>
    </row>
    <row r="1190" s="32" customFormat="1" ht="20" customHeight="1" spans="1:16">
      <c r="A1190" s="37">
        <f t="shared" si="193"/>
        <v>1185</v>
      </c>
      <c r="B1190" s="42" t="s">
        <v>1685</v>
      </c>
      <c r="C1190" s="42" t="s">
        <v>483</v>
      </c>
      <c r="D1190" s="42">
        <v>5</v>
      </c>
      <c r="E1190" s="42">
        <v>10</v>
      </c>
      <c r="F1190" s="42">
        <v>10</v>
      </c>
      <c r="G1190" s="42">
        <v>90</v>
      </c>
      <c r="H1190" s="42"/>
      <c r="I1190" s="42"/>
      <c r="J1190" s="18" t="s">
        <v>21</v>
      </c>
      <c r="K1190" s="42">
        <v>20</v>
      </c>
      <c r="L1190" s="53">
        <v>1121.4</v>
      </c>
      <c r="M1190" s="52"/>
      <c r="N1190" s="53">
        <v>458.4</v>
      </c>
      <c r="O1190" s="53">
        <v>1579.8</v>
      </c>
      <c r="P1190" s="42"/>
    </row>
    <row r="1191" s="32" customFormat="1" ht="20" customHeight="1" spans="1:16">
      <c r="A1191" s="37">
        <f t="shared" si="193"/>
        <v>1186</v>
      </c>
      <c r="B1191" s="42" t="s">
        <v>1686</v>
      </c>
      <c r="C1191" s="42" t="s">
        <v>483</v>
      </c>
      <c r="D1191" s="42">
        <v>5</v>
      </c>
      <c r="E1191" s="42">
        <v>30</v>
      </c>
      <c r="F1191" s="52">
        <v>30</v>
      </c>
      <c r="G1191" s="52">
        <v>270</v>
      </c>
      <c r="H1191" s="52"/>
      <c r="I1191" s="52"/>
      <c r="J1191" s="18" t="s">
        <v>21</v>
      </c>
      <c r="K1191" s="42">
        <v>60</v>
      </c>
      <c r="L1191" s="53">
        <v>3364.2</v>
      </c>
      <c r="M1191" s="52"/>
      <c r="N1191" s="53">
        <v>1375.2</v>
      </c>
      <c r="O1191" s="53">
        <v>4739.4</v>
      </c>
      <c r="P1191" s="42"/>
    </row>
    <row r="1192" s="32" customFormat="1" ht="20" customHeight="1" spans="1:16">
      <c r="A1192" s="37">
        <f t="shared" si="193"/>
        <v>1187</v>
      </c>
      <c r="B1192" s="42" t="s">
        <v>1687</v>
      </c>
      <c r="C1192" s="42" t="s">
        <v>483</v>
      </c>
      <c r="D1192" s="42">
        <v>6</v>
      </c>
      <c r="E1192" s="42">
        <v>10</v>
      </c>
      <c r="F1192" s="52">
        <v>10</v>
      </c>
      <c r="G1192" s="52">
        <v>90</v>
      </c>
      <c r="H1192" s="52"/>
      <c r="I1192" s="52"/>
      <c r="J1192" s="18" t="s">
        <v>21</v>
      </c>
      <c r="K1192" s="42">
        <v>20</v>
      </c>
      <c r="L1192" s="53">
        <v>1121.4</v>
      </c>
      <c r="M1192" s="52"/>
      <c r="N1192" s="53">
        <v>458.4</v>
      </c>
      <c r="O1192" s="53">
        <v>1579.8</v>
      </c>
      <c r="P1192" s="42"/>
    </row>
    <row r="1193" s="32" customFormat="1" ht="20" customHeight="1" spans="1:16">
      <c r="A1193" s="37">
        <f t="shared" si="193"/>
        <v>1188</v>
      </c>
      <c r="B1193" s="42" t="s">
        <v>1688</v>
      </c>
      <c r="C1193" s="42" t="s">
        <v>485</v>
      </c>
      <c r="D1193" s="42">
        <v>5</v>
      </c>
      <c r="E1193" s="42">
        <v>15</v>
      </c>
      <c r="F1193" s="52">
        <v>15</v>
      </c>
      <c r="G1193" s="52">
        <v>135</v>
      </c>
      <c r="H1193" s="52"/>
      <c r="I1193" s="52"/>
      <c r="J1193" s="18" t="s">
        <v>21</v>
      </c>
      <c r="K1193" s="42">
        <v>30</v>
      </c>
      <c r="L1193" s="53">
        <v>1682.1</v>
      </c>
      <c r="M1193" s="52"/>
      <c r="N1193" s="53">
        <v>687.6</v>
      </c>
      <c r="O1193" s="53">
        <v>2369.7</v>
      </c>
      <c r="P1193" s="42"/>
    </row>
    <row r="1194" s="32" customFormat="1" ht="20" customHeight="1" spans="1:16">
      <c r="A1194" s="37">
        <f t="shared" si="193"/>
        <v>1189</v>
      </c>
      <c r="B1194" s="42" t="s">
        <v>1689</v>
      </c>
      <c r="C1194" s="42" t="s">
        <v>483</v>
      </c>
      <c r="D1194" s="42">
        <v>5</v>
      </c>
      <c r="E1194" s="42">
        <v>15</v>
      </c>
      <c r="F1194" s="52">
        <v>15</v>
      </c>
      <c r="G1194" s="52">
        <v>135</v>
      </c>
      <c r="H1194" s="52"/>
      <c r="I1194" s="52"/>
      <c r="J1194" s="18" t="s">
        <v>21</v>
      </c>
      <c r="K1194" s="42">
        <v>30</v>
      </c>
      <c r="L1194" s="53">
        <v>1682.1</v>
      </c>
      <c r="M1194" s="52"/>
      <c r="N1194" s="53">
        <v>687.6</v>
      </c>
      <c r="O1194" s="53">
        <v>2369.7</v>
      </c>
      <c r="P1194" s="42"/>
    </row>
    <row r="1195" s="32" customFormat="1" ht="20" customHeight="1" spans="1:16">
      <c r="A1195" s="37">
        <f t="shared" si="193"/>
        <v>1190</v>
      </c>
      <c r="B1195" s="42" t="s">
        <v>1690</v>
      </c>
      <c r="C1195" s="42" t="s">
        <v>483</v>
      </c>
      <c r="D1195" s="42">
        <v>5</v>
      </c>
      <c r="E1195" s="42">
        <v>14</v>
      </c>
      <c r="F1195" s="52">
        <v>14</v>
      </c>
      <c r="G1195" s="52">
        <v>126</v>
      </c>
      <c r="H1195" s="52"/>
      <c r="I1195" s="52"/>
      <c r="J1195" s="18" t="s">
        <v>21</v>
      </c>
      <c r="K1195" s="42">
        <v>28</v>
      </c>
      <c r="L1195" s="53">
        <v>1569.96</v>
      </c>
      <c r="M1195" s="52"/>
      <c r="N1195" s="53">
        <v>641.76</v>
      </c>
      <c r="O1195" s="53">
        <v>2211.72</v>
      </c>
      <c r="P1195" s="42"/>
    </row>
    <row r="1196" s="32" customFormat="1" ht="20" customHeight="1" spans="1:16">
      <c r="A1196" s="37">
        <f t="shared" si="193"/>
        <v>1191</v>
      </c>
      <c r="B1196" s="42" t="s">
        <v>1691</v>
      </c>
      <c r="C1196" s="42" t="s">
        <v>483</v>
      </c>
      <c r="D1196" s="42">
        <v>4</v>
      </c>
      <c r="E1196" s="42">
        <v>20</v>
      </c>
      <c r="F1196" s="52">
        <v>20</v>
      </c>
      <c r="G1196" s="52">
        <v>180</v>
      </c>
      <c r="H1196" s="52"/>
      <c r="I1196" s="52"/>
      <c r="J1196" s="18" t="s">
        <v>21</v>
      </c>
      <c r="K1196" s="42">
        <v>40</v>
      </c>
      <c r="L1196" s="53">
        <v>2242.8</v>
      </c>
      <c r="M1196" s="52"/>
      <c r="N1196" s="53">
        <v>916.8</v>
      </c>
      <c r="O1196" s="53">
        <v>3159.6</v>
      </c>
      <c r="P1196" s="42"/>
    </row>
    <row r="1197" s="32" customFormat="1" ht="20" customHeight="1" spans="1:16">
      <c r="A1197" s="37">
        <f t="shared" si="193"/>
        <v>1192</v>
      </c>
      <c r="B1197" s="42" t="s">
        <v>1692</v>
      </c>
      <c r="C1197" s="42" t="s">
        <v>483</v>
      </c>
      <c r="D1197" s="42">
        <v>5</v>
      </c>
      <c r="E1197" s="42">
        <v>20</v>
      </c>
      <c r="F1197" s="52">
        <v>20</v>
      </c>
      <c r="G1197" s="52">
        <v>180</v>
      </c>
      <c r="H1197" s="52"/>
      <c r="I1197" s="52"/>
      <c r="J1197" s="18" t="s">
        <v>21</v>
      </c>
      <c r="K1197" s="42">
        <v>40</v>
      </c>
      <c r="L1197" s="53">
        <v>2242.8</v>
      </c>
      <c r="M1197" s="52"/>
      <c r="N1197" s="53">
        <v>916.8</v>
      </c>
      <c r="O1197" s="53">
        <v>3159.6</v>
      </c>
      <c r="P1197" s="42"/>
    </row>
    <row r="1198" s="32" customFormat="1" ht="20" customHeight="1" spans="1:16">
      <c r="A1198" s="37">
        <f t="shared" ref="A1198:A1207" si="194">ROW()-5</f>
        <v>1193</v>
      </c>
      <c r="B1198" s="42" t="s">
        <v>1476</v>
      </c>
      <c r="C1198" s="42" t="s">
        <v>483</v>
      </c>
      <c r="D1198" s="42">
        <v>5</v>
      </c>
      <c r="E1198" s="42">
        <v>20</v>
      </c>
      <c r="F1198" s="52">
        <v>20</v>
      </c>
      <c r="G1198" s="52">
        <v>180</v>
      </c>
      <c r="H1198" s="52"/>
      <c r="I1198" s="52"/>
      <c r="J1198" s="18" t="s">
        <v>21</v>
      </c>
      <c r="K1198" s="42">
        <v>40</v>
      </c>
      <c r="L1198" s="53">
        <v>2242.8</v>
      </c>
      <c r="M1198" s="52"/>
      <c r="N1198" s="53">
        <v>916.8</v>
      </c>
      <c r="O1198" s="53">
        <v>3159.6</v>
      </c>
      <c r="P1198" s="42"/>
    </row>
    <row r="1199" s="32" customFormat="1" ht="20" customHeight="1" spans="1:16">
      <c r="A1199" s="37">
        <f t="shared" si="194"/>
        <v>1194</v>
      </c>
      <c r="B1199" s="42" t="s">
        <v>1693</v>
      </c>
      <c r="C1199" s="42" t="s">
        <v>483</v>
      </c>
      <c r="D1199" s="42">
        <v>6</v>
      </c>
      <c r="E1199" s="42">
        <v>30</v>
      </c>
      <c r="F1199" s="52">
        <v>30</v>
      </c>
      <c r="G1199" s="52">
        <v>270</v>
      </c>
      <c r="H1199" s="52"/>
      <c r="I1199" s="52"/>
      <c r="J1199" s="18" t="s">
        <v>21</v>
      </c>
      <c r="K1199" s="42">
        <v>60</v>
      </c>
      <c r="L1199" s="53">
        <v>3364.2</v>
      </c>
      <c r="M1199" s="52"/>
      <c r="N1199" s="53">
        <v>1375.2</v>
      </c>
      <c r="O1199" s="53">
        <v>4739.4</v>
      </c>
      <c r="P1199" s="42"/>
    </row>
    <row r="1200" s="32" customFormat="1" ht="20" customHeight="1" spans="1:16">
      <c r="A1200" s="37">
        <f t="shared" si="194"/>
        <v>1195</v>
      </c>
      <c r="B1200" s="42" t="s">
        <v>1694</v>
      </c>
      <c r="C1200" s="42" t="s">
        <v>483</v>
      </c>
      <c r="D1200" s="42">
        <v>5</v>
      </c>
      <c r="E1200" s="42">
        <v>30</v>
      </c>
      <c r="F1200" s="52">
        <v>30</v>
      </c>
      <c r="G1200" s="52">
        <v>270</v>
      </c>
      <c r="H1200" s="52"/>
      <c r="I1200" s="52"/>
      <c r="J1200" s="18" t="s">
        <v>21</v>
      </c>
      <c r="K1200" s="42">
        <v>60</v>
      </c>
      <c r="L1200" s="53">
        <v>3364.2</v>
      </c>
      <c r="M1200" s="52"/>
      <c r="N1200" s="53">
        <v>1375.2</v>
      </c>
      <c r="O1200" s="53">
        <v>4739.4</v>
      </c>
      <c r="P1200" s="42"/>
    </row>
    <row r="1201" s="32" customFormat="1" ht="20" customHeight="1" spans="1:16">
      <c r="A1201" s="37">
        <f t="shared" si="194"/>
        <v>1196</v>
      </c>
      <c r="B1201" s="42" t="s">
        <v>1695</v>
      </c>
      <c r="C1201" s="42" t="s">
        <v>483</v>
      </c>
      <c r="D1201" s="42">
        <v>6</v>
      </c>
      <c r="E1201" s="42">
        <v>20</v>
      </c>
      <c r="F1201" s="52">
        <v>20</v>
      </c>
      <c r="G1201" s="52">
        <v>180</v>
      </c>
      <c r="H1201" s="52"/>
      <c r="I1201" s="52"/>
      <c r="J1201" s="18" t="s">
        <v>21</v>
      </c>
      <c r="K1201" s="42">
        <v>40</v>
      </c>
      <c r="L1201" s="53">
        <v>2242.8</v>
      </c>
      <c r="M1201" s="52"/>
      <c r="N1201" s="53">
        <v>916.8</v>
      </c>
      <c r="O1201" s="53">
        <v>3159.6</v>
      </c>
      <c r="P1201" s="42"/>
    </row>
    <row r="1202" s="32" customFormat="1" ht="20" customHeight="1" spans="1:16">
      <c r="A1202" s="37">
        <f t="shared" si="194"/>
        <v>1197</v>
      </c>
      <c r="B1202" s="42" t="s">
        <v>1696</v>
      </c>
      <c r="C1202" s="42" t="s">
        <v>481</v>
      </c>
      <c r="D1202" s="42">
        <v>5</v>
      </c>
      <c r="E1202" s="42">
        <v>18</v>
      </c>
      <c r="F1202" s="52">
        <v>18</v>
      </c>
      <c r="G1202" s="52">
        <v>162</v>
      </c>
      <c r="H1202" s="52"/>
      <c r="I1202" s="52"/>
      <c r="J1202" s="18" t="s">
        <v>21</v>
      </c>
      <c r="K1202" s="42">
        <v>36</v>
      </c>
      <c r="L1202" s="53">
        <v>2018.52</v>
      </c>
      <c r="M1202" s="52"/>
      <c r="N1202" s="53">
        <v>825.12</v>
      </c>
      <c r="O1202" s="53">
        <v>2843.64</v>
      </c>
      <c r="P1202" s="42"/>
    </row>
    <row r="1203" s="32" customFormat="1" ht="20" customHeight="1" spans="1:16">
      <c r="A1203" s="37">
        <f t="shared" si="194"/>
        <v>1198</v>
      </c>
      <c r="B1203" s="42" t="s">
        <v>1697</v>
      </c>
      <c r="C1203" s="42" t="s">
        <v>483</v>
      </c>
      <c r="D1203" s="42">
        <v>6</v>
      </c>
      <c r="E1203" s="42">
        <v>12</v>
      </c>
      <c r="F1203" s="42">
        <v>12</v>
      </c>
      <c r="G1203" s="52">
        <v>108</v>
      </c>
      <c r="H1203" s="52"/>
      <c r="I1203" s="52"/>
      <c r="J1203" s="18" t="s">
        <v>21</v>
      </c>
      <c r="K1203" s="42">
        <v>24</v>
      </c>
      <c r="L1203" s="53">
        <v>1345.68</v>
      </c>
      <c r="M1203" s="52"/>
      <c r="N1203" s="53">
        <v>550.08</v>
      </c>
      <c r="O1203" s="53">
        <v>1895.76</v>
      </c>
      <c r="P1203" s="42"/>
    </row>
    <row r="1204" s="32" customFormat="1" ht="20" customHeight="1" spans="1:16">
      <c r="A1204" s="37">
        <f t="shared" si="194"/>
        <v>1199</v>
      </c>
      <c r="B1204" s="68" t="s">
        <v>1698</v>
      </c>
      <c r="C1204" s="69" t="s">
        <v>481</v>
      </c>
      <c r="D1204" s="42">
        <v>3</v>
      </c>
      <c r="E1204" s="42">
        <v>16</v>
      </c>
      <c r="F1204" s="52">
        <v>16</v>
      </c>
      <c r="G1204" s="42">
        <v>144</v>
      </c>
      <c r="H1204" s="42"/>
      <c r="I1204" s="42"/>
      <c r="J1204" s="18" t="s">
        <v>21</v>
      </c>
      <c r="K1204" s="42">
        <v>32</v>
      </c>
      <c r="L1204" s="53">
        <v>1794.24</v>
      </c>
      <c r="M1204" s="52"/>
      <c r="N1204" s="53">
        <v>733.44</v>
      </c>
      <c r="O1204" s="53">
        <v>2527.68</v>
      </c>
      <c r="P1204" s="42"/>
    </row>
    <row r="1205" s="32" customFormat="1" ht="20" customHeight="1" spans="1:16">
      <c r="A1205" s="37">
        <f t="shared" si="194"/>
        <v>1200</v>
      </c>
      <c r="B1205" s="68" t="s">
        <v>1692</v>
      </c>
      <c r="C1205" s="69" t="s">
        <v>485</v>
      </c>
      <c r="D1205" s="42">
        <v>6</v>
      </c>
      <c r="E1205" s="42">
        <v>7</v>
      </c>
      <c r="F1205" s="42">
        <v>7</v>
      </c>
      <c r="G1205" s="42">
        <v>63</v>
      </c>
      <c r="H1205" s="42"/>
      <c r="I1205" s="42"/>
      <c r="J1205" s="18" t="s">
        <v>21</v>
      </c>
      <c r="K1205" s="42">
        <v>14</v>
      </c>
      <c r="L1205" s="53">
        <v>784.98</v>
      </c>
      <c r="M1205" s="52"/>
      <c r="N1205" s="53">
        <v>320.88</v>
      </c>
      <c r="O1205" s="53">
        <v>1105.86</v>
      </c>
      <c r="P1205" s="42"/>
    </row>
    <row r="1206" s="32" customFormat="1" ht="20" customHeight="1" spans="1:16">
      <c r="A1206" s="37">
        <f t="shared" si="194"/>
        <v>1201</v>
      </c>
      <c r="B1206" s="42" t="s">
        <v>1699</v>
      </c>
      <c r="C1206" s="42" t="s">
        <v>483</v>
      </c>
      <c r="D1206" s="42">
        <v>3</v>
      </c>
      <c r="E1206" s="42">
        <v>5</v>
      </c>
      <c r="F1206" s="52">
        <v>5</v>
      </c>
      <c r="G1206" s="52">
        <v>45</v>
      </c>
      <c r="H1206" s="52"/>
      <c r="I1206" s="52"/>
      <c r="J1206" s="18" t="s">
        <v>21</v>
      </c>
      <c r="K1206" s="42">
        <v>10</v>
      </c>
      <c r="L1206" s="53">
        <v>560.7</v>
      </c>
      <c r="M1206" s="52"/>
      <c r="N1206" s="53">
        <v>229.2</v>
      </c>
      <c r="O1206" s="53">
        <v>789.9</v>
      </c>
      <c r="P1206" s="42"/>
    </row>
    <row r="1207" s="32" customFormat="1" ht="20" customHeight="1" spans="1:16">
      <c r="A1207" s="37">
        <f t="shared" si="194"/>
        <v>1202</v>
      </c>
      <c r="B1207" s="42" t="s">
        <v>1700</v>
      </c>
      <c r="C1207" s="69" t="s">
        <v>485</v>
      </c>
      <c r="D1207" s="42">
        <v>6</v>
      </c>
      <c r="E1207" s="42">
        <v>5</v>
      </c>
      <c r="F1207" s="42">
        <v>5</v>
      </c>
      <c r="G1207" s="52">
        <v>45</v>
      </c>
      <c r="H1207" s="52"/>
      <c r="I1207" s="52"/>
      <c r="J1207" s="18" t="s">
        <v>21</v>
      </c>
      <c r="K1207" s="42">
        <v>10</v>
      </c>
      <c r="L1207" s="53">
        <v>560.7</v>
      </c>
      <c r="M1207" s="52"/>
      <c r="N1207" s="53">
        <v>229.2</v>
      </c>
      <c r="O1207" s="53">
        <v>789.9</v>
      </c>
      <c r="P1207" s="42"/>
    </row>
    <row r="1208" s="32" customFormat="1" ht="20" customHeight="1" spans="1:16">
      <c r="A1208" s="37">
        <f t="shared" ref="A1208:A1217" si="195">ROW()-5</f>
        <v>1203</v>
      </c>
      <c r="B1208" s="42" t="s">
        <v>496</v>
      </c>
      <c r="C1208" s="42" t="s">
        <v>485</v>
      </c>
      <c r="D1208" s="42">
        <v>5</v>
      </c>
      <c r="E1208" s="42">
        <v>4</v>
      </c>
      <c r="F1208" s="42">
        <v>4</v>
      </c>
      <c r="G1208" s="52">
        <v>36</v>
      </c>
      <c r="H1208" s="52"/>
      <c r="I1208" s="52"/>
      <c r="J1208" s="18" t="s">
        <v>21</v>
      </c>
      <c r="K1208" s="42">
        <v>8</v>
      </c>
      <c r="L1208" s="53">
        <v>448.56</v>
      </c>
      <c r="M1208" s="52"/>
      <c r="N1208" s="53">
        <v>183.36</v>
      </c>
      <c r="O1208" s="53">
        <v>631.92</v>
      </c>
      <c r="P1208" s="42"/>
    </row>
    <row r="1209" s="32" customFormat="1" ht="20" customHeight="1" spans="1:16">
      <c r="A1209" s="37">
        <f t="shared" si="195"/>
        <v>1204</v>
      </c>
      <c r="B1209" s="42" t="s">
        <v>1701</v>
      </c>
      <c r="C1209" s="42" t="s">
        <v>485</v>
      </c>
      <c r="D1209" s="42">
        <v>5</v>
      </c>
      <c r="E1209" s="42">
        <v>20</v>
      </c>
      <c r="F1209" s="52">
        <v>20</v>
      </c>
      <c r="G1209" s="52">
        <v>180</v>
      </c>
      <c r="H1209" s="52"/>
      <c r="I1209" s="52"/>
      <c r="J1209" s="18" t="s">
        <v>21</v>
      </c>
      <c r="K1209" s="42">
        <v>40</v>
      </c>
      <c r="L1209" s="53">
        <v>2242.8</v>
      </c>
      <c r="M1209" s="52"/>
      <c r="N1209" s="53">
        <v>916.8</v>
      </c>
      <c r="O1209" s="53">
        <v>3159.6</v>
      </c>
      <c r="P1209" s="42"/>
    </row>
    <row r="1210" s="32" customFormat="1" ht="20" customHeight="1" spans="1:16">
      <c r="A1210" s="37">
        <f t="shared" si="195"/>
        <v>1205</v>
      </c>
      <c r="B1210" s="42" t="s">
        <v>1702</v>
      </c>
      <c r="C1210" s="42" t="s">
        <v>485</v>
      </c>
      <c r="D1210" s="42">
        <v>6</v>
      </c>
      <c r="E1210" s="42">
        <v>3</v>
      </c>
      <c r="F1210" s="52">
        <v>3</v>
      </c>
      <c r="G1210" s="52">
        <v>27</v>
      </c>
      <c r="H1210" s="52"/>
      <c r="I1210" s="52"/>
      <c r="J1210" s="18" t="s">
        <v>21</v>
      </c>
      <c r="K1210" s="42">
        <v>6</v>
      </c>
      <c r="L1210" s="53">
        <v>336.42</v>
      </c>
      <c r="M1210" s="52"/>
      <c r="N1210" s="53">
        <v>137.52</v>
      </c>
      <c r="O1210" s="53">
        <v>473.94</v>
      </c>
      <c r="P1210" s="42"/>
    </row>
    <row r="1211" s="32" customFormat="1" ht="20" customHeight="1" spans="1:16">
      <c r="A1211" s="37">
        <f t="shared" si="195"/>
        <v>1206</v>
      </c>
      <c r="B1211" s="42" t="s">
        <v>1703</v>
      </c>
      <c r="C1211" s="42" t="s">
        <v>485</v>
      </c>
      <c r="D1211" s="42">
        <v>5</v>
      </c>
      <c r="E1211" s="42">
        <v>12</v>
      </c>
      <c r="F1211" s="42">
        <v>12</v>
      </c>
      <c r="G1211" s="52">
        <v>108</v>
      </c>
      <c r="H1211" s="52"/>
      <c r="I1211" s="52"/>
      <c r="J1211" s="18" t="s">
        <v>21</v>
      </c>
      <c r="K1211" s="42">
        <v>24</v>
      </c>
      <c r="L1211" s="53">
        <v>1345.68</v>
      </c>
      <c r="M1211" s="52"/>
      <c r="N1211" s="53">
        <v>550.08</v>
      </c>
      <c r="O1211" s="53">
        <v>1895.76</v>
      </c>
      <c r="P1211" s="42"/>
    </row>
    <row r="1212" s="32" customFormat="1" ht="20" customHeight="1" spans="1:16">
      <c r="A1212" s="37">
        <f t="shared" si="195"/>
        <v>1207</v>
      </c>
      <c r="B1212" s="42" t="s">
        <v>1704</v>
      </c>
      <c r="C1212" s="42" t="s">
        <v>485</v>
      </c>
      <c r="D1212" s="42">
        <v>8</v>
      </c>
      <c r="E1212" s="42">
        <v>30</v>
      </c>
      <c r="F1212" s="42">
        <v>30</v>
      </c>
      <c r="G1212" s="42">
        <v>270</v>
      </c>
      <c r="H1212" s="42"/>
      <c r="I1212" s="42"/>
      <c r="J1212" s="18" t="s">
        <v>21</v>
      </c>
      <c r="K1212" s="42">
        <v>60</v>
      </c>
      <c r="L1212" s="53">
        <v>3364.2</v>
      </c>
      <c r="M1212" s="52"/>
      <c r="N1212" s="53">
        <v>1375.2</v>
      </c>
      <c r="O1212" s="53">
        <v>4739.4</v>
      </c>
      <c r="P1212" s="42"/>
    </row>
    <row r="1213" s="32" customFormat="1" ht="20" customHeight="1" spans="1:16">
      <c r="A1213" s="37">
        <f t="shared" si="195"/>
        <v>1208</v>
      </c>
      <c r="B1213" s="42" t="s">
        <v>1705</v>
      </c>
      <c r="C1213" s="42" t="s">
        <v>483</v>
      </c>
      <c r="D1213" s="42">
        <v>3</v>
      </c>
      <c r="E1213" s="42">
        <v>10</v>
      </c>
      <c r="F1213" s="52">
        <v>10</v>
      </c>
      <c r="G1213" s="52">
        <v>90</v>
      </c>
      <c r="H1213" s="52"/>
      <c r="I1213" s="52"/>
      <c r="J1213" s="18" t="s">
        <v>21</v>
      </c>
      <c r="K1213" s="42">
        <v>20</v>
      </c>
      <c r="L1213" s="53">
        <v>1121.4</v>
      </c>
      <c r="M1213" s="52"/>
      <c r="N1213" s="53">
        <v>458.4</v>
      </c>
      <c r="O1213" s="53">
        <v>1579.8</v>
      </c>
      <c r="P1213" s="42"/>
    </row>
    <row r="1214" s="32" customFormat="1" ht="20" customHeight="1" spans="1:16">
      <c r="A1214" s="37">
        <f t="shared" si="195"/>
        <v>1209</v>
      </c>
      <c r="B1214" s="42" t="s">
        <v>1675</v>
      </c>
      <c r="C1214" s="69" t="s">
        <v>483</v>
      </c>
      <c r="D1214" s="42">
        <v>4</v>
      </c>
      <c r="E1214" s="42">
        <v>23</v>
      </c>
      <c r="F1214" s="52">
        <v>23</v>
      </c>
      <c r="G1214" s="52">
        <v>207</v>
      </c>
      <c r="H1214" s="52"/>
      <c r="I1214" s="52"/>
      <c r="J1214" s="18" t="s">
        <v>21</v>
      </c>
      <c r="K1214" s="42">
        <v>46</v>
      </c>
      <c r="L1214" s="53">
        <v>2579.22</v>
      </c>
      <c r="M1214" s="52"/>
      <c r="N1214" s="53">
        <v>1054.32</v>
      </c>
      <c r="O1214" s="53">
        <v>3633.54</v>
      </c>
      <c r="P1214" s="42"/>
    </row>
    <row r="1215" s="32" customFormat="1" ht="20" customHeight="1" spans="1:16">
      <c r="A1215" s="37">
        <f t="shared" si="195"/>
        <v>1210</v>
      </c>
      <c r="B1215" s="42" t="s">
        <v>1706</v>
      </c>
      <c r="C1215" s="42" t="s">
        <v>483</v>
      </c>
      <c r="D1215" s="42">
        <v>7</v>
      </c>
      <c r="E1215" s="42">
        <v>30</v>
      </c>
      <c r="F1215" s="42">
        <v>30</v>
      </c>
      <c r="G1215" s="52">
        <v>270</v>
      </c>
      <c r="H1215" s="52"/>
      <c r="I1215" s="52"/>
      <c r="J1215" s="18" t="s">
        <v>21</v>
      </c>
      <c r="K1215" s="42">
        <v>60</v>
      </c>
      <c r="L1215" s="53">
        <v>3364.2</v>
      </c>
      <c r="M1215" s="52"/>
      <c r="N1215" s="53">
        <v>1375.2</v>
      </c>
      <c r="O1215" s="53">
        <v>4739.4</v>
      </c>
      <c r="P1215" s="42"/>
    </row>
    <row r="1216" s="32" customFormat="1" ht="20" customHeight="1" spans="1:16">
      <c r="A1216" s="37">
        <f t="shared" si="195"/>
        <v>1211</v>
      </c>
      <c r="B1216" s="42" t="s">
        <v>1707</v>
      </c>
      <c r="C1216" s="42" t="s">
        <v>485</v>
      </c>
      <c r="D1216" s="42">
        <v>4</v>
      </c>
      <c r="E1216" s="42">
        <v>28</v>
      </c>
      <c r="F1216" s="52">
        <v>28</v>
      </c>
      <c r="G1216" s="52">
        <v>252</v>
      </c>
      <c r="H1216" s="52"/>
      <c r="I1216" s="52"/>
      <c r="J1216" s="18" t="s">
        <v>21</v>
      </c>
      <c r="K1216" s="42">
        <v>56</v>
      </c>
      <c r="L1216" s="53">
        <v>3139.92</v>
      </c>
      <c r="M1216" s="52"/>
      <c r="N1216" s="53">
        <v>1283.52</v>
      </c>
      <c r="O1216" s="53">
        <v>4423.44</v>
      </c>
      <c r="P1216" s="42"/>
    </row>
    <row r="1217" s="32" customFormat="1" ht="20" customHeight="1" spans="1:16">
      <c r="A1217" s="37">
        <f t="shared" si="195"/>
        <v>1212</v>
      </c>
      <c r="B1217" s="42" t="s">
        <v>1708</v>
      </c>
      <c r="C1217" s="42" t="s">
        <v>485</v>
      </c>
      <c r="D1217" s="42">
        <v>5</v>
      </c>
      <c r="E1217" s="42">
        <v>30</v>
      </c>
      <c r="F1217" s="42">
        <v>30</v>
      </c>
      <c r="G1217" s="42">
        <v>270</v>
      </c>
      <c r="H1217" s="42"/>
      <c r="I1217" s="42"/>
      <c r="J1217" s="18" t="s">
        <v>21</v>
      </c>
      <c r="K1217" s="42">
        <v>60</v>
      </c>
      <c r="L1217" s="53">
        <v>3364.2</v>
      </c>
      <c r="M1217" s="52"/>
      <c r="N1217" s="53">
        <v>1375.2</v>
      </c>
      <c r="O1217" s="53">
        <v>4739.4</v>
      </c>
      <c r="P1217" s="42"/>
    </row>
    <row r="1218" s="32" customFormat="1" ht="20" customHeight="1" spans="1:16">
      <c r="A1218" s="37">
        <f t="shared" ref="A1218:A1227" si="196">ROW()-5</f>
        <v>1213</v>
      </c>
      <c r="B1218" s="42" t="s">
        <v>1709</v>
      </c>
      <c r="C1218" s="42" t="s">
        <v>483</v>
      </c>
      <c r="D1218" s="42">
        <v>6</v>
      </c>
      <c r="E1218" s="42">
        <v>6</v>
      </c>
      <c r="F1218" s="52">
        <v>6</v>
      </c>
      <c r="G1218" s="52">
        <v>54</v>
      </c>
      <c r="H1218" s="52"/>
      <c r="I1218" s="52"/>
      <c r="J1218" s="18" t="s">
        <v>21</v>
      </c>
      <c r="K1218" s="42">
        <v>12</v>
      </c>
      <c r="L1218" s="53">
        <v>672.84</v>
      </c>
      <c r="M1218" s="52"/>
      <c r="N1218" s="53">
        <v>275.04</v>
      </c>
      <c r="O1218" s="53">
        <v>947.88</v>
      </c>
      <c r="P1218" s="42"/>
    </row>
    <row r="1219" s="32" customFormat="1" ht="20" customHeight="1" spans="1:16">
      <c r="A1219" s="37">
        <f t="shared" si="196"/>
        <v>1214</v>
      </c>
      <c r="B1219" s="42" t="s">
        <v>1710</v>
      </c>
      <c r="C1219" s="42" t="s">
        <v>485</v>
      </c>
      <c r="D1219" s="42">
        <v>7</v>
      </c>
      <c r="E1219" s="42">
        <v>28</v>
      </c>
      <c r="F1219" s="42">
        <v>28</v>
      </c>
      <c r="G1219" s="42">
        <v>252</v>
      </c>
      <c r="H1219" s="42"/>
      <c r="I1219" s="42"/>
      <c r="J1219" s="18" t="s">
        <v>21</v>
      </c>
      <c r="K1219" s="42">
        <v>56</v>
      </c>
      <c r="L1219" s="53">
        <v>3139.92</v>
      </c>
      <c r="M1219" s="52"/>
      <c r="N1219" s="53">
        <v>1283.52</v>
      </c>
      <c r="O1219" s="53">
        <v>4423.44</v>
      </c>
      <c r="P1219" s="42"/>
    </row>
    <row r="1220" s="32" customFormat="1" ht="20" customHeight="1" spans="1:16">
      <c r="A1220" s="37">
        <f t="shared" si="196"/>
        <v>1215</v>
      </c>
      <c r="B1220" s="42" t="s">
        <v>1711</v>
      </c>
      <c r="C1220" s="42" t="s">
        <v>483</v>
      </c>
      <c r="D1220" s="42">
        <v>6</v>
      </c>
      <c r="E1220" s="42">
        <v>20</v>
      </c>
      <c r="F1220" s="42">
        <v>20</v>
      </c>
      <c r="G1220" s="42">
        <v>180</v>
      </c>
      <c r="H1220" s="42"/>
      <c r="I1220" s="42"/>
      <c r="J1220" s="18" t="s">
        <v>21</v>
      </c>
      <c r="K1220" s="42">
        <v>40</v>
      </c>
      <c r="L1220" s="53">
        <v>2242.8</v>
      </c>
      <c r="M1220" s="52"/>
      <c r="N1220" s="53">
        <v>916.8</v>
      </c>
      <c r="O1220" s="53">
        <v>3159.6</v>
      </c>
      <c r="P1220" s="42"/>
    </row>
    <row r="1221" s="32" customFormat="1" ht="20" customHeight="1" spans="1:16">
      <c r="A1221" s="37">
        <f t="shared" si="196"/>
        <v>1216</v>
      </c>
      <c r="B1221" s="42" t="s">
        <v>1712</v>
      </c>
      <c r="C1221" s="42" t="s">
        <v>483</v>
      </c>
      <c r="D1221" s="42">
        <v>4</v>
      </c>
      <c r="E1221" s="42">
        <v>10</v>
      </c>
      <c r="F1221" s="52">
        <v>10</v>
      </c>
      <c r="G1221" s="52">
        <v>90</v>
      </c>
      <c r="H1221" s="52"/>
      <c r="I1221" s="52"/>
      <c r="J1221" s="18" t="s">
        <v>21</v>
      </c>
      <c r="K1221" s="42">
        <v>20</v>
      </c>
      <c r="L1221" s="53">
        <v>1121.4</v>
      </c>
      <c r="M1221" s="52"/>
      <c r="N1221" s="53">
        <v>458.4</v>
      </c>
      <c r="O1221" s="53">
        <v>1579.8</v>
      </c>
      <c r="P1221" s="42"/>
    </row>
    <row r="1222" s="32" customFormat="1" ht="20" customHeight="1" spans="1:16">
      <c r="A1222" s="37">
        <f t="shared" si="196"/>
        <v>1217</v>
      </c>
      <c r="B1222" s="42" t="s">
        <v>1713</v>
      </c>
      <c r="C1222" s="42" t="s">
        <v>483</v>
      </c>
      <c r="D1222" s="42">
        <v>6</v>
      </c>
      <c r="E1222" s="42">
        <v>10</v>
      </c>
      <c r="F1222" s="52">
        <v>10</v>
      </c>
      <c r="G1222" s="52">
        <v>90</v>
      </c>
      <c r="H1222" s="52"/>
      <c r="I1222" s="52"/>
      <c r="J1222" s="18" t="s">
        <v>21</v>
      </c>
      <c r="K1222" s="42">
        <v>20</v>
      </c>
      <c r="L1222" s="53">
        <v>1121.4</v>
      </c>
      <c r="M1222" s="52"/>
      <c r="N1222" s="53">
        <v>458.4</v>
      </c>
      <c r="O1222" s="53">
        <v>1579.8</v>
      </c>
      <c r="P1222" s="42"/>
    </row>
    <row r="1223" s="32" customFormat="1" ht="20" customHeight="1" spans="1:16">
      <c r="A1223" s="37">
        <f t="shared" si="196"/>
        <v>1218</v>
      </c>
      <c r="B1223" s="42" t="s">
        <v>1714</v>
      </c>
      <c r="C1223" s="42" t="s">
        <v>483</v>
      </c>
      <c r="D1223" s="42">
        <v>4</v>
      </c>
      <c r="E1223" s="42">
        <v>11</v>
      </c>
      <c r="F1223" s="52">
        <v>11</v>
      </c>
      <c r="G1223" s="52">
        <v>99</v>
      </c>
      <c r="H1223" s="52"/>
      <c r="I1223" s="52"/>
      <c r="J1223" s="18" t="s">
        <v>21</v>
      </c>
      <c r="K1223" s="42">
        <v>22</v>
      </c>
      <c r="L1223" s="53">
        <v>1233.54</v>
      </c>
      <c r="M1223" s="52"/>
      <c r="N1223" s="53">
        <v>504.24</v>
      </c>
      <c r="O1223" s="53">
        <v>1737.78</v>
      </c>
      <c r="P1223" s="42"/>
    </row>
    <row r="1224" s="32" customFormat="1" ht="20" customHeight="1" spans="1:16">
      <c r="A1224" s="37">
        <f t="shared" si="196"/>
        <v>1219</v>
      </c>
      <c r="B1224" s="42" t="s">
        <v>1715</v>
      </c>
      <c r="C1224" s="42" t="s">
        <v>485</v>
      </c>
      <c r="D1224" s="42">
        <v>7</v>
      </c>
      <c r="E1224" s="42">
        <v>15</v>
      </c>
      <c r="F1224" s="42">
        <v>15</v>
      </c>
      <c r="G1224" s="42">
        <v>135</v>
      </c>
      <c r="H1224" s="42"/>
      <c r="I1224" s="42"/>
      <c r="J1224" s="18" t="s">
        <v>21</v>
      </c>
      <c r="K1224" s="42">
        <v>30</v>
      </c>
      <c r="L1224" s="53">
        <v>1682.1</v>
      </c>
      <c r="M1224" s="52"/>
      <c r="N1224" s="53">
        <v>687.6</v>
      </c>
      <c r="O1224" s="53">
        <v>2369.7</v>
      </c>
      <c r="P1224" s="42"/>
    </row>
    <row r="1225" s="32" customFormat="1" ht="20" customHeight="1" spans="1:16">
      <c r="A1225" s="37">
        <f t="shared" si="196"/>
        <v>1220</v>
      </c>
      <c r="B1225" s="42" t="s">
        <v>1716</v>
      </c>
      <c r="C1225" s="42" t="s">
        <v>483</v>
      </c>
      <c r="D1225" s="42">
        <v>7</v>
      </c>
      <c r="E1225" s="42">
        <v>10</v>
      </c>
      <c r="F1225" s="52">
        <v>10</v>
      </c>
      <c r="G1225" s="52">
        <v>90</v>
      </c>
      <c r="H1225" s="52"/>
      <c r="I1225" s="52"/>
      <c r="J1225" s="18" t="s">
        <v>21</v>
      </c>
      <c r="K1225" s="42">
        <v>20</v>
      </c>
      <c r="L1225" s="53">
        <v>1121.4</v>
      </c>
      <c r="M1225" s="52"/>
      <c r="N1225" s="53">
        <v>458.4</v>
      </c>
      <c r="O1225" s="53">
        <v>1579.8</v>
      </c>
      <c r="P1225" s="42"/>
    </row>
    <row r="1226" s="32" customFormat="1" ht="20" customHeight="1" spans="1:16">
      <c r="A1226" s="37">
        <f t="shared" si="196"/>
        <v>1221</v>
      </c>
      <c r="B1226" s="42" t="s">
        <v>1717</v>
      </c>
      <c r="C1226" s="42" t="s">
        <v>483</v>
      </c>
      <c r="D1226" s="42">
        <v>4</v>
      </c>
      <c r="E1226" s="42">
        <v>20</v>
      </c>
      <c r="F1226" s="52">
        <v>20</v>
      </c>
      <c r="G1226" s="52">
        <v>180</v>
      </c>
      <c r="H1226" s="52"/>
      <c r="I1226" s="52"/>
      <c r="J1226" s="18" t="s">
        <v>21</v>
      </c>
      <c r="K1226" s="42">
        <v>40</v>
      </c>
      <c r="L1226" s="53">
        <v>2242.8</v>
      </c>
      <c r="M1226" s="52"/>
      <c r="N1226" s="53">
        <v>916.8</v>
      </c>
      <c r="O1226" s="53">
        <v>3159.6</v>
      </c>
      <c r="P1226" s="42"/>
    </row>
    <row r="1227" s="32" customFormat="1" ht="20" customHeight="1" spans="1:16">
      <c r="A1227" s="37">
        <f t="shared" si="196"/>
        <v>1222</v>
      </c>
      <c r="B1227" s="42" t="s">
        <v>1718</v>
      </c>
      <c r="C1227" s="42" t="s">
        <v>485</v>
      </c>
      <c r="D1227" s="42">
        <v>5</v>
      </c>
      <c r="E1227" s="42">
        <v>15</v>
      </c>
      <c r="F1227" s="52">
        <v>15</v>
      </c>
      <c r="G1227" s="52">
        <v>135</v>
      </c>
      <c r="H1227" s="52"/>
      <c r="I1227" s="52"/>
      <c r="J1227" s="18" t="s">
        <v>21</v>
      </c>
      <c r="K1227" s="42">
        <v>30</v>
      </c>
      <c r="L1227" s="53">
        <v>1682.1</v>
      </c>
      <c r="M1227" s="52"/>
      <c r="N1227" s="53">
        <v>687.6</v>
      </c>
      <c r="O1227" s="53">
        <v>2369.7</v>
      </c>
      <c r="P1227" s="42"/>
    </row>
    <row r="1228" s="32" customFormat="1" ht="20" customHeight="1" spans="1:16">
      <c r="A1228" s="37">
        <f t="shared" ref="A1228:A1237" si="197">ROW()-5</f>
        <v>1223</v>
      </c>
      <c r="B1228" s="42" t="s">
        <v>1719</v>
      </c>
      <c r="C1228" s="42" t="s">
        <v>483</v>
      </c>
      <c r="D1228" s="42">
        <v>4</v>
      </c>
      <c r="E1228" s="42">
        <v>10</v>
      </c>
      <c r="F1228" s="52">
        <v>10</v>
      </c>
      <c r="G1228" s="52">
        <v>90</v>
      </c>
      <c r="H1228" s="52"/>
      <c r="I1228" s="52"/>
      <c r="J1228" s="18" t="s">
        <v>21</v>
      </c>
      <c r="K1228" s="42">
        <v>20</v>
      </c>
      <c r="L1228" s="53">
        <v>1121.4</v>
      </c>
      <c r="M1228" s="52"/>
      <c r="N1228" s="53">
        <v>458.4</v>
      </c>
      <c r="O1228" s="53">
        <v>1579.8</v>
      </c>
      <c r="P1228" s="42"/>
    </row>
    <row r="1229" s="32" customFormat="1" ht="20" customHeight="1" spans="1:16">
      <c r="A1229" s="37">
        <f t="shared" si="197"/>
        <v>1224</v>
      </c>
      <c r="B1229" s="42" t="s">
        <v>1720</v>
      </c>
      <c r="C1229" s="42" t="s">
        <v>485</v>
      </c>
      <c r="D1229" s="42">
        <v>2</v>
      </c>
      <c r="E1229" s="42">
        <v>11</v>
      </c>
      <c r="F1229" s="52">
        <v>11</v>
      </c>
      <c r="G1229" s="52">
        <v>99</v>
      </c>
      <c r="H1229" s="52"/>
      <c r="I1229" s="52"/>
      <c r="J1229" s="18" t="s">
        <v>21</v>
      </c>
      <c r="K1229" s="42">
        <v>22</v>
      </c>
      <c r="L1229" s="53">
        <v>1233.54</v>
      </c>
      <c r="M1229" s="52"/>
      <c r="N1229" s="53">
        <v>504.24</v>
      </c>
      <c r="O1229" s="53">
        <v>1737.78</v>
      </c>
      <c r="P1229" s="42"/>
    </row>
    <row r="1230" s="32" customFormat="1" ht="20" customHeight="1" spans="1:16">
      <c r="A1230" s="37">
        <f t="shared" si="197"/>
        <v>1225</v>
      </c>
      <c r="B1230" s="42" t="s">
        <v>1721</v>
      </c>
      <c r="C1230" s="42" t="s">
        <v>483</v>
      </c>
      <c r="D1230" s="42">
        <v>6</v>
      </c>
      <c r="E1230" s="42">
        <v>10</v>
      </c>
      <c r="F1230" s="42">
        <v>10</v>
      </c>
      <c r="G1230" s="42">
        <v>90</v>
      </c>
      <c r="H1230" s="42"/>
      <c r="I1230" s="42"/>
      <c r="J1230" s="18" t="s">
        <v>21</v>
      </c>
      <c r="K1230" s="42">
        <v>20</v>
      </c>
      <c r="L1230" s="53">
        <v>1121.4</v>
      </c>
      <c r="M1230" s="52"/>
      <c r="N1230" s="53">
        <v>458.4</v>
      </c>
      <c r="O1230" s="53">
        <v>1579.8</v>
      </c>
      <c r="P1230" s="42"/>
    </row>
    <row r="1231" s="32" customFormat="1" ht="20" customHeight="1" spans="1:16">
      <c r="A1231" s="37">
        <f t="shared" si="197"/>
        <v>1226</v>
      </c>
      <c r="B1231" s="42" t="s">
        <v>1722</v>
      </c>
      <c r="C1231" s="42" t="s">
        <v>483</v>
      </c>
      <c r="D1231" s="42">
        <v>6</v>
      </c>
      <c r="E1231" s="42">
        <v>30</v>
      </c>
      <c r="F1231" s="52">
        <v>30</v>
      </c>
      <c r="G1231" s="52">
        <v>270</v>
      </c>
      <c r="H1231" s="52"/>
      <c r="I1231" s="52"/>
      <c r="J1231" s="18" t="s">
        <v>21</v>
      </c>
      <c r="K1231" s="42">
        <v>60</v>
      </c>
      <c r="L1231" s="53">
        <v>3364.2</v>
      </c>
      <c r="M1231" s="52"/>
      <c r="N1231" s="53">
        <v>1375.2</v>
      </c>
      <c r="O1231" s="53">
        <v>4739.4</v>
      </c>
      <c r="P1231" s="42"/>
    </row>
    <row r="1232" s="32" customFormat="1" ht="20" customHeight="1" spans="1:16">
      <c r="A1232" s="37">
        <f t="shared" si="197"/>
        <v>1227</v>
      </c>
      <c r="B1232" s="42" t="s">
        <v>1659</v>
      </c>
      <c r="C1232" s="42" t="s">
        <v>483</v>
      </c>
      <c r="D1232" s="42">
        <v>5</v>
      </c>
      <c r="E1232" s="42">
        <v>20</v>
      </c>
      <c r="F1232" s="52">
        <v>20</v>
      </c>
      <c r="G1232" s="52">
        <v>180</v>
      </c>
      <c r="H1232" s="52"/>
      <c r="I1232" s="52"/>
      <c r="J1232" s="18" t="s">
        <v>21</v>
      </c>
      <c r="K1232" s="42">
        <v>40</v>
      </c>
      <c r="L1232" s="53">
        <v>2242.8</v>
      </c>
      <c r="M1232" s="52"/>
      <c r="N1232" s="53">
        <v>916.8</v>
      </c>
      <c r="O1232" s="53">
        <v>3159.6</v>
      </c>
      <c r="P1232" s="42"/>
    </row>
    <row r="1233" s="32" customFormat="1" ht="20" customHeight="1" spans="1:16">
      <c r="A1233" s="37">
        <f t="shared" si="197"/>
        <v>1228</v>
      </c>
      <c r="B1233" s="42" t="s">
        <v>1723</v>
      </c>
      <c r="C1233" s="42" t="s">
        <v>483</v>
      </c>
      <c r="D1233" s="42">
        <v>7</v>
      </c>
      <c r="E1233" s="42">
        <v>15</v>
      </c>
      <c r="F1233" s="42">
        <v>15</v>
      </c>
      <c r="G1233" s="42">
        <v>135</v>
      </c>
      <c r="H1233" s="42"/>
      <c r="I1233" s="42"/>
      <c r="J1233" s="18" t="s">
        <v>21</v>
      </c>
      <c r="K1233" s="42">
        <v>30</v>
      </c>
      <c r="L1233" s="53">
        <v>1682.1</v>
      </c>
      <c r="M1233" s="52"/>
      <c r="N1233" s="53">
        <v>687.6</v>
      </c>
      <c r="O1233" s="53">
        <v>2369.7</v>
      </c>
      <c r="P1233" s="42"/>
    </row>
    <row r="1234" s="32" customFormat="1" ht="20" customHeight="1" spans="1:16">
      <c r="A1234" s="37">
        <f t="shared" si="197"/>
        <v>1229</v>
      </c>
      <c r="B1234" s="42" t="s">
        <v>1724</v>
      </c>
      <c r="C1234" s="42" t="s">
        <v>485</v>
      </c>
      <c r="D1234" s="42">
        <v>4</v>
      </c>
      <c r="E1234" s="42">
        <v>20</v>
      </c>
      <c r="F1234" s="52">
        <v>20</v>
      </c>
      <c r="G1234" s="52">
        <v>180</v>
      </c>
      <c r="H1234" s="52"/>
      <c r="I1234" s="52"/>
      <c r="J1234" s="18" t="s">
        <v>21</v>
      </c>
      <c r="K1234" s="42">
        <v>40</v>
      </c>
      <c r="L1234" s="53">
        <v>2242.8</v>
      </c>
      <c r="M1234" s="52"/>
      <c r="N1234" s="53">
        <v>916.8</v>
      </c>
      <c r="O1234" s="53">
        <v>3159.6</v>
      </c>
      <c r="P1234" s="42"/>
    </row>
    <row r="1235" s="32" customFormat="1" ht="20" customHeight="1" spans="1:16">
      <c r="A1235" s="37">
        <f t="shared" si="197"/>
        <v>1230</v>
      </c>
      <c r="B1235" s="42" t="s">
        <v>1725</v>
      </c>
      <c r="C1235" s="42" t="s">
        <v>483</v>
      </c>
      <c r="D1235" s="42">
        <v>6</v>
      </c>
      <c r="E1235" s="42">
        <v>30</v>
      </c>
      <c r="F1235" s="42">
        <v>30</v>
      </c>
      <c r="G1235" s="42">
        <v>270</v>
      </c>
      <c r="H1235" s="42"/>
      <c r="I1235" s="42"/>
      <c r="J1235" s="18" t="s">
        <v>21</v>
      </c>
      <c r="K1235" s="42">
        <v>60</v>
      </c>
      <c r="L1235" s="53">
        <v>3364.2</v>
      </c>
      <c r="M1235" s="52"/>
      <c r="N1235" s="53">
        <v>1375.2</v>
      </c>
      <c r="O1235" s="53">
        <v>4739.4</v>
      </c>
      <c r="P1235" s="42"/>
    </row>
    <row r="1236" s="32" customFormat="1" ht="20" customHeight="1" spans="1:16">
      <c r="A1236" s="37">
        <f t="shared" si="197"/>
        <v>1231</v>
      </c>
      <c r="B1236" s="42" t="s">
        <v>1726</v>
      </c>
      <c r="C1236" s="42" t="s">
        <v>483</v>
      </c>
      <c r="D1236" s="42">
        <v>6</v>
      </c>
      <c r="E1236" s="42">
        <v>5</v>
      </c>
      <c r="F1236" s="52">
        <v>5</v>
      </c>
      <c r="G1236" s="52">
        <v>45</v>
      </c>
      <c r="H1236" s="52"/>
      <c r="I1236" s="52"/>
      <c r="J1236" s="18" t="s">
        <v>21</v>
      </c>
      <c r="K1236" s="42">
        <v>10</v>
      </c>
      <c r="L1236" s="53">
        <v>560.7</v>
      </c>
      <c r="M1236" s="52"/>
      <c r="N1236" s="53">
        <v>229.2</v>
      </c>
      <c r="O1236" s="53">
        <v>789.9</v>
      </c>
      <c r="P1236" s="42"/>
    </row>
    <row r="1237" s="32" customFormat="1" ht="20" customHeight="1" spans="1:16">
      <c r="A1237" s="37">
        <f t="shared" si="197"/>
        <v>1232</v>
      </c>
      <c r="B1237" s="42" t="s">
        <v>733</v>
      </c>
      <c r="C1237" s="42" t="s">
        <v>485</v>
      </c>
      <c r="D1237" s="42">
        <v>4</v>
      </c>
      <c r="E1237" s="42">
        <v>30</v>
      </c>
      <c r="F1237" s="42">
        <v>30</v>
      </c>
      <c r="G1237" s="52">
        <v>270</v>
      </c>
      <c r="H1237" s="52"/>
      <c r="I1237" s="52"/>
      <c r="J1237" s="18" t="s">
        <v>21</v>
      </c>
      <c r="K1237" s="42">
        <v>60</v>
      </c>
      <c r="L1237" s="53">
        <v>3364.2</v>
      </c>
      <c r="M1237" s="52"/>
      <c r="N1237" s="53">
        <v>1375.2</v>
      </c>
      <c r="O1237" s="53">
        <v>4739.4</v>
      </c>
      <c r="P1237" s="42"/>
    </row>
    <row r="1238" s="32" customFormat="1" ht="20" customHeight="1" spans="1:16">
      <c r="A1238" s="37">
        <f t="shared" ref="A1238:A1247" si="198">ROW()-5</f>
        <v>1233</v>
      </c>
      <c r="B1238" s="42" t="s">
        <v>1727</v>
      </c>
      <c r="C1238" s="42" t="s">
        <v>481</v>
      </c>
      <c r="D1238" s="42">
        <v>7</v>
      </c>
      <c r="E1238" s="42">
        <v>23</v>
      </c>
      <c r="F1238" s="52">
        <v>23</v>
      </c>
      <c r="G1238" s="52">
        <v>207</v>
      </c>
      <c r="H1238" s="52"/>
      <c r="I1238" s="52"/>
      <c r="J1238" s="18" t="s">
        <v>21</v>
      </c>
      <c r="K1238" s="42">
        <v>46</v>
      </c>
      <c r="L1238" s="53">
        <v>2579.22</v>
      </c>
      <c r="M1238" s="52"/>
      <c r="N1238" s="53">
        <v>1054.32</v>
      </c>
      <c r="O1238" s="53">
        <v>3633.54</v>
      </c>
      <c r="P1238" s="42"/>
    </row>
    <row r="1239" s="32" customFormat="1" ht="20" customHeight="1" spans="1:16">
      <c r="A1239" s="37">
        <f t="shared" si="198"/>
        <v>1234</v>
      </c>
      <c r="B1239" s="42" t="s">
        <v>1728</v>
      </c>
      <c r="C1239" s="42" t="s">
        <v>483</v>
      </c>
      <c r="D1239" s="42">
        <v>6</v>
      </c>
      <c r="E1239" s="42">
        <v>17</v>
      </c>
      <c r="F1239" s="42">
        <v>17</v>
      </c>
      <c r="G1239" s="52">
        <v>153</v>
      </c>
      <c r="H1239" s="52"/>
      <c r="I1239" s="52"/>
      <c r="J1239" s="18" t="s">
        <v>21</v>
      </c>
      <c r="K1239" s="42">
        <v>34</v>
      </c>
      <c r="L1239" s="53">
        <v>1906.38</v>
      </c>
      <c r="M1239" s="52"/>
      <c r="N1239" s="53">
        <v>779.28</v>
      </c>
      <c r="O1239" s="53">
        <v>2685.66</v>
      </c>
      <c r="P1239" s="42"/>
    </row>
    <row r="1240" s="32" customFormat="1" ht="20" customHeight="1" spans="1:16">
      <c r="A1240" s="37">
        <f t="shared" si="198"/>
        <v>1235</v>
      </c>
      <c r="B1240" s="42" t="s">
        <v>478</v>
      </c>
      <c r="C1240" s="42" t="s">
        <v>483</v>
      </c>
      <c r="D1240" s="42">
        <v>3</v>
      </c>
      <c r="E1240" s="42">
        <v>30</v>
      </c>
      <c r="F1240" s="42">
        <v>30</v>
      </c>
      <c r="G1240" s="42">
        <v>270</v>
      </c>
      <c r="H1240" s="42"/>
      <c r="I1240" s="42"/>
      <c r="J1240" s="18" t="s">
        <v>21</v>
      </c>
      <c r="K1240" s="42">
        <v>60</v>
      </c>
      <c r="L1240" s="53">
        <v>3364.2</v>
      </c>
      <c r="M1240" s="52"/>
      <c r="N1240" s="53">
        <v>1375.2</v>
      </c>
      <c r="O1240" s="53">
        <v>4739.4</v>
      </c>
      <c r="P1240" s="42"/>
    </row>
    <row r="1241" s="32" customFormat="1" ht="20" customHeight="1" spans="1:16">
      <c r="A1241" s="37">
        <f t="shared" si="198"/>
        <v>1236</v>
      </c>
      <c r="B1241" s="52" t="s">
        <v>1729</v>
      </c>
      <c r="C1241" s="52" t="s">
        <v>508</v>
      </c>
      <c r="D1241" s="52">
        <v>2</v>
      </c>
      <c r="E1241" s="42">
        <v>2</v>
      </c>
      <c r="F1241" s="42">
        <v>2</v>
      </c>
      <c r="G1241" s="42">
        <f t="shared" ref="G1241:G1304" si="199">F1241*9</f>
        <v>18</v>
      </c>
      <c r="H1241" s="52"/>
      <c r="I1241" s="42"/>
      <c r="J1241" s="18" t="s">
        <v>21</v>
      </c>
      <c r="K1241" s="42">
        <f t="shared" ref="K1241:K1304" si="200">F1241*2</f>
        <v>4</v>
      </c>
      <c r="L1241" s="42">
        <v>224.28</v>
      </c>
      <c r="M1241" s="42"/>
      <c r="N1241" s="58">
        <v>91.68</v>
      </c>
      <c r="O1241" s="53">
        <v>315.96</v>
      </c>
      <c r="P1241" s="42"/>
    </row>
    <row r="1242" s="32" customFormat="1" ht="20" customHeight="1" spans="1:16">
      <c r="A1242" s="37">
        <f t="shared" si="198"/>
        <v>1237</v>
      </c>
      <c r="B1242" s="52" t="s">
        <v>1730</v>
      </c>
      <c r="C1242" s="52" t="s">
        <v>508</v>
      </c>
      <c r="D1242" s="52">
        <v>2</v>
      </c>
      <c r="E1242" s="42">
        <v>16</v>
      </c>
      <c r="F1242" s="42">
        <v>16</v>
      </c>
      <c r="G1242" s="42">
        <f t="shared" si="199"/>
        <v>144</v>
      </c>
      <c r="H1242" s="52"/>
      <c r="I1242" s="42"/>
      <c r="J1242" s="18" t="s">
        <v>21</v>
      </c>
      <c r="K1242" s="42">
        <f t="shared" si="200"/>
        <v>32</v>
      </c>
      <c r="L1242" s="42">
        <v>1794.24</v>
      </c>
      <c r="M1242" s="42"/>
      <c r="N1242" s="58">
        <v>733.44</v>
      </c>
      <c r="O1242" s="53">
        <v>2527.68</v>
      </c>
      <c r="P1242" s="42"/>
    </row>
    <row r="1243" s="32" customFormat="1" ht="20" customHeight="1" spans="1:16">
      <c r="A1243" s="37">
        <f t="shared" si="198"/>
        <v>1238</v>
      </c>
      <c r="B1243" s="52" t="s">
        <v>1731</v>
      </c>
      <c r="C1243" s="52" t="s">
        <v>508</v>
      </c>
      <c r="D1243" s="52">
        <v>4</v>
      </c>
      <c r="E1243" s="42">
        <v>8</v>
      </c>
      <c r="F1243" s="42">
        <v>8</v>
      </c>
      <c r="G1243" s="42">
        <f t="shared" si="199"/>
        <v>72</v>
      </c>
      <c r="H1243" s="52"/>
      <c r="I1243" s="42"/>
      <c r="J1243" s="18" t="s">
        <v>21</v>
      </c>
      <c r="K1243" s="42">
        <f t="shared" si="200"/>
        <v>16</v>
      </c>
      <c r="L1243" s="42">
        <v>897.12</v>
      </c>
      <c r="M1243" s="42"/>
      <c r="N1243" s="58">
        <v>366.72</v>
      </c>
      <c r="O1243" s="53">
        <v>1263.84</v>
      </c>
      <c r="P1243" s="42"/>
    </row>
    <row r="1244" s="32" customFormat="1" ht="20" customHeight="1" spans="1:16">
      <c r="A1244" s="37">
        <f t="shared" si="198"/>
        <v>1239</v>
      </c>
      <c r="B1244" s="52" t="s">
        <v>1732</v>
      </c>
      <c r="C1244" s="52" t="s">
        <v>508</v>
      </c>
      <c r="D1244" s="52">
        <v>6</v>
      </c>
      <c r="E1244" s="42">
        <v>9</v>
      </c>
      <c r="F1244" s="42">
        <v>9</v>
      </c>
      <c r="G1244" s="42">
        <f t="shared" si="199"/>
        <v>81</v>
      </c>
      <c r="H1244" s="52"/>
      <c r="I1244" s="42"/>
      <c r="J1244" s="18" t="s">
        <v>21</v>
      </c>
      <c r="K1244" s="42">
        <f t="shared" si="200"/>
        <v>18</v>
      </c>
      <c r="L1244" s="42">
        <v>1009.26</v>
      </c>
      <c r="M1244" s="42"/>
      <c r="N1244" s="58">
        <v>412.56</v>
      </c>
      <c r="O1244" s="53">
        <v>1421.82</v>
      </c>
      <c r="P1244" s="42"/>
    </row>
    <row r="1245" s="32" customFormat="1" ht="20" customHeight="1" spans="1:16">
      <c r="A1245" s="37">
        <f t="shared" si="198"/>
        <v>1240</v>
      </c>
      <c r="B1245" s="52" t="s">
        <v>1733</v>
      </c>
      <c r="C1245" s="52" t="s">
        <v>508</v>
      </c>
      <c r="D1245" s="52">
        <v>1</v>
      </c>
      <c r="E1245" s="42">
        <v>8</v>
      </c>
      <c r="F1245" s="42">
        <v>8</v>
      </c>
      <c r="G1245" s="42">
        <f t="shared" si="199"/>
        <v>72</v>
      </c>
      <c r="H1245" s="52"/>
      <c r="I1245" s="42"/>
      <c r="J1245" s="18" t="s">
        <v>21</v>
      </c>
      <c r="K1245" s="42">
        <f t="shared" si="200"/>
        <v>16</v>
      </c>
      <c r="L1245" s="42">
        <v>897.12</v>
      </c>
      <c r="M1245" s="42"/>
      <c r="N1245" s="58">
        <v>366.72</v>
      </c>
      <c r="O1245" s="53">
        <v>1263.84</v>
      </c>
      <c r="P1245" s="42"/>
    </row>
    <row r="1246" s="32" customFormat="1" ht="20" customHeight="1" spans="1:16">
      <c r="A1246" s="37">
        <f t="shared" si="198"/>
        <v>1241</v>
      </c>
      <c r="B1246" s="52" t="s">
        <v>1734</v>
      </c>
      <c r="C1246" s="52" t="s">
        <v>508</v>
      </c>
      <c r="D1246" s="52">
        <v>3</v>
      </c>
      <c r="E1246" s="42">
        <v>15</v>
      </c>
      <c r="F1246" s="42">
        <v>15</v>
      </c>
      <c r="G1246" s="42">
        <f t="shared" si="199"/>
        <v>135</v>
      </c>
      <c r="H1246" s="52"/>
      <c r="I1246" s="42"/>
      <c r="J1246" s="18" t="s">
        <v>21</v>
      </c>
      <c r="K1246" s="42">
        <f t="shared" si="200"/>
        <v>30</v>
      </c>
      <c r="L1246" s="42">
        <v>1682.1</v>
      </c>
      <c r="M1246" s="42"/>
      <c r="N1246" s="58">
        <v>687.6</v>
      </c>
      <c r="O1246" s="53">
        <v>2369.7</v>
      </c>
      <c r="P1246" s="42"/>
    </row>
    <row r="1247" s="32" customFormat="1" ht="20" customHeight="1" spans="1:16">
      <c r="A1247" s="37">
        <f t="shared" si="198"/>
        <v>1242</v>
      </c>
      <c r="B1247" s="52" t="s">
        <v>1735</v>
      </c>
      <c r="C1247" s="52" t="s">
        <v>508</v>
      </c>
      <c r="D1247" s="52">
        <v>4</v>
      </c>
      <c r="E1247" s="42">
        <v>5</v>
      </c>
      <c r="F1247" s="42">
        <v>5</v>
      </c>
      <c r="G1247" s="42">
        <f t="shared" si="199"/>
        <v>45</v>
      </c>
      <c r="H1247" s="52"/>
      <c r="I1247" s="42"/>
      <c r="J1247" s="18" t="s">
        <v>21</v>
      </c>
      <c r="K1247" s="42">
        <f t="shared" si="200"/>
        <v>10</v>
      </c>
      <c r="L1247" s="42">
        <v>560.7</v>
      </c>
      <c r="M1247" s="42"/>
      <c r="N1247" s="58">
        <v>229.2</v>
      </c>
      <c r="O1247" s="53">
        <v>789.9</v>
      </c>
      <c r="P1247" s="42"/>
    </row>
    <row r="1248" s="32" customFormat="1" ht="20" customHeight="1" spans="1:16">
      <c r="A1248" s="37">
        <f t="shared" ref="A1248:A1257" si="201">ROW()-5</f>
        <v>1243</v>
      </c>
      <c r="B1248" s="52" t="s">
        <v>1736</v>
      </c>
      <c r="C1248" s="52" t="s">
        <v>508</v>
      </c>
      <c r="D1248" s="52">
        <v>2</v>
      </c>
      <c r="E1248" s="42">
        <v>8</v>
      </c>
      <c r="F1248" s="42">
        <v>8</v>
      </c>
      <c r="G1248" s="42">
        <f t="shared" si="199"/>
        <v>72</v>
      </c>
      <c r="H1248" s="52"/>
      <c r="I1248" s="42"/>
      <c r="J1248" s="18" t="s">
        <v>21</v>
      </c>
      <c r="K1248" s="42">
        <f t="shared" si="200"/>
        <v>16</v>
      </c>
      <c r="L1248" s="42">
        <v>897.12</v>
      </c>
      <c r="M1248" s="42"/>
      <c r="N1248" s="58">
        <v>366.72</v>
      </c>
      <c r="O1248" s="53">
        <v>1263.84</v>
      </c>
      <c r="P1248" s="42"/>
    </row>
    <row r="1249" s="32" customFormat="1" ht="20" customHeight="1" spans="1:16">
      <c r="A1249" s="37">
        <f t="shared" si="201"/>
        <v>1244</v>
      </c>
      <c r="B1249" s="52" t="s">
        <v>1737</v>
      </c>
      <c r="C1249" s="52" t="s">
        <v>508</v>
      </c>
      <c r="D1249" s="52">
        <v>3</v>
      </c>
      <c r="E1249" s="42">
        <v>14</v>
      </c>
      <c r="F1249" s="42">
        <v>14</v>
      </c>
      <c r="G1249" s="42">
        <f t="shared" si="199"/>
        <v>126</v>
      </c>
      <c r="H1249" s="52"/>
      <c r="I1249" s="42"/>
      <c r="J1249" s="18" t="s">
        <v>21</v>
      </c>
      <c r="K1249" s="42">
        <f t="shared" si="200"/>
        <v>28</v>
      </c>
      <c r="L1249" s="42">
        <v>1569.96</v>
      </c>
      <c r="M1249" s="42"/>
      <c r="N1249" s="58">
        <v>641.76</v>
      </c>
      <c r="O1249" s="53">
        <v>2211.72</v>
      </c>
      <c r="P1249" s="42"/>
    </row>
    <row r="1250" s="32" customFormat="1" ht="20" customHeight="1" spans="1:16">
      <c r="A1250" s="37">
        <f t="shared" si="201"/>
        <v>1245</v>
      </c>
      <c r="B1250" s="52" t="s">
        <v>1738</v>
      </c>
      <c r="C1250" s="52" t="s">
        <v>508</v>
      </c>
      <c r="D1250" s="52">
        <v>6</v>
      </c>
      <c r="E1250" s="42">
        <v>15</v>
      </c>
      <c r="F1250" s="42">
        <v>15</v>
      </c>
      <c r="G1250" s="42">
        <f t="shared" si="199"/>
        <v>135</v>
      </c>
      <c r="H1250" s="52"/>
      <c r="I1250" s="42"/>
      <c r="J1250" s="18" t="s">
        <v>21</v>
      </c>
      <c r="K1250" s="42">
        <f t="shared" si="200"/>
        <v>30</v>
      </c>
      <c r="L1250" s="42">
        <v>1682.1</v>
      </c>
      <c r="M1250" s="42"/>
      <c r="N1250" s="58">
        <v>687.6</v>
      </c>
      <c r="O1250" s="53">
        <v>2369.7</v>
      </c>
      <c r="P1250" s="42"/>
    </row>
    <row r="1251" s="32" customFormat="1" ht="20" customHeight="1" spans="1:16">
      <c r="A1251" s="37">
        <f t="shared" si="201"/>
        <v>1246</v>
      </c>
      <c r="B1251" s="52" t="s">
        <v>1739</v>
      </c>
      <c r="C1251" s="52" t="s">
        <v>508</v>
      </c>
      <c r="D1251" s="52">
        <v>4</v>
      </c>
      <c r="E1251" s="42">
        <v>20</v>
      </c>
      <c r="F1251" s="42">
        <v>20</v>
      </c>
      <c r="G1251" s="42">
        <f t="shared" si="199"/>
        <v>180</v>
      </c>
      <c r="H1251" s="52"/>
      <c r="I1251" s="42"/>
      <c r="J1251" s="18" t="s">
        <v>21</v>
      </c>
      <c r="K1251" s="42">
        <f t="shared" si="200"/>
        <v>40</v>
      </c>
      <c r="L1251" s="42">
        <v>2242.8</v>
      </c>
      <c r="M1251" s="42"/>
      <c r="N1251" s="58">
        <v>916.8</v>
      </c>
      <c r="O1251" s="53">
        <v>3159.6</v>
      </c>
      <c r="P1251" s="42"/>
    </row>
    <row r="1252" s="32" customFormat="1" ht="20" customHeight="1" spans="1:16">
      <c r="A1252" s="37">
        <f t="shared" si="201"/>
        <v>1247</v>
      </c>
      <c r="B1252" s="52" t="s">
        <v>1740</v>
      </c>
      <c r="C1252" s="52" t="s">
        <v>508</v>
      </c>
      <c r="D1252" s="52">
        <v>3</v>
      </c>
      <c r="E1252" s="42">
        <v>19</v>
      </c>
      <c r="F1252" s="42">
        <v>19</v>
      </c>
      <c r="G1252" s="42">
        <f t="shared" si="199"/>
        <v>171</v>
      </c>
      <c r="H1252" s="52"/>
      <c r="I1252" s="42"/>
      <c r="J1252" s="18" t="s">
        <v>21</v>
      </c>
      <c r="K1252" s="42">
        <f t="shared" si="200"/>
        <v>38</v>
      </c>
      <c r="L1252" s="42">
        <v>2130.66</v>
      </c>
      <c r="M1252" s="42"/>
      <c r="N1252" s="58">
        <v>870.96</v>
      </c>
      <c r="O1252" s="53">
        <v>3001.62</v>
      </c>
      <c r="P1252" s="42"/>
    </row>
    <row r="1253" s="32" customFormat="1" ht="20" customHeight="1" spans="1:16">
      <c r="A1253" s="37">
        <f t="shared" si="201"/>
        <v>1248</v>
      </c>
      <c r="B1253" s="52" t="s">
        <v>1741</v>
      </c>
      <c r="C1253" s="52" t="s">
        <v>508</v>
      </c>
      <c r="D1253" s="52">
        <v>5</v>
      </c>
      <c r="E1253" s="42">
        <v>28</v>
      </c>
      <c r="F1253" s="42">
        <v>28</v>
      </c>
      <c r="G1253" s="42">
        <f t="shared" si="199"/>
        <v>252</v>
      </c>
      <c r="H1253" s="52"/>
      <c r="I1253" s="42"/>
      <c r="J1253" s="18" t="s">
        <v>21</v>
      </c>
      <c r="K1253" s="42">
        <f t="shared" si="200"/>
        <v>56</v>
      </c>
      <c r="L1253" s="42">
        <v>3139.92</v>
      </c>
      <c r="M1253" s="42"/>
      <c r="N1253" s="58">
        <v>1283.52</v>
      </c>
      <c r="O1253" s="53">
        <v>4423.44</v>
      </c>
      <c r="P1253" s="42"/>
    </row>
    <row r="1254" s="32" customFormat="1" ht="20" customHeight="1" spans="1:16">
      <c r="A1254" s="37">
        <f t="shared" si="201"/>
        <v>1249</v>
      </c>
      <c r="B1254" s="52" t="s">
        <v>1742</v>
      </c>
      <c r="C1254" s="52" t="s">
        <v>508</v>
      </c>
      <c r="D1254" s="52">
        <v>5</v>
      </c>
      <c r="E1254" s="42">
        <v>2</v>
      </c>
      <c r="F1254" s="42">
        <v>2</v>
      </c>
      <c r="G1254" s="42">
        <f t="shared" si="199"/>
        <v>18</v>
      </c>
      <c r="H1254" s="52"/>
      <c r="I1254" s="42"/>
      <c r="J1254" s="18" t="s">
        <v>21</v>
      </c>
      <c r="K1254" s="42">
        <f t="shared" si="200"/>
        <v>4</v>
      </c>
      <c r="L1254" s="42">
        <v>224.28</v>
      </c>
      <c r="M1254" s="42"/>
      <c r="N1254" s="58">
        <v>91.68</v>
      </c>
      <c r="O1254" s="53">
        <v>315.96</v>
      </c>
      <c r="P1254" s="42"/>
    </row>
    <row r="1255" s="32" customFormat="1" ht="20" customHeight="1" spans="1:16">
      <c r="A1255" s="37">
        <f t="shared" si="201"/>
        <v>1250</v>
      </c>
      <c r="B1255" s="52" t="s">
        <v>1743</v>
      </c>
      <c r="C1255" s="52" t="s">
        <v>508</v>
      </c>
      <c r="D1255" s="52">
        <v>6</v>
      </c>
      <c r="E1255" s="42">
        <v>22</v>
      </c>
      <c r="F1255" s="42">
        <v>22</v>
      </c>
      <c r="G1255" s="42">
        <f t="shared" si="199"/>
        <v>198</v>
      </c>
      <c r="H1255" s="52"/>
      <c r="I1255" s="42"/>
      <c r="J1255" s="18" t="s">
        <v>21</v>
      </c>
      <c r="K1255" s="42">
        <f t="shared" si="200"/>
        <v>44</v>
      </c>
      <c r="L1255" s="42">
        <v>2467.08</v>
      </c>
      <c r="M1255" s="42"/>
      <c r="N1255" s="58">
        <v>1008.48</v>
      </c>
      <c r="O1255" s="53">
        <v>3475.56</v>
      </c>
      <c r="P1255" s="42"/>
    </row>
    <row r="1256" s="32" customFormat="1" ht="20" customHeight="1" spans="1:16">
      <c r="A1256" s="37">
        <f t="shared" si="201"/>
        <v>1251</v>
      </c>
      <c r="B1256" s="52" t="s">
        <v>1744</v>
      </c>
      <c r="C1256" s="52" t="s">
        <v>508</v>
      </c>
      <c r="D1256" s="52">
        <v>4</v>
      </c>
      <c r="E1256" s="42">
        <v>13</v>
      </c>
      <c r="F1256" s="42">
        <v>13</v>
      </c>
      <c r="G1256" s="42">
        <f t="shared" si="199"/>
        <v>117</v>
      </c>
      <c r="H1256" s="52"/>
      <c r="I1256" s="42"/>
      <c r="J1256" s="18" t="s">
        <v>21</v>
      </c>
      <c r="K1256" s="42">
        <f t="shared" si="200"/>
        <v>26</v>
      </c>
      <c r="L1256" s="42">
        <v>1457.82</v>
      </c>
      <c r="M1256" s="42"/>
      <c r="N1256" s="58">
        <v>595.92</v>
      </c>
      <c r="O1256" s="53">
        <v>2053.74</v>
      </c>
      <c r="P1256" s="42"/>
    </row>
    <row r="1257" s="32" customFormat="1" ht="20" customHeight="1" spans="1:16">
      <c r="A1257" s="37">
        <f t="shared" si="201"/>
        <v>1252</v>
      </c>
      <c r="B1257" s="52" t="s">
        <v>1745</v>
      </c>
      <c r="C1257" s="52" t="s">
        <v>508</v>
      </c>
      <c r="D1257" s="52">
        <v>2</v>
      </c>
      <c r="E1257" s="42">
        <v>13</v>
      </c>
      <c r="F1257" s="42">
        <v>13</v>
      </c>
      <c r="G1257" s="42">
        <f t="shared" si="199"/>
        <v>117</v>
      </c>
      <c r="H1257" s="52"/>
      <c r="I1257" s="42"/>
      <c r="J1257" s="18" t="s">
        <v>21</v>
      </c>
      <c r="K1257" s="42">
        <f t="shared" si="200"/>
        <v>26</v>
      </c>
      <c r="L1257" s="42">
        <v>1457.82</v>
      </c>
      <c r="M1257" s="42"/>
      <c r="N1257" s="58">
        <v>595.92</v>
      </c>
      <c r="O1257" s="53">
        <v>2053.74</v>
      </c>
      <c r="P1257" s="42"/>
    </row>
    <row r="1258" s="32" customFormat="1" ht="20" customHeight="1" spans="1:16">
      <c r="A1258" s="37">
        <f t="shared" ref="A1258:A1267" si="202">ROW()-5</f>
        <v>1253</v>
      </c>
      <c r="B1258" s="52" t="s">
        <v>1746</v>
      </c>
      <c r="C1258" s="52" t="s">
        <v>508</v>
      </c>
      <c r="D1258" s="52">
        <v>4</v>
      </c>
      <c r="E1258" s="42">
        <v>1</v>
      </c>
      <c r="F1258" s="42">
        <v>1</v>
      </c>
      <c r="G1258" s="42">
        <f t="shared" si="199"/>
        <v>9</v>
      </c>
      <c r="H1258" s="52"/>
      <c r="I1258" s="42"/>
      <c r="J1258" s="18" t="s">
        <v>21</v>
      </c>
      <c r="K1258" s="42">
        <f t="shared" si="200"/>
        <v>2</v>
      </c>
      <c r="L1258" s="42">
        <v>112.14</v>
      </c>
      <c r="M1258" s="42"/>
      <c r="N1258" s="58">
        <v>45.84</v>
      </c>
      <c r="O1258" s="53">
        <v>157.98</v>
      </c>
      <c r="P1258" s="42"/>
    </row>
    <row r="1259" s="32" customFormat="1" ht="20" customHeight="1" spans="1:16">
      <c r="A1259" s="37">
        <f t="shared" si="202"/>
        <v>1254</v>
      </c>
      <c r="B1259" s="52" t="s">
        <v>1747</v>
      </c>
      <c r="C1259" s="52" t="s">
        <v>508</v>
      </c>
      <c r="D1259" s="52">
        <v>4</v>
      </c>
      <c r="E1259" s="42">
        <v>16</v>
      </c>
      <c r="F1259" s="42">
        <v>16</v>
      </c>
      <c r="G1259" s="42">
        <f t="shared" si="199"/>
        <v>144</v>
      </c>
      <c r="H1259" s="52"/>
      <c r="I1259" s="42"/>
      <c r="J1259" s="18" t="s">
        <v>21</v>
      </c>
      <c r="K1259" s="42">
        <f t="shared" si="200"/>
        <v>32</v>
      </c>
      <c r="L1259" s="42">
        <v>1794.24</v>
      </c>
      <c r="M1259" s="42"/>
      <c r="N1259" s="58">
        <v>733.44</v>
      </c>
      <c r="O1259" s="53">
        <v>2527.68</v>
      </c>
      <c r="P1259" s="42"/>
    </row>
    <row r="1260" s="32" customFormat="1" ht="20" customHeight="1" spans="1:16">
      <c r="A1260" s="37">
        <f t="shared" si="202"/>
        <v>1255</v>
      </c>
      <c r="B1260" s="52" t="s">
        <v>1748</v>
      </c>
      <c r="C1260" s="52" t="s">
        <v>508</v>
      </c>
      <c r="D1260" s="52">
        <v>1</v>
      </c>
      <c r="E1260" s="42">
        <v>4</v>
      </c>
      <c r="F1260" s="42">
        <v>4</v>
      </c>
      <c r="G1260" s="42">
        <f t="shared" si="199"/>
        <v>36</v>
      </c>
      <c r="H1260" s="52"/>
      <c r="I1260" s="42"/>
      <c r="J1260" s="18" t="s">
        <v>21</v>
      </c>
      <c r="K1260" s="42">
        <f t="shared" si="200"/>
        <v>8</v>
      </c>
      <c r="L1260" s="42">
        <v>448.56</v>
      </c>
      <c r="M1260" s="42"/>
      <c r="N1260" s="58">
        <v>183.36</v>
      </c>
      <c r="O1260" s="53">
        <v>631.92</v>
      </c>
      <c r="P1260" s="42"/>
    </row>
    <row r="1261" s="32" customFormat="1" ht="20" customHeight="1" spans="1:16">
      <c r="A1261" s="37">
        <f t="shared" si="202"/>
        <v>1256</v>
      </c>
      <c r="B1261" s="52" t="s">
        <v>1749</v>
      </c>
      <c r="C1261" s="52" t="s">
        <v>508</v>
      </c>
      <c r="D1261" s="52">
        <v>5</v>
      </c>
      <c r="E1261" s="42">
        <v>12</v>
      </c>
      <c r="F1261" s="42">
        <v>12</v>
      </c>
      <c r="G1261" s="42">
        <f t="shared" si="199"/>
        <v>108</v>
      </c>
      <c r="H1261" s="52"/>
      <c r="I1261" s="42"/>
      <c r="J1261" s="18" t="s">
        <v>21</v>
      </c>
      <c r="K1261" s="42">
        <f t="shared" si="200"/>
        <v>24</v>
      </c>
      <c r="L1261" s="42">
        <v>1345.68</v>
      </c>
      <c r="M1261" s="42"/>
      <c r="N1261" s="58">
        <v>550.08</v>
      </c>
      <c r="O1261" s="53">
        <v>1895.76</v>
      </c>
      <c r="P1261" s="42"/>
    </row>
    <row r="1262" s="32" customFormat="1" ht="20" customHeight="1" spans="1:16">
      <c r="A1262" s="37">
        <f t="shared" si="202"/>
        <v>1257</v>
      </c>
      <c r="B1262" s="52" t="s">
        <v>1750</v>
      </c>
      <c r="C1262" s="52" t="s">
        <v>508</v>
      </c>
      <c r="D1262" s="52">
        <v>3</v>
      </c>
      <c r="E1262" s="42">
        <v>5</v>
      </c>
      <c r="F1262" s="42">
        <v>5</v>
      </c>
      <c r="G1262" s="42">
        <f t="shared" si="199"/>
        <v>45</v>
      </c>
      <c r="H1262" s="52"/>
      <c r="I1262" s="42"/>
      <c r="J1262" s="18" t="s">
        <v>21</v>
      </c>
      <c r="K1262" s="42">
        <f t="shared" si="200"/>
        <v>10</v>
      </c>
      <c r="L1262" s="42">
        <v>560.7</v>
      </c>
      <c r="M1262" s="42"/>
      <c r="N1262" s="58">
        <v>229.2</v>
      </c>
      <c r="O1262" s="53">
        <v>789.9</v>
      </c>
      <c r="P1262" s="42"/>
    </row>
    <row r="1263" s="32" customFormat="1" ht="20" customHeight="1" spans="1:16">
      <c r="A1263" s="37">
        <f t="shared" si="202"/>
        <v>1258</v>
      </c>
      <c r="B1263" s="52" t="s">
        <v>1751</v>
      </c>
      <c r="C1263" s="52" t="s">
        <v>508</v>
      </c>
      <c r="D1263" s="52">
        <v>2</v>
      </c>
      <c r="E1263" s="42">
        <v>3</v>
      </c>
      <c r="F1263" s="42">
        <v>3</v>
      </c>
      <c r="G1263" s="42">
        <f t="shared" si="199"/>
        <v>27</v>
      </c>
      <c r="H1263" s="52"/>
      <c r="I1263" s="42"/>
      <c r="J1263" s="18" t="s">
        <v>21</v>
      </c>
      <c r="K1263" s="42">
        <f t="shared" si="200"/>
        <v>6</v>
      </c>
      <c r="L1263" s="42">
        <v>336.42</v>
      </c>
      <c r="M1263" s="42"/>
      <c r="N1263" s="58">
        <v>137.52</v>
      </c>
      <c r="O1263" s="53">
        <v>473.94</v>
      </c>
      <c r="P1263" s="42"/>
    </row>
    <row r="1264" s="32" customFormat="1" ht="20" customHeight="1" spans="1:16">
      <c r="A1264" s="37">
        <f t="shared" si="202"/>
        <v>1259</v>
      </c>
      <c r="B1264" s="52" t="s">
        <v>1752</v>
      </c>
      <c r="C1264" s="52" t="s">
        <v>508</v>
      </c>
      <c r="D1264" s="52">
        <v>4</v>
      </c>
      <c r="E1264" s="42">
        <v>15</v>
      </c>
      <c r="F1264" s="42">
        <v>15</v>
      </c>
      <c r="G1264" s="42">
        <f t="shared" si="199"/>
        <v>135</v>
      </c>
      <c r="H1264" s="52"/>
      <c r="I1264" s="42"/>
      <c r="J1264" s="18" t="s">
        <v>21</v>
      </c>
      <c r="K1264" s="42">
        <f t="shared" si="200"/>
        <v>30</v>
      </c>
      <c r="L1264" s="42">
        <v>1682.1</v>
      </c>
      <c r="M1264" s="42"/>
      <c r="N1264" s="58">
        <v>687.6</v>
      </c>
      <c r="O1264" s="53">
        <v>2369.7</v>
      </c>
      <c r="P1264" s="42"/>
    </row>
    <row r="1265" s="32" customFormat="1" ht="20" customHeight="1" spans="1:16">
      <c r="A1265" s="37">
        <f t="shared" si="202"/>
        <v>1260</v>
      </c>
      <c r="B1265" s="52" t="s">
        <v>1753</v>
      </c>
      <c r="C1265" s="52" t="s">
        <v>508</v>
      </c>
      <c r="D1265" s="52">
        <v>4</v>
      </c>
      <c r="E1265" s="42">
        <v>8</v>
      </c>
      <c r="F1265" s="42">
        <v>8</v>
      </c>
      <c r="G1265" s="42">
        <f t="shared" si="199"/>
        <v>72</v>
      </c>
      <c r="H1265" s="52"/>
      <c r="I1265" s="42"/>
      <c r="J1265" s="18" t="s">
        <v>21</v>
      </c>
      <c r="K1265" s="42">
        <f t="shared" si="200"/>
        <v>16</v>
      </c>
      <c r="L1265" s="42">
        <v>897.12</v>
      </c>
      <c r="M1265" s="42"/>
      <c r="N1265" s="58">
        <v>366.72</v>
      </c>
      <c r="O1265" s="53">
        <v>1263.84</v>
      </c>
      <c r="P1265" s="42"/>
    </row>
    <row r="1266" s="32" customFormat="1" ht="20" customHeight="1" spans="1:16">
      <c r="A1266" s="37">
        <f t="shared" si="202"/>
        <v>1261</v>
      </c>
      <c r="B1266" s="52" t="s">
        <v>1754</v>
      </c>
      <c r="C1266" s="52" t="s">
        <v>508</v>
      </c>
      <c r="D1266" s="52">
        <v>4</v>
      </c>
      <c r="E1266" s="42">
        <v>8</v>
      </c>
      <c r="F1266" s="42">
        <v>8</v>
      </c>
      <c r="G1266" s="42">
        <f t="shared" si="199"/>
        <v>72</v>
      </c>
      <c r="H1266" s="52"/>
      <c r="I1266" s="42"/>
      <c r="J1266" s="18" t="s">
        <v>21</v>
      </c>
      <c r="K1266" s="42">
        <f t="shared" si="200"/>
        <v>16</v>
      </c>
      <c r="L1266" s="42">
        <v>897.12</v>
      </c>
      <c r="M1266" s="42"/>
      <c r="N1266" s="58">
        <v>366.72</v>
      </c>
      <c r="O1266" s="53">
        <v>1263.84</v>
      </c>
      <c r="P1266" s="42"/>
    </row>
    <row r="1267" s="32" customFormat="1" ht="20" customHeight="1" spans="1:16">
      <c r="A1267" s="37">
        <f t="shared" si="202"/>
        <v>1262</v>
      </c>
      <c r="B1267" s="52" t="s">
        <v>1755</v>
      </c>
      <c r="C1267" s="52" t="s">
        <v>508</v>
      </c>
      <c r="D1267" s="52">
        <v>2</v>
      </c>
      <c r="E1267" s="42">
        <v>1</v>
      </c>
      <c r="F1267" s="42">
        <v>1</v>
      </c>
      <c r="G1267" s="42">
        <f t="shared" si="199"/>
        <v>9</v>
      </c>
      <c r="H1267" s="52"/>
      <c r="I1267" s="42"/>
      <c r="J1267" s="18" t="s">
        <v>21</v>
      </c>
      <c r="K1267" s="42">
        <f t="shared" si="200"/>
        <v>2</v>
      </c>
      <c r="L1267" s="42">
        <v>112.14</v>
      </c>
      <c r="M1267" s="42"/>
      <c r="N1267" s="58">
        <v>45.84</v>
      </c>
      <c r="O1267" s="53">
        <v>157.98</v>
      </c>
      <c r="P1267" s="42"/>
    </row>
    <row r="1268" s="32" customFormat="1" ht="20" customHeight="1" spans="1:16">
      <c r="A1268" s="37">
        <f t="shared" ref="A1268:A1277" si="203">ROW()-5</f>
        <v>1263</v>
      </c>
      <c r="B1268" s="52" t="s">
        <v>1756</v>
      </c>
      <c r="C1268" s="52" t="s">
        <v>508</v>
      </c>
      <c r="D1268" s="52">
        <v>1</v>
      </c>
      <c r="E1268" s="42">
        <v>9</v>
      </c>
      <c r="F1268" s="42">
        <v>9</v>
      </c>
      <c r="G1268" s="42">
        <f t="shared" si="199"/>
        <v>81</v>
      </c>
      <c r="H1268" s="52"/>
      <c r="I1268" s="42"/>
      <c r="J1268" s="18" t="s">
        <v>21</v>
      </c>
      <c r="K1268" s="42">
        <f t="shared" si="200"/>
        <v>18</v>
      </c>
      <c r="L1268" s="42">
        <v>1009.26</v>
      </c>
      <c r="M1268" s="42"/>
      <c r="N1268" s="58">
        <v>412.56</v>
      </c>
      <c r="O1268" s="53">
        <v>1421.82</v>
      </c>
      <c r="P1268" s="42"/>
    </row>
    <row r="1269" s="32" customFormat="1" ht="20" customHeight="1" spans="1:16">
      <c r="A1269" s="37">
        <f t="shared" si="203"/>
        <v>1264</v>
      </c>
      <c r="B1269" s="52" t="s">
        <v>1757</v>
      </c>
      <c r="C1269" s="52" t="s">
        <v>508</v>
      </c>
      <c r="D1269" s="52">
        <v>4</v>
      </c>
      <c r="E1269" s="42">
        <v>7</v>
      </c>
      <c r="F1269" s="42">
        <v>7</v>
      </c>
      <c r="G1269" s="42">
        <f t="shared" si="199"/>
        <v>63</v>
      </c>
      <c r="H1269" s="52"/>
      <c r="I1269" s="42"/>
      <c r="J1269" s="18" t="s">
        <v>21</v>
      </c>
      <c r="K1269" s="42">
        <f t="shared" si="200"/>
        <v>14</v>
      </c>
      <c r="L1269" s="42">
        <v>784.98</v>
      </c>
      <c r="M1269" s="42"/>
      <c r="N1269" s="58">
        <v>320.88</v>
      </c>
      <c r="O1269" s="53">
        <v>1105.86</v>
      </c>
      <c r="P1269" s="42"/>
    </row>
    <row r="1270" s="32" customFormat="1" ht="20" customHeight="1" spans="1:16">
      <c r="A1270" s="37">
        <f t="shared" si="203"/>
        <v>1265</v>
      </c>
      <c r="B1270" s="52" t="s">
        <v>1758</v>
      </c>
      <c r="C1270" s="52" t="s">
        <v>508</v>
      </c>
      <c r="D1270" s="52">
        <v>5</v>
      </c>
      <c r="E1270" s="42">
        <v>15</v>
      </c>
      <c r="F1270" s="42">
        <v>15</v>
      </c>
      <c r="G1270" s="42">
        <f t="shared" si="199"/>
        <v>135</v>
      </c>
      <c r="H1270" s="52"/>
      <c r="I1270" s="42"/>
      <c r="J1270" s="18" t="s">
        <v>21</v>
      </c>
      <c r="K1270" s="42">
        <f t="shared" si="200"/>
        <v>30</v>
      </c>
      <c r="L1270" s="42">
        <v>1682.1</v>
      </c>
      <c r="M1270" s="42"/>
      <c r="N1270" s="58">
        <v>687.6</v>
      </c>
      <c r="O1270" s="53">
        <v>2369.7</v>
      </c>
      <c r="P1270" s="42"/>
    </row>
    <row r="1271" s="32" customFormat="1" ht="20" customHeight="1" spans="1:16">
      <c r="A1271" s="37">
        <f t="shared" si="203"/>
        <v>1266</v>
      </c>
      <c r="B1271" s="52" t="s">
        <v>1759</v>
      </c>
      <c r="C1271" s="52" t="s">
        <v>508</v>
      </c>
      <c r="D1271" s="42">
        <v>6</v>
      </c>
      <c r="E1271" s="42">
        <v>20</v>
      </c>
      <c r="F1271" s="42">
        <v>20</v>
      </c>
      <c r="G1271" s="42">
        <f t="shared" si="199"/>
        <v>180</v>
      </c>
      <c r="H1271" s="52"/>
      <c r="I1271" s="42"/>
      <c r="J1271" s="18" t="s">
        <v>21</v>
      </c>
      <c r="K1271" s="42">
        <f t="shared" si="200"/>
        <v>40</v>
      </c>
      <c r="L1271" s="42">
        <v>2242.8</v>
      </c>
      <c r="M1271" s="42"/>
      <c r="N1271" s="58">
        <v>916.8</v>
      </c>
      <c r="O1271" s="53">
        <v>3159.6</v>
      </c>
      <c r="P1271" s="42"/>
    </row>
    <row r="1272" s="32" customFormat="1" ht="20" customHeight="1" spans="1:16">
      <c r="A1272" s="37">
        <f t="shared" si="203"/>
        <v>1267</v>
      </c>
      <c r="B1272" s="52" t="s">
        <v>1374</v>
      </c>
      <c r="C1272" s="52" t="s">
        <v>508</v>
      </c>
      <c r="D1272" s="42">
        <v>4</v>
      </c>
      <c r="E1272" s="42">
        <v>10</v>
      </c>
      <c r="F1272" s="42">
        <v>10</v>
      </c>
      <c r="G1272" s="42">
        <f t="shared" si="199"/>
        <v>90</v>
      </c>
      <c r="H1272" s="52"/>
      <c r="I1272" s="42"/>
      <c r="J1272" s="18" t="s">
        <v>21</v>
      </c>
      <c r="K1272" s="42">
        <f t="shared" si="200"/>
        <v>20</v>
      </c>
      <c r="L1272" s="42">
        <v>1121.4</v>
      </c>
      <c r="M1272" s="42"/>
      <c r="N1272" s="58">
        <v>458.4</v>
      </c>
      <c r="O1272" s="53">
        <v>1579.8</v>
      </c>
      <c r="P1272" s="42"/>
    </row>
    <row r="1273" s="32" customFormat="1" ht="20" customHeight="1" spans="1:16">
      <c r="A1273" s="37">
        <f t="shared" si="203"/>
        <v>1268</v>
      </c>
      <c r="B1273" s="52" t="s">
        <v>1760</v>
      </c>
      <c r="C1273" s="52" t="s">
        <v>508</v>
      </c>
      <c r="D1273" s="42">
        <v>3</v>
      </c>
      <c r="E1273" s="42">
        <v>4</v>
      </c>
      <c r="F1273" s="42">
        <v>4</v>
      </c>
      <c r="G1273" s="42">
        <f t="shared" si="199"/>
        <v>36</v>
      </c>
      <c r="H1273" s="52"/>
      <c r="I1273" s="42"/>
      <c r="J1273" s="18" t="s">
        <v>21</v>
      </c>
      <c r="K1273" s="42">
        <f t="shared" si="200"/>
        <v>8</v>
      </c>
      <c r="L1273" s="42">
        <v>448.56</v>
      </c>
      <c r="M1273" s="42"/>
      <c r="N1273" s="58">
        <v>183.36</v>
      </c>
      <c r="O1273" s="53">
        <v>631.92</v>
      </c>
      <c r="P1273" s="42"/>
    </row>
    <row r="1274" s="32" customFormat="1" ht="20" customHeight="1" spans="1:16">
      <c r="A1274" s="37">
        <f t="shared" si="203"/>
        <v>1269</v>
      </c>
      <c r="B1274" s="52" t="s">
        <v>1761</v>
      </c>
      <c r="C1274" s="52" t="s">
        <v>508</v>
      </c>
      <c r="D1274" s="42">
        <v>4</v>
      </c>
      <c r="E1274" s="42">
        <v>11</v>
      </c>
      <c r="F1274" s="42">
        <v>11</v>
      </c>
      <c r="G1274" s="42">
        <f t="shared" si="199"/>
        <v>99</v>
      </c>
      <c r="H1274" s="52"/>
      <c r="I1274" s="42"/>
      <c r="J1274" s="18" t="s">
        <v>21</v>
      </c>
      <c r="K1274" s="42">
        <f t="shared" si="200"/>
        <v>22</v>
      </c>
      <c r="L1274" s="42">
        <v>1233.54</v>
      </c>
      <c r="M1274" s="42"/>
      <c r="N1274" s="58">
        <v>504.24</v>
      </c>
      <c r="O1274" s="53">
        <v>1737.78</v>
      </c>
      <c r="P1274" s="42"/>
    </row>
    <row r="1275" s="32" customFormat="1" ht="20" customHeight="1" spans="1:16">
      <c r="A1275" s="37">
        <f t="shared" si="203"/>
        <v>1270</v>
      </c>
      <c r="B1275" s="52" t="s">
        <v>1762</v>
      </c>
      <c r="C1275" s="52" t="s">
        <v>508</v>
      </c>
      <c r="D1275" s="42">
        <v>6</v>
      </c>
      <c r="E1275" s="42">
        <v>13</v>
      </c>
      <c r="F1275" s="42">
        <v>13</v>
      </c>
      <c r="G1275" s="42">
        <f t="shared" si="199"/>
        <v>117</v>
      </c>
      <c r="H1275" s="52"/>
      <c r="I1275" s="42"/>
      <c r="J1275" s="18" t="s">
        <v>21</v>
      </c>
      <c r="K1275" s="42">
        <f t="shared" si="200"/>
        <v>26</v>
      </c>
      <c r="L1275" s="42">
        <v>1457.82</v>
      </c>
      <c r="M1275" s="42"/>
      <c r="N1275" s="58">
        <v>595.92</v>
      </c>
      <c r="O1275" s="53">
        <v>2053.74</v>
      </c>
      <c r="P1275" s="42"/>
    </row>
    <row r="1276" s="32" customFormat="1" ht="20" customHeight="1" spans="1:16">
      <c r="A1276" s="37">
        <f t="shared" si="203"/>
        <v>1271</v>
      </c>
      <c r="B1276" s="52" t="s">
        <v>852</v>
      </c>
      <c r="C1276" s="52" t="s">
        <v>508</v>
      </c>
      <c r="D1276" s="42">
        <v>4</v>
      </c>
      <c r="E1276" s="42">
        <v>10</v>
      </c>
      <c r="F1276" s="42">
        <v>10</v>
      </c>
      <c r="G1276" s="42">
        <f t="shared" si="199"/>
        <v>90</v>
      </c>
      <c r="H1276" s="52"/>
      <c r="I1276" s="42"/>
      <c r="J1276" s="18" t="s">
        <v>21</v>
      </c>
      <c r="K1276" s="42">
        <f t="shared" si="200"/>
        <v>20</v>
      </c>
      <c r="L1276" s="42">
        <v>1121.4</v>
      </c>
      <c r="M1276" s="42"/>
      <c r="N1276" s="58">
        <v>458.4</v>
      </c>
      <c r="O1276" s="53">
        <v>1579.8</v>
      </c>
      <c r="P1276" s="42"/>
    </row>
    <row r="1277" s="32" customFormat="1" ht="20" customHeight="1" spans="1:16">
      <c r="A1277" s="37">
        <f t="shared" si="203"/>
        <v>1272</v>
      </c>
      <c r="B1277" s="52" t="s">
        <v>1763</v>
      </c>
      <c r="C1277" s="52" t="s">
        <v>508</v>
      </c>
      <c r="D1277" s="42">
        <v>3</v>
      </c>
      <c r="E1277" s="42">
        <v>5</v>
      </c>
      <c r="F1277" s="42">
        <v>5</v>
      </c>
      <c r="G1277" s="42">
        <f t="shared" si="199"/>
        <v>45</v>
      </c>
      <c r="H1277" s="52"/>
      <c r="I1277" s="42"/>
      <c r="J1277" s="18" t="s">
        <v>21</v>
      </c>
      <c r="K1277" s="42">
        <f t="shared" si="200"/>
        <v>10</v>
      </c>
      <c r="L1277" s="42">
        <v>560.7</v>
      </c>
      <c r="M1277" s="42"/>
      <c r="N1277" s="58">
        <v>229.2</v>
      </c>
      <c r="O1277" s="53">
        <v>789.9</v>
      </c>
      <c r="P1277" s="42"/>
    </row>
    <row r="1278" s="32" customFormat="1" ht="20" customHeight="1" spans="1:16">
      <c r="A1278" s="37">
        <f t="shared" ref="A1278:A1287" si="204">ROW()-5</f>
        <v>1273</v>
      </c>
      <c r="B1278" s="52" t="s">
        <v>1764</v>
      </c>
      <c r="C1278" s="52" t="s">
        <v>508</v>
      </c>
      <c r="D1278" s="42">
        <v>4</v>
      </c>
      <c r="E1278" s="42">
        <v>3</v>
      </c>
      <c r="F1278" s="42">
        <v>3</v>
      </c>
      <c r="G1278" s="42">
        <f t="shared" si="199"/>
        <v>27</v>
      </c>
      <c r="H1278" s="52"/>
      <c r="I1278" s="42"/>
      <c r="J1278" s="18" t="s">
        <v>21</v>
      </c>
      <c r="K1278" s="42">
        <f t="shared" si="200"/>
        <v>6</v>
      </c>
      <c r="L1278" s="42">
        <v>336.42</v>
      </c>
      <c r="M1278" s="42"/>
      <c r="N1278" s="58">
        <v>137.52</v>
      </c>
      <c r="O1278" s="53">
        <v>473.94</v>
      </c>
      <c r="P1278" s="42"/>
    </row>
    <row r="1279" s="32" customFormat="1" ht="20" customHeight="1" spans="1:16">
      <c r="A1279" s="37">
        <f t="shared" si="204"/>
        <v>1274</v>
      </c>
      <c r="B1279" s="52" t="s">
        <v>1765</v>
      </c>
      <c r="C1279" s="52" t="s">
        <v>508</v>
      </c>
      <c r="D1279" s="42">
        <v>2</v>
      </c>
      <c r="E1279" s="42">
        <v>8</v>
      </c>
      <c r="F1279" s="42">
        <v>8</v>
      </c>
      <c r="G1279" s="42">
        <f t="shared" si="199"/>
        <v>72</v>
      </c>
      <c r="H1279" s="52"/>
      <c r="I1279" s="42"/>
      <c r="J1279" s="18" t="s">
        <v>21</v>
      </c>
      <c r="K1279" s="42">
        <f t="shared" si="200"/>
        <v>16</v>
      </c>
      <c r="L1279" s="42">
        <v>897.12</v>
      </c>
      <c r="M1279" s="42"/>
      <c r="N1279" s="58">
        <v>366.72</v>
      </c>
      <c r="O1279" s="53">
        <v>1263.84</v>
      </c>
      <c r="P1279" s="42"/>
    </row>
    <row r="1280" s="32" customFormat="1" ht="20" customHeight="1" spans="1:16">
      <c r="A1280" s="37">
        <f t="shared" si="204"/>
        <v>1275</v>
      </c>
      <c r="B1280" s="52" t="s">
        <v>1766</v>
      </c>
      <c r="C1280" s="52" t="s">
        <v>508</v>
      </c>
      <c r="D1280" s="42">
        <v>2</v>
      </c>
      <c r="E1280" s="42">
        <v>15</v>
      </c>
      <c r="F1280" s="42">
        <v>15</v>
      </c>
      <c r="G1280" s="42">
        <f t="shared" si="199"/>
        <v>135</v>
      </c>
      <c r="H1280" s="52"/>
      <c r="I1280" s="42"/>
      <c r="J1280" s="18" t="s">
        <v>21</v>
      </c>
      <c r="K1280" s="42">
        <f t="shared" si="200"/>
        <v>30</v>
      </c>
      <c r="L1280" s="42">
        <v>1682.1</v>
      </c>
      <c r="M1280" s="42"/>
      <c r="N1280" s="58">
        <v>687.6</v>
      </c>
      <c r="O1280" s="53">
        <v>2369.7</v>
      </c>
      <c r="P1280" s="42"/>
    </row>
    <row r="1281" s="32" customFormat="1" ht="20" customHeight="1" spans="1:16">
      <c r="A1281" s="37">
        <f t="shared" si="204"/>
        <v>1276</v>
      </c>
      <c r="B1281" s="52" t="s">
        <v>551</v>
      </c>
      <c r="C1281" s="52" t="s">
        <v>508</v>
      </c>
      <c r="D1281" s="42">
        <v>2</v>
      </c>
      <c r="E1281" s="42">
        <v>2</v>
      </c>
      <c r="F1281" s="42">
        <v>2</v>
      </c>
      <c r="G1281" s="42">
        <f t="shared" si="199"/>
        <v>18</v>
      </c>
      <c r="H1281" s="52"/>
      <c r="I1281" s="42"/>
      <c r="J1281" s="18" t="s">
        <v>21</v>
      </c>
      <c r="K1281" s="42">
        <f t="shared" si="200"/>
        <v>4</v>
      </c>
      <c r="L1281" s="42">
        <v>224.28</v>
      </c>
      <c r="M1281" s="42"/>
      <c r="N1281" s="58">
        <v>91.68</v>
      </c>
      <c r="O1281" s="53">
        <v>315.96</v>
      </c>
      <c r="P1281" s="42"/>
    </row>
    <row r="1282" s="32" customFormat="1" ht="20" customHeight="1" spans="1:16">
      <c r="A1282" s="37">
        <f t="shared" si="204"/>
        <v>1277</v>
      </c>
      <c r="B1282" s="52" t="s">
        <v>1767</v>
      </c>
      <c r="C1282" s="52" t="s">
        <v>508</v>
      </c>
      <c r="D1282" s="42">
        <v>6</v>
      </c>
      <c r="E1282" s="42">
        <v>20</v>
      </c>
      <c r="F1282" s="42">
        <v>20</v>
      </c>
      <c r="G1282" s="42">
        <f t="shared" si="199"/>
        <v>180</v>
      </c>
      <c r="H1282" s="52"/>
      <c r="I1282" s="42"/>
      <c r="J1282" s="18" t="s">
        <v>21</v>
      </c>
      <c r="K1282" s="42">
        <f t="shared" si="200"/>
        <v>40</v>
      </c>
      <c r="L1282" s="42">
        <v>2242.8</v>
      </c>
      <c r="M1282" s="42"/>
      <c r="N1282" s="58">
        <v>916.8</v>
      </c>
      <c r="O1282" s="53">
        <v>3159.6</v>
      </c>
      <c r="P1282" s="42"/>
    </row>
    <row r="1283" s="32" customFormat="1" ht="20" customHeight="1" spans="1:16">
      <c r="A1283" s="37">
        <f t="shared" si="204"/>
        <v>1278</v>
      </c>
      <c r="B1283" s="52" t="s">
        <v>1768</v>
      </c>
      <c r="C1283" s="52" t="s">
        <v>508</v>
      </c>
      <c r="D1283" s="42">
        <v>5</v>
      </c>
      <c r="E1283" s="42">
        <v>7</v>
      </c>
      <c r="F1283" s="42">
        <v>7</v>
      </c>
      <c r="G1283" s="42">
        <f t="shared" si="199"/>
        <v>63</v>
      </c>
      <c r="H1283" s="52"/>
      <c r="I1283" s="42"/>
      <c r="J1283" s="18" t="s">
        <v>21</v>
      </c>
      <c r="K1283" s="42">
        <f t="shared" si="200"/>
        <v>14</v>
      </c>
      <c r="L1283" s="42">
        <v>784.98</v>
      </c>
      <c r="M1283" s="42"/>
      <c r="N1283" s="58">
        <v>320.88</v>
      </c>
      <c r="O1283" s="53">
        <v>1105.86</v>
      </c>
      <c r="P1283" s="42"/>
    </row>
    <row r="1284" s="32" customFormat="1" ht="20" customHeight="1" spans="1:16">
      <c r="A1284" s="37">
        <f t="shared" si="204"/>
        <v>1279</v>
      </c>
      <c r="B1284" s="52" t="s">
        <v>1769</v>
      </c>
      <c r="C1284" s="52" t="s">
        <v>508</v>
      </c>
      <c r="D1284" s="42">
        <v>2</v>
      </c>
      <c r="E1284" s="42">
        <v>10</v>
      </c>
      <c r="F1284" s="42">
        <v>10</v>
      </c>
      <c r="G1284" s="42">
        <f t="shared" si="199"/>
        <v>90</v>
      </c>
      <c r="H1284" s="52"/>
      <c r="I1284" s="42"/>
      <c r="J1284" s="18" t="s">
        <v>21</v>
      </c>
      <c r="K1284" s="42">
        <f t="shared" si="200"/>
        <v>20</v>
      </c>
      <c r="L1284" s="42">
        <v>1121.4</v>
      </c>
      <c r="M1284" s="42"/>
      <c r="N1284" s="58">
        <v>458.4</v>
      </c>
      <c r="O1284" s="53">
        <v>1579.8</v>
      </c>
      <c r="P1284" s="42"/>
    </row>
    <row r="1285" s="32" customFormat="1" ht="20" customHeight="1" spans="1:16">
      <c r="A1285" s="37">
        <f t="shared" si="204"/>
        <v>1280</v>
      </c>
      <c r="B1285" s="52" t="s">
        <v>537</v>
      </c>
      <c r="C1285" s="52" t="s">
        <v>508</v>
      </c>
      <c r="D1285" s="42">
        <v>5</v>
      </c>
      <c r="E1285" s="42">
        <v>10</v>
      </c>
      <c r="F1285" s="42">
        <v>10</v>
      </c>
      <c r="G1285" s="42">
        <f t="shared" si="199"/>
        <v>90</v>
      </c>
      <c r="H1285" s="52"/>
      <c r="I1285" s="42"/>
      <c r="J1285" s="18" t="s">
        <v>21</v>
      </c>
      <c r="K1285" s="42">
        <f t="shared" si="200"/>
        <v>20</v>
      </c>
      <c r="L1285" s="42">
        <v>1121.4</v>
      </c>
      <c r="M1285" s="42"/>
      <c r="N1285" s="58">
        <v>458.4</v>
      </c>
      <c r="O1285" s="53">
        <v>1579.8</v>
      </c>
      <c r="P1285" s="42"/>
    </row>
    <row r="1286" s="32" customFormat="1" ht="20" customHeight="1" spans="1:16">
      <c r="A1286" s="37">
        <f t="shared" si="204"/>
        <v>1281</v>
      </c>
      <c r="B1286" s="52" t="s">
        <v>1770</v>
      </c>
      <c r="C1286" s="52" t="s">
        <v>508</v>
      </c>
      <c r="D1286" s="42">
        <v>1</v>
      </c>
      <c r="E1286" s="42">
        <v>1</v>
      </c>
      <c r="F1286" s="42">
        <v>1</v>
      </c>
      <c r="G1286" s="42">
        <f t="shared" si="199"/>
        <v>9</v>
      </c>
      <c r="H1286" s="52"/>
      <c r="I1286" s="42"/>
      <c r="J1286" s="18" t="s">
        <v>21</v>
      </c>
      <c r="K1286" s="42">
        <f t="shared" si="200"/>
        <v>2</v>
      </c>
      <c r="L1286" s="42">
        <v>112.14</v>
      </c>
      <c r="M1286" s="42"/>
      <c r="N1286" s="58">
        <v>45.84</v>
      </c>
      <c r="O1286" s="53">
        <v>157.98</v>
      </c>
      <c r="P1286" s="42"/>
    </row>
    <row r="1287" s="32" customFormat="1" ht="20" customHeight="1" spans="1:16">
      <c r="A1287" s="37">
        <f t="shared" si="204"/>
        <v>1282</v>
      </c>
      <c r="B1287" s="52" t="s">
        <v>1771</v>
      </c>
      <c r="C1287" s="52" t="s">
        <v>508</v>
      </c>
      <c r="D1287" s="42">
        <v>4</v>
      </c>
      <c r="E1287" s="42">
        <v>4</v>
      </c>
      <c r="F1287" s="42">
        <v>4</v>
      </c>
      <c r="G1287" s="42">
        <f t="shared" si="199"/>
        <v>36</v>
      </c>
      <c r="H1287" s="52"/>
      <c r="I1287" s="42"/>
      <c r="J1287" s="18" t="s">
        <v>21</v>
      </c>
      <c r="K1287" s="42">
        <f t="shared" si="200"/>
        <v>8</v>
      </c>
      <c r="L1287" s="42">
        <v>448.56</v>
      </c>
      <c r="M1287" s="42"/>
      <c r="N1287" s="58">
        <v>183.36</v>
      </c>
      <c r="O1287" s="53">
        <v>631.92</v>
      </c>
      <c r="P1287" s="42"/>
    </row>
    <row r="1288" s="32" customFormat="1" ht="20" customHeight="1" spans="1:16">
      <c r="A1288" s="37">
        <f t="shared" ref="A1288:A1297" si="205">ROW()-5</f>
        <v>1283</v>
      </c>
      <c r="B1288" s="52" t="s">
        <v>122</v>
      </c>
      <c r="C1288" s="52" t="s">
        <v>508</v>
      </c>
      <c r="D1288" s="42">
        <v>3</v>
      </c>
      <c r="E1288" s="42">
        <v>3</v>
      </c>
      <c r="F1288" s="42">
        <v>3</v>
      </c>
      <c r="G1288" s="42">
        <f t="shared" si="199"/>
        <v>27</v>
      </c>
      <c r="H1288" s="52"/>
      <c r="I1288" s="42"/>
      <c r="J1288" s="18" t="s">
        <v>21</v>
      </c>
      <c r="K1288" s="42">
        <f t="shared" si="200"/>
        <v>6</v>
      </c>
      <c r="L1288" s="42">
        <v>336.42</v>
      </c>
      <c r="M1288" s="42"/>
      <c r="N1288" s="58">
        <v>137.52</v>
      </c>
      <c r="O1288" s="53">
        <v>473.94</v>
      </c>
      <c r="P1288" s="42"/>
    </row>
    <row r="1289" s="32" customFormat="1" ht="20" customHeight="1" spans="1:16">
      <c r="A1289" s="37">
        <f t="shared" si="205"/>
        <v>1284</v>
      </c>
      <c r="B1289" s="52" t="s">
        <v>1772</v>
      </c>
      <c r="C1289" s="52" t="s">
        <v>508</v>
      </c>
      <c r="D1289" s="42">
        <v>4</v>
      </c>
      <c r="E1289" s="42">
        <v>2</v>
      </c>
      <c r="F1289" s="42">
        <v>2</v>
      </c>
      <c r="G1289" s="42">
        <f t="shared" si="199"/>
        <v>18</v>
      </c>
      <c r="H1289" s="52"/>
      <c r="I1289" s="42"/>
      <c r="J1289" s="18" t="s">
        <v>21</v>
      </c>
      <c r="K1289" s="42">
        <f t="shared" si="200"/>
        <v>4</v>
      </c>
      <c r="L1289" s="42">
        <v>224.28</v>
      </c>
      <c r="M1289" s="42"/>
      <c r="N1289" s="58">
        <v>91.68</v>
      </c>
      <c r="O1289" s="53">
        <v>315.96</v>
      </c>
      <c r="P1289" s="42"/>
    </row>
    <row r="1290" s="32" customFormat="1" ht="20" customHeight="1" spans="1:16">
      <c r="A1290" s="37">
        <f t="shared" si="205"/>
        <v>1285</v>
      </c>
      <c r="B1290" s="52" t="s">
        <v>1773</v>
      </c>
      <c r="C1290" s="52" t="s">
        <v>508</v>
      </c>
      <c r="D1290" s="42">
        <v>2</v>
      </c>
      <c r="E1290" s="42">
        <v>7</v>
      </c>
      <c r="F1290" s="42">
        <v>7</v>
      </c>
      <c r="G1290" s="42">
        <f t="shared" si="199"/>
        <v>63</v>
      </c>
      <c r="H1290" s="52"/>
      <c r="I1290" s="42"/>
      <c r="J1290" s="18" t="s">
        <v>21</v>
      </c>
      <c r="K1290" s="42">
        <f t="shared" si="200"/>
        <v>14</v>
      </c>
      <c r="L1290" s="42">
        <v>784.98</v>
      </c>
      <c r="M1290" s="42"/>
      <c r="N1290" s="58">
        <v>320.88</v>
      </c>
      <c r="O1290" s="53">
        <v>1105.86</v>
      </c>
      <c r="P1290" s="42"/>
    </row>
    <row r="1291" s="32" customFormat="1" ht="20" customHeight="1" spans="1:16">
      <c r="A1291" s="37">
        <f t="shared" si="205"/>
        <v>1286</v>
      </c>
      <c r="B1291" s="52" t="s">
        <v>1774</v>
      </c>
      <c r="C1291" s="52" t="s">
        <v>508</v>
      </c>
      <c r="D1291" s="42">
        <v>2</v>
      </c>
      <c r="E1291" s="42">
        <v>3</v>
      </c>
      <c r="F1291" s="42">
        <v>3</v>
      </c>
      <c r="G1291" s="42">
        <f t="shared" si="199"/>
        <v>27</v>
      </c>
      <c r="H1291" s="52"/>
      <c r="I1291" s="42"/>
      <c r="J1291" s="18" t="s">
        <v>21</v>
      </c>
      <c r="K1291" s="42">
        <f t="shared" si="200"/>
        <v>6</v>
      </c>
      <c r="L1291" s="42">
        <v>336.42</v>
      </c>
      <c r="M1291" s="42"/>
      <c r="N1291" s="58">
        <v>137.52</v>
      </c>
      <c r="O1291" s="53">
        <v>473.94</v>
      </c>
      <c r="P1291" s="42"/>
    </row>
    <row r="1292" s="32" customFormat="1" ht="20" customHeight="1" spans="1:16">
      <c r="A1292" s="37">
        <f t="shared" si="205"/>
        <v>1287</v>
      </c>
      <c r="B1292" s="52" t="s">
        <v>1775</v>
      </c>
      <c r="C1292" s="52" t="s">
        <v>508</v>
      </c>
      <c r="D1292" s="42">
        <v>1</v>
      </c>
      <c r="E1292" s="42">
        <v>6</v>
      </c>
      <c r="F1292" s="42">
        <v>6</v>
      </c>
      <c r="G1292" s="42">
        <f t="shared" si="199"/>
        <v>54</v>
      </c>
      <c r="H1292" s="52"/>
      <c r="I1292" s="42"/>
      <c r="J1292" s="18" t="s">
        <v>21</v>
      </c>
      <c r="K1292" s="42">
        <f t="shared" si="200"/>
        <v>12</v>
      </c>
      <c r="L1292" s="42">
        <v>672.84</v>
      </c>
      <c r="M1292" s="42"/>
      <c r="N1292" s="58">
        <v>275.04</v>
      </c>
      <c r="O1292" s="53">
        <v>947.88</v>
      </c>
      <c r="P1292" s="42"/>
    </row>
    <row r="1293" s="32" customFormat="1" ht="20" customHeight="1" spans="1:16">
      <c r="A1293" s="37">
        <f t="shared" si="205"/>
        <v>1288</v>
      </c>
      <c r="B1293" s="52" t="s">
        <v>1294</v>
      </c>
      <c r="C1293" s="52" t="s">
        <v>508</v>
      </c>
      <c r="D1293" s="42">
        <v>4</v>
      </c>
      <c r="E1293" s="42">
        <v>1</v>
      </c>
      <c r="F1293" s="42">
        <v>1</v>
      </c>
      <c r="G1293" s="42">
        <f t="shared" si="199"/>
        <v>9</v>
      </c>
      <c r="H1293" s="52"/>
      <c r="I1293" s="42"/>
      <c r="J1293" s="18" t="s">
        <v>21</v>
      </c>
      <c r="K1293" s="42">
        <f t="shared" si="200"/>
        <v>2</v>
      </c>
      <c r="L1293" s="42">
        <v>112.14</v>
      </c>
      <c r="M1293" s="42"/>
      <c r="N1293" s="58">
        <v>45.84</v>
      </c>
      <c r="O1293" s="53">
        <v>157.98</v>
      </c>
      <c r="P1293" s="42"/>
    </row>
    <row r="1294" s="32" customFormat="1" ht="20" customHeight="1" spans="1:16">
      <c r="A1294" s="37">
        <f t="shared" si="205"/>
        <v>1289</v>
      </c>
      <c r="B1294" s="52" t="s">
        <v>1591</v>
      </c>
      <c r="C1294" s="52" t="s">
        <v>508</v>
      </c>
      <c r="D1294" s="42">
        <v>2</v>
      </c>
      <c r="E1294" s="42">
        <v>28</v>
      </c>
      <c r="F1294" s="42">
        <v>28</v>
      </c>
      <c r="G1294" s="42">
        <f t="shared" si="199"/>
        <v>252</v>
      </c>
      <c r="H1294" s="52"/>
      <c r="I1294" s="42"/>
      <c r="J1294" s="18" t="s">
        <v>21</v>
      </c>
      <c r="K1294" s="42">
        <f t="shared" si="200"/>
        <v>56</v>
      </c>
      <c r="L1294" s="42">
        <v>3139.92</v>
      </c>
      <c r="M1294" s="42"/>
      <c r="N1294" s="58">
        <v>1283.52</v>
      </c>
      <c r="O1294" s="53">
        <v>4423.44</v>
      </c>
      <c r="P1294" s="42"/>
    </row>
    <row r="1295" s="32" customFormat="1" ht="20" customHeight="1" spans="1:16">
      <c r="A1295" s="37">
        <f t="shared" si="205"/>
        <v>1290</v>
      </c>
      <c r="B1295" s="52" t="s">
        <v>1776</v>
      </c>
      <c r="C1295" s="52" t="s">
        <v>508</v>
      </c>
      <c r="D1295" s="42">
        <v>1</v>
      </c>
      <c r="E1295" s="42">
        <v>13</v>
      </c>
      <c r="F1295" s="42">
        <v>13</v>
      </c>
      <c r="G1295" s="42">
        <f t="shared" si="199"/>
        <v>117</v>
      </c>
      <c r="H1295" s="52"/>
      <c r="I1295" s="42"/>
      <c r="J1295" s="18" t="s">
        <v>21</v>
      </c>
      <c r="K1295" s="42">
        <f t="shared" si="200"/>
        <v>26</v>
      </c>
      <c r="L1295" s="42">
        <v>1457.82</v>
      </c>
      <c r="M1295" s="42"/>
      <c r="N1295" s="58">
        <v>595.92</v>
      </c>
      <c r="O1295" s="53">
        <v>2053.74</v>
      </c>
      <c r="P1295" s="42"/>
    </row>
    <row r="1296" s="32" customFormat="1" ht="20" customHeight="1" spans="1:16">
      <c r="A1296" s="37">
        <f t="shared" si="205"/>
        <v>1291</v>
      </c>
      <c r="B1296" s="52" t="s">
        <v>1777</v>
      </c>
      <c r="C1296" s="52" t="s">
        <v>508</v>
      </c>
      <c r="D1296" s="42">
        <v>6</v>
      </c>
      <c r="E1296" s="42">
        <v>3</v>
      </c>
      <c r="F1296" s="42">
        <v>3</v>
      </c>
      <c r="G1296" s="42">
        <f t="shared" si="199"/>
        <v>27</v>
      </c>
      <c r="H1296" s="52"/>
      <c r="I1296" s="42"/>
      <c r="J1296" s="18" t="s">
        <v>21</v>
      </c>
      <c r="K1296" s="42">
        <f t="shared" si="200"/>
        <v>6</v>
      </c>
      <c r="L1296" s="42">
        <v>336.42</v>
      </c>
      <c r="M1296" s="42"/>
      <c r="N1296" s="58">
        <v>137.52</v>
      </c>
      <c r="O1296" s="53">
        <v>473.94</v>
      </c>
      <c r="P1296" s="42"/>
    </row>
    <row r="1297" s="32" customFormat="1" ht="20" customHeight="1" spans="1:16">
      <c r="A1297" s="37">
        <f t="shared" si="205"/>
        <v>1292</v>
      </c>
      <c r="B1297" s="52" t="s">
        <v>1778</v>
      </c>
      <c r="C1297" s="52" t="s">
        <v>508</v>
      </c>
      <c r="D1297" s="42">
        <v>5</v>
      </c>
      <c r="E1297" s="42">
        <v>10</v>
      </c>
      <c r="F1297" s="42">
        <v>10</v>
      </c>
      <c r="G1297" s="42">
        <f t="shared" si="199"/>
        <v>90</v>
      </c>
      <c r="H1297" s="52"/>
      <c r="I1297" s="42"/>
      <c r="J1297" s="18" t="s">
        <v>21</v>
      </c>
      <c r="K1297" s="42">
        <f t="shared" si="200"/>
        <v>20</v>
      </c>
      <c r="L1297" s="42">
        <v>1121.4</v>
      </c>
      <c r="M1297" s="42"/>
      <c r="N1297" s="58">
        <v>458.4</v>
      </c>
      <c r="O1297" s="53">
        <v>1579.8</v>
      </c>
      <c r="P1297" s="42"/>
    </row>
    <row r="1298" s="32" customFormat="1" ht="20" customHeight="1" spans="1:16">
      <c r="A1298" s="37">
        <f t="shared" ref="A1298:A1307" si="206">ROW()-5</f>
        <v>1293</v>
      </c>
      <c r="B1298" s="52" t="s">
        <v>1779</v>
      </c>
      <c r="C1298" s="52" t="s">
        <v>508</v>
      </c>
      <c r="D1298" s="42">
        <v>2</v>
      </c>
      <c r="E1298" s="42">
        <v>2</v>
      </c>
      <c r="F1298" s="42">
        <v>2</v>
      </c>
      <c r="G1298" s="42">
        <f t="shared" si="199"/>
        <v>18</v>
      </c>
      <c r="H1298" s="52"/>
      <c r="I1298" s="42"/>
      <c r="J1298" s="18" t="s">
        <v>21</v>
      </c>
      <c r="K1298" s="42">
        <f t="shared" si="200"/>
        <v>4</v>
      </c>
      <c r="L1298" s="42">
        <v>224.28</v>
      </c>
      <c r="M1298" s="42"/>
      <c r="N1298" s="58">
        <v>91.68</v>
      </c>
      <c r="O1298" s="53">
        <v>315.96</v>
      </c>
      <c r="P1298" s="42"/>
    </row>
    <row r="1299" s="32" customFormat="1" ht="20" customHeight="1" spans="1:16">
      <c r="A1299" s="37">
        <f t="shared" si="206"/>
        <v>1294</v>
      </c>
      <c r="B1299" s="52" t="s">
        <v>1780</v>
      </c>
      <c r="C1299" s="52" t="s">
        <v>508</v>
      </c>
      <c r="D1299" s="42">
        <v>4</v>
      </c>
      <c r="E1299" s="42">
        <v>8</v>
      </c>
      <c r="F1299" s="42">
        <v>8</v>
      </c>
      <c r="G1299" s="42">
        <f t="shared" si="199"/>
        <v>72</v>
      </c>
      <c r="H1299" s="52"/>
      <c r="I1299" s="42"/>
      <c r="J1299" s="18" t="s">
        <v>21</v>
      </c>
      <c r="K1299" s="42">
        <f t="shared" si="200"/>
        <v>16</v>
      </c>
      <c r="L1299" s="42">
        <v>897.12</v>
      </c>
      <c r="M1299" s="42"/>
      <c r="N1299" s="58">
        <v>366.72</v>
      </c>
      <c r="O1299" s="53">
        <v>1263.84</v>
      </c>
      <c r="P1299" s="42"/>
    </row>
    <row r="1300" s="32" customFormat="1" ht="20" customHeight="1" spans="1:16">
      <c r="A1300" s="37">
        <f t="shared" si="206"/>
        <v>1295</v>
      </c>
      <c r="B1300" s="52" t="s">
        <v>1781</v>
      </c>
      <c r="C1300" s="52" t="s">
        <v>508</v>
      </c>
      <c r="D1300" s="42">
        <v>6</v>
      </c>
      <c r="E1300" s="42">
        <v>10</v>
      </c>
      <c r="F1300" s="42">
        <v>10</v>
      </c>
      <c r="G1300" s="42">
        <f t="shared" si="199"/>
        <v>90</v>
      </c>
      <c r="H1300" s="52"/>
      <c r="I1300" s="42"/>
      <c r="J1300" s="18" t="s">
        <v>21</v>
      </c>
      <c r="K1300" s="42">
        <f t="shared" si="200"/>
        <v>20</v>
      </c>
      <c r="L1300" s="42">
        <v>1121.4</v>
      </c>
      <c r="M1300" s="42"/>
      <c r="N1300" s="58">
        <v>458.4</v>
      </c>
      <c r="O1300" s="53">
        <v>1579.8</v>
      </c>
      <c r="P1300" s="42"/>
    </row>
    <row r="1301" s="32" customFormat="1" ht="20" customHeight="1" spans="1:16">
      <c r="A1301" s="37">
        <f t="shared" si="206"/>
        <v>1296</v>
      </c>
      <c r="B1301" s="52" t="s">
        <v>1782</v>
      </c>
      <c r="C1301" s="52" t="s">
        <v>508</v>
      </c>
      <c r="D1301" s="42">
        <v>4</v>
      </c>
      <c r="E1301" s="42">
        <v>5</v>
      </c>
      <c r="F1301" s="42">
        <v>5</v>
      </c>
      <c r="G1301" s="42">
        <f t="shared" si="199"/>
        <v>45</v>
      </c>
      <c r="H1301" s="52"/>
      <c r="I1301" s="42"/>
      <c r="J1301" s="18" t="s">
        <v>21</v>
      </c>
      <c r="K1301" s="42">
        <f t="shared" si="200"/>
        <v>10</v>
      </c>
      <c r="L1301" s="42">
        <v>560.7</v>
      </c>
      <c r="M1301" s="42"/>
      <c r="N1301" s="58">
        <v>229.2</v>
      </c>
      <c r="O1301" s="53">
        <v>789.9</v>
      </c>
      <c r="P1301" s="42"/>
    </row>
    <row r="1302" s="32" customFormat="1" ht="20" customHeight="1" spans="1:16">
      <c r="A1302" s="37">
        <f t="shared" si="206"/>
        <v>1297</v>
      </c>
      <c r="B1302" s="52" t="s">
        <v>1783</v>
      </c>
      <c r="C1302" s="52" t="s">
        <v>508</v>
      </c>
      <c r="D1302" s="42">
        <v>3</v>
      </c>
      <c r="E1302" s="42">
        <v>15</v>
      </c>
      <c r="F1302" s="42">
        <v>15</v>
      </c>
      <c r="G1302" s="42">
        <f t="shared" si="199"/>
        <v>135</v>
      </c>
      <c r="H1302" s="52"/>
      <c r="I1302" s="42"/>
      <c r="J1302" s="18" t="s">
        <v>21</v>
      </c>
      <c r="K1302" s="42">
        <f t="shared" si="200"/>
        <v>30</v>
      </c>
      <c r="L1302" s="42">
        <v>1682.1</v>
      </c>
      <c r="M1302" s="42"/>
      <c r="N1302" s="58">
        <v>687.6</v>
      </c>
      <c r="O1302" s="53">
        <v>2369.7</v>
      </c>
      <c r="P1302" s="42"/>
    </row>
    <row r="1303" s="32" customFormat="1" ht="20" customHeight="1" spans="1:16">
      <c r="A1303" s="37">
        <f t="shared" si="206"/>
        <v>1298</v>
      </c>
      <c r="B1303" s="52" t="s">
        <v>1784</v>
      </c>
      <c r="C1303" s="52" t="s">
        <v>508</v>
      </c>
      <c r="D1303" s="42">
        <v>5</v>
      </c>
      <c r="E1303" s="42">
        <v>6</v>
      </c>
      <c r="F1303" s="42">
        <v>6</v>
      </c>
      <c r="G1303" s="42">
        <f t="shared" si="199"/>
        <v>54</v>
      </c>
      <c r="H1303" s="52"/>
      <c r="I1303" s="42"/>
      <c r="J1303" s="18" t="s">
        <v>21</v>
      </c>
      <c r="K1303" s="42">
        <f t="shared" si="200"/>
        <v>12</v>
      </c>
      <c r="L1303" s="42">
        <v>672.84</v>
      </c>
      <c r="M1303" s="42"/>
      <c r="N1303" s="58">
        <v>275.04</v>
      </c>
      <c r="O1303" s="53">
        <v>947.88</v>
      </c>
      <c r="P1303" s="42"/>
    </row>
    <row r="1304" s="32" customFormat="1" ht="20" customHeight="1" spans="1:16">
      <c r="A1304" s="37">
        <f t="shared" si="206"/>
        <v>1299</v>
      </c>
      <c r="B1304" s="52" t="s">
        <v>1785</v>
      </c>
      <c r="C1304" s="52" t="s">
        <v>508</v>
      </c>
      <c r="D1304" s="42">
        <v>4</v>
      </c>
      <c r="E1304" s="42">
        <v>7</v>
      </c>
      <c r="F1304" s="42">
        <v>7</v>
      </c>
      <c r="G1304" s="42">
        <f t="shared" si="199"/>
        <v>63</v>
      </c>
      <c r="H1304" s="52"/>
      <c r="I1304" s="42"/>
      <c r="J1304" s="18" t="s">
        <v>21</v>
      </c>
      <c r="K1304" s="42">
        <f t="shared" si="200"/>
        <v>14</v>
      </c>
      <c r="L1304" s="42">
        <v>784.98</v>
      </c>
      <c r="M1304" s="42"/>
      <c r="N1304" s="58">
        <v>320.88</v>
      </c>
      <c r="O1304" s="53">
        <v>1105.86</v>
      </c>
      <c r="P1304" s="42"/>
    </row>
    <row r="1305" s="32" customFormat="1" ht="20" customHeight="1" spans="1:16">
      <c r="A1305" s="37">
        <f t="shared" si="206"/>
        <v>1300</v>
      </c>
      <c r="B1305" s="52" t="s">
        <v>1786</v>
      </c>
      <c r="C1305" s="52" t="s">
        <v>508</v>
      </c>
      <c r="D1305" s="42">
        <v>5</v>
      </c>
      <c r="E1305" s="42">
        <v>5</v>
      </c>
      <c r="F1305" s="42">
        <v>5</v>
      </c>
      <c r="G1305" s="42">
        <f t="shared" ref="G1305:G1327" si="207">F1305*9</f>
        <v>45</v>
      </c>
      <c r="H1305" s="52"/>
      <c r="I1305" s="42"/>
      <c r="J1305" s="18" t="s">
        <v>21</v>
      </c>
      <c r="K1305" s="42">
        <f t="shared" ref="K1305:K1327" si="208">F1305*2</f>
        <v>10</v>
      </c>
      <c r="L1305" s="42">
        <v>560.7</v>
      </c>
      <c r="M1305" s="42"/>
      <c r="N1305" s="58">
        <v>229.2</v>
      </c>
      <c r="O1305" s="53">
        <v>789.9</v>
      </c>
      <c r="P1305" s="42"/>
    </row>
    <row r="1306" s="32" customFormat="1" ht="20" customHeight="1" spans="1:16">
      <c r="A1306" s="37">
        <f t="shared" si="206"/>
        <v>1301</v>
      </c>
      <c r="B1306" s="52" t="s">
        <v>1787</v>
      </c>
      <c r="C1306" s="52" t="s">
        <v>508</v>
      </c>
      <c r="D1306" s="42">
        <v>5</v>
      </c>
      <c r="E1306" s="42">
        <v>28</v>
      </c>
      <c r="F1306" s="42">
        <v>28</v>
      </c>
      <c r="G1306" s="42">
        <f t="shared" si="207"/>
        <v>252</v>
      </c>
      <c r="H1306" s="52"/>
      <c r="I1306" s="42"/>
      <c r="J1306" s="18" t="s">
        <v>21</v>
      </c>
      <c r="K1306" s="42">
        <f t="shared" si="208"/>
        <v>56</v>
      </c>
      <c r="L1306" s="42">
        <v>3139.92</v>
      </c>
      <c r="M1306" s="42"/>
      <c r="N1306" s="58">
        <v>1283.52</v>
      </c>
      <c r="O1306" s="53">
        <v>4423.44</v>
      </c>
      <c r="P1306" s="42"/>
    </row>
    <row r="1307" s="32" customFormat="1" ht="20" customHeight="1" spans="1:16">
      <c r="A1307" s="37">
        <f t="shared" si="206"/>
        <v>1302</v>
      </c>
      <c r="B1307" s="52" t="s">
        <v>1788</v>
      </c>
      <c r="C1307" s="52" t="s">
        <v>508</v>
      </c>
      <c r="D1307" s="42">
        <v>1</v>
      </c>
      <c r="E1307" s="42">
        <v>9</v>
      </c>
      <c r="F1307" s="42">
        <v>9</v>
      </c>
      <c r="G1307" s="42">
        <f t="shared" si="207"/>
        <v>81</v>
      </c>
      <c r="H1307" s="52"/>
      <c r="I1307" s="42"/>
      <c r="J1307" s="18" t="s">
        <v>21</v>
      </c>
      <c r="K1307" s="42">
        <f t="shared" si="208"/>
        <v>18</v>
      </c>
      <c r="L1307" s="42">
        <v>1009.26</v>
      </c>
      <c r="M1307" s="42"/>
      <c r="N1307" s="58">
        <v>412.56</v>
      </c>
      <c r="O1307" s="53">
        <v>1421.82</v>
      </c>
      <c r="P1307" s="42"/>
    </row>
    <row r="1308" s="32" customFormat="1" ht="20" customHeight="1" spans="1:16">
      <c r="A1308" s="37">
        <f t="shared" ref="A1308:A1317" si="209">ROW()-5</f>
        <v>1303</v>
      </c>
      <c r="B1308" s="52" t="s">
        <v>1789</v>
      </c>
      <c r="C1308" s="52" t="s">
        <v>508</v>
      </c>
      <c r="D1308" s="42">
        <v>2</v>
      </c>
      <c r="E1308" s="42">
        <v>5</v>
      </c>
      <c r="F1308" s="42">
        <v>5</v>
      </c>
      <c r="G1308" s="42">
        <f t="shared" si="207"/>
        <v>45</v>
      </c>
      <c r="H1308" s="52"/>
      <c r="I1308" s="42"/>
      <c r="J1308" s="18" t="s">
        <v>21</v>
      </c>
      <c r="K1308" s="42">
        <f t="shared" si="208"/>
        <v>10</v>
      </c>
      <c r="L1308" s="42">
        <v>560.7</v>
      </c>
      <c r="M1308" s="42"/>
      <c r="N1308" s="58">
        <v>229.2</v>
      </c>
      <c r="O1308" s="53">
        <v>789.9</v>
      </c>
      <c r="P1308" s="42"/>
    </row>
    <row r="1309" s="32" customFormat="1" ht="20" customHeight="1" spans="1:16">
      <c r="A1309" s="37">
        <f t="shared" si="209"/>
        <v>1304</v>
      </c>
      <c r="B1309" s="52" t="s">
        <v>1790</v>
      </c>
      <c r="C1309" s="52" t="s">
        <v>508</v>
      </c>
      <c r="D1309" s="42">
        <v>5</v>
      </c>
      <c r="E1309" s="42">
        <v>10</v>
      </c>
      <c r="F1309" s="42">
        <v>10</v>
      </c>
      <c r="G1309" s="42">
        <f t="shared" si="207"/>
        <v>90</v>
      </c>
      <c r="H1309" s="52"/>
      <c r="I1309" s="42"/>
      <c r="J1309" s="18" t="s">
        <v>21</v>
      </c>
      <c r="K1309" s="42">
        <f t="shared" si="208"/>
        <v>20</v>
      </c>
      <c r="L1309" s="42">
        <v>1121.4</v>
      </c>
      <c r="M1309" s="42"/>
      <c r="N1309" s="58">
        <v>458.4</v>
      </c>
      <c r="O1309" s="53">
        <v>1579.8</v>
      </c>
      <c r="P1309" s="42"/>
    </row>
    <row r="1310" s="32" customFormat="1" ht="20" customHeight="1" spans="1:16">
      <c r="A1310" s="37">
        <f t="shared" si="209"/>
        <v>1305</v>
      </c>
      <c r="B1310" s="52" t="s">
        <v>1791</v>
      </c>
      <c r="C1310" s="52" t="s">
        <v>508</v>
      </c>
      <c r="D1310" s="42">
        <v>2</v>
      </c>
      <c r="E1310" s="42">
        <v>6</v>
      </c>
      <c r="F1310" s="42">
        <v>6</v>
      </c>
      <c r="G1310" s="42">
        <f t="shared" si="207"/>
        <v>54</v>
      </c>
      <c r="H1310" s="52"/>
      <c r="I1310" s="42"/>
      <c r="J1310" s="18" t="s">
        <v>21</v>
      </c>
      <c r="K1310" s="42">
        <f t="shared" si="208"/>
        <v>12</v>
      </c>
      <c r="L1310" s="42">
        <v>672.84</v>
      </c>
      <c r="M1310" s="42"/>
      <c r="N1310" s="58">
        <v>275.04</v>
      </c>
      <c r="O1310" s="53">
        <v>947.88</v>
      </c>
      <c r="P1310" s="42"/>
    </row>
    <row r="1311" s="32" customFormat="1" ht="20" customHeight="1" spans="1:16">
      <c r="A1311" s="37">
        <f t="shared" si="209"/>
        <v>1306</v>
      </c>
      <c r="B1311" s="52" t="s">
        <v>1792</v>
      </c>
      <c r="C1311" s="52" t="s">
        <v>508</v>
      </c>
      <c r="D1311" s="42">
        <v>6</v>
      </c>
      <c r="E1311" s="42">
        <v>7</v>
      </c>
      <c r="F1311" s="42">
        <v>7</v>
      </c>
      <c r="G1311" s="42">
        <f t="shared" si="207"/>
        <v>63</v>
      </c>
      <c r="H1311" s="52"/>
      <c r="I1311" s="42"/>
      <c r="J1311" s="18" t="s">
        <v>21</v>
      </c>
      <c r="K1311" s="42">
        <f t="shared" si="208"/>
        <v>14</v>
      </c>
      <c r="L1311" s="42">
        <v>784.98</v>
      </c>
      <c r="M1311" s="42"/>
      <c r="N1311" s="58">
        <v>320.88</v>
      </c>
      <c r="O1311" s="53">
        <v>1105.86</v>
      </c>
      <c r="P1311" s="42"/>
    </row>
    <row r="1312" s="32" customFormat="1" ht="20" customHeight="1" spans="1:16">
      <c r="A1312" s="37">
        <f t="shared" si="209"/>
        <v>1307</v>
      </c>
      <c r="B1312" s="52" t="s">
        <v>1793</v>
      </c>
      <c r="C1312" s="52" t="s">
        <v>508</v>
      </c>
      <c r="D1312" s="42">
        <v>5</v>
      </c>
      <c r="E1312" s="42">
        <v>5</v>
      </c>
      <c r="F1312" s="42">
        <v>5</v>
      </c>
      <c r="G1312" s="42">
        <f t="shared" si="207"/>
        <v>45</v>
      </c>
      <c r="H1312" s="52"/>
      <c r="I1312" s="42"/>
      <c r="J1312" s="18" t="s">
        <v>21</v>
      </c>
      <c r="K1312" s="42">
        <f t="shared" si="208"/>
        <v>10</v>
      </c>
      <c r="L1312" s="42">
        <v>560.7</v>
      </c>
      <c r="M1312" s="42"/>
      <c r="N1312" s="58">
        <v>229.2</v>
      </c>
      <c r="O1312" s="53">
        <v>789.9</v>
      </c>
      <c r="P1312" s="42"/>
    </row>
    <row r="1313" s="32" customFormat="1" ht="20" customHeight="1" spans="1:16">
      <c r="A1313" s="37">
        <f t="shared" si="209"/>
        <v>1308</v>
      </c>
      <c r="B1313" s="52" t="s">
        <v>1794</v>
      </c>
      <c r="C1313" s="52" t="s">
        <v>508</v>
      </c>
      <c r="D1313" s="42">
        <v>2</v>
      </c>
      <c r="E1313" s="42">
        <v>6</v>
      </c>
      <c r="F1313" s="42">
        <v>6</v>
      </c>
      <c r="G1313" s="42">
        <f t="shared" si="207"/>
        <v>54</v>
      </c>
      <c r="H1313" s="52"/>
      <c r="I1313" s="42"/>
      <c r="J1313" s="18" t="s">
        <v>21</v>
      </c>
      <c r="K1313" s="42">
        <f t="shared" si="208"/>
        <v>12</v>
      </c>
      <c r="L1313" s="42">
        <v>672.84</v>
      </c>
      <c r="M1313" s="42"/>
      <c r="N1313" s="58">
        <v>275.04</v>
      </c>
      <c r="O1313" s="53">
        <v>947.88</v>
      </c>
      <c r="P1313" s="42"/>
    </row>
    <row r="1314" s="32" customFormat="1" ht="20" customHeight="1" spans="1:16">
      <c r="A1314" s="37">
        <f t="shared" si="209"/>
        <v>1309</v>
      </c>
      <c r="B1314" s="52" t="s">
        <v>1795</v>
      </c>
      <c r="C1314" s="52" t="s">
        <v>508</v>
      </c>
      <c r="D1314" s="42">
        <v>6</v>
      </c>
      <c r="E1314" s="42">
        <v>9</v>
      </c>
      <c r="F1314" s="42">
        <v>9</v>
      </c>
      <c r="G1314" s="42">
        <f t="shared" si="207"/>
        <v>81</v>
      </c>
      <c r="H1314" s="52"/>
      <c r="I1314" s="42"/>
      <c r="J1314" s="18" t="s">
        <v>21</v>
      </c>
      <c r="K1314" s="42">
        <f t="shared" si="208"/>
        <v>18</v>
      </c>
      <c r="L1314" s="42">
        <v>1009.26</v>
      </c>
      <c r="M1314" s="42"/>
      <c r="N1314" s="58">
        <v>412.56</v>
      </c>
      <c r="O1314" s="53">
        <v>1421.82</v>
      </c>
      <c r="P1314" s="42"/>
    </row>
    <row r="1315" s="32" customFormat="1" ht="20" customHeight="1" spans="1:16">
      <c r="A1315" s="37">
        <f t="shared" si="209"/>
        <v>1310</v>
      </c>
      <c r="B1315" s="52" t="s">
        <v>1796</v>
      </c>
      <c r="C1315" s="52" t="s">
        <v>508</v>
      </c>
      <c r="D1315" s="42">
        <v>4</v>
      </c>
      <c r="E1315" s="42">
        <v>9</v>
      </c>
      <c r="F1315" s="42">
        <v>9</v>
      </c>
      <c r="G1315" s="42">
        <f t="shared" si="207"/>
        <v>81</v>
      </c>
      <c r="H1315" s="52"/>
      <c r="I1315" s="42"/>
      <c r="J1315" s="18" t="s">
        <v>21</v>
      </c>
      <c r="K1315" s="42">
        <f t="shared" si="208"/>
        <v>18</v>
      </c>
      <c r="L1315" s="42">
        <v>1009.26</v>
      </c>
      <c r="M1315" s="42"/>
      <c r="N1315" s="58">
        <v>412.56</v>
      </c>
      <c r="O1315" s="53">
        <v>1421.82</v>
      </c>
      <c r="P1315" s="42"/>
    </row>
    <row r="1316" s="32" customFormat="1" ht="20" customHeight="1" spans="1:16">
      <c r="A1316" s="37">
        <f t="shared" si="209"/>
        <v>1311</v>
      </c>
      <c r="B1316" s="52" t="s">
        <v>1797</v>
      </c>
      <c r="C1316" s="52" t="s">
        <v>508</v>
      </c>
      <c r="D1316" s="42">
        <v>2</v>
      </c>
      <c r="E1316" s="42">
        <v>7</v>
      </c>
      <c r="F1316" s="42">
        <v>7</v>
      </c>
      <c r="G1316" s="42">
        <f t="shared" si="207"/>
        <v>63</v>
      </c>
      <c r="H1316" s="52"/>
      <c r="I1316" s="42"/>
      <c r="J1316" s="18" t="s">
        <v>21</v>
      </c>
      <c r="K1316" s="42">
        <f t="shared" si="208"/>
        <v>14</v>
      </c>
      <c r="L1316" s="42">
        <v>784.98</v>
      </c>
      <c r="M1316" s="42"/>
      <c r="N1316" s="58">
        <v>320.88</v>
      </c>
      <c r="O1316" s="53">
        <v>1105.86</v>
      </c>
      <c r="P1316" s="42"/>
    </row>
    <row r="1317" s="32" customFormat="1" ht="20" customHeight="1" spans="1:16">
      <c r="A1317" s="37">
        <f t="shared" si="209"/>
        <v>1312</v>
      </c>
      <c r="B1317" s="52" t="s">
        <v>1798</v>
      </c>
      <c r="C1317" s="52" t="s">
        <v>508</v>
      </c>
      <c r="D1317" s="42">
        <v>2</v>
      </c>
      <c r="E1317" s="42">
        <v>8</v>
      </c>
      <c r="F1317" s="42">
        <v>8</v>
      </c>
      <c r="G1317" s="42">
        <f t="shared" si="207"/>
        <v>72</v>
      </c>
      <c r="H1317" s="52"/>
      <c r="I1317" s="42"/>
      <c r="J1317" s="18" t="s">
        <v>21</v>
      </c>
      <c r="K1317" s="42">
        <f t="shared" si="208"/>
        <v>16</v>
      </c>
      <c r="L1317" s="42">
        <v>897.12</v>
      </c>
      <c r="M1317" s="42"/>
      <c r="N1317" s="58">
        <v>366.72</v>
      </c>
      <c r="O1317" s="53">
        <v>1263.84</v>
      </c>
      <c r="P1317" s="42"/>
    </row>
    <row r="1318" s="32" customFormat="1" ht="20" customHeight="1" spans="1:16">
      <c r="A1318" s="37">
        <f t="shared" ref="A1318:A1327" si="210">ROW()-5</f>
        <v>1313</v>
      </c>
      <c r="B1318" s="52" t="s">
        <v>1799</v>
      </c>
      <c r="C1318" s="52" t="s">
        <v>508</v>
      </c>
      <c r="D1318" s="42">
        <v>4</v>
      </c>
      <c r="E1318" s="42">
        <v>6</v>
      </c>
      <c r="F1318" s="42">
        <v>6</v>
      </c>
      <c r="G1318" s="42">
        <f t="shared" si="207"/>
        <v>54</v>
      </c>
      <c r="H1318" s="52"/>
      <c r="I1318" s="42"/>
      <c r="J1318" s="18" t="s">
        <v>21</v>
      </c>
      <c r="K1318" s="42">
        <f t="shared" si="208"/>
        <v>12</v>
      </c>
      <c r="L1318" s="42">
        <v>672.84</v>
      </c>
      <c r="M1318" s="42"/>
      <c r="N1318" s="58">
        <v>275.04</v>
      </c>
      <c r="O1318" s="53">
        <v>947.88</v>
      </c>
      <c r="P1318" s="42"/>
    </row>
    <row r="1319" s="32" customFormat="1" ht="20" customHeight="1" spans="1:16">
      <c r="A1319" s="37">
        <f t="shared" si="210"/>
        <v>1314</v>
      </c>
      <c r="B1319" s="52" t="s">
        <v>1800</v>
      </c>
      <c r="C1319" s="52" t="s">
        <v>508</v>
      </c>
      <c r="D1319" s="42">
        <v>2</v>
      </c>
      <c r="E1319" s="42">
        <v>8</v>
      </c>
      <c r="F1319" s="42">
        <v>8</v>
      </c>
      <c r="G1319" s="42">
        <f t="shared" si="207"/>
        <v>72</v>
      </c>
      <c r="H1319" s="52"/>
      <c r="I1319" s="42"/>
      <c r="J1319" s="18" t="s">
        <v>21</v>
      </c>
      <c r="K1319" s="42">
        <f t="shared" si="208"/>
        <v>16</v>
      </c>
      <c r="L1319" s="42">
        <v>897.12</v>
      </c>
      <c r="M1319" s="42"/>
      <c r="N1319" s="58">
        <v>366.72</v>
      </c>
      <c r="O1319" s="53">
        <v>1263.84</v>
      </c>
      <c r="P1319" s="42"/>
    </row>
    <row r="1320" s="32" customFormat="1" ht="20" customHeight="1" spans="1:16">
      <c r="A1320" s="37">
        <f t="shared" si="210"/>
        <v>1315</v>
      </c>
      <c r="B1320" s="52" t="s">
        <v>550</v>
      </c>
      <c r="C1320" s="52" t="s">
        <v>508</v>
      </c>
      <c r="D1320" s="42">
        <v>2</v>
      </c>
      <c r="E1320" s="42">
        <v>4</v>
      </c>
      <c r="F1320" s="42">
        <v>4</v>
      </c>
      <c r="G1320" s="42">
        <f t="shared" si="207"/>
        <v>36</v>
      </c>
      <c r="H1320" s="52"/>
      <c r="I1320" s="42"/>
      <c r="J1320" s="18" t="s">
        <v>21</v>
      </c>
      <c r="K1320" s="42">
        <f t="shared" si="208"/>
        <v>8</v>
      </c>
      <c r="L1320" s="42">
        <v>448.56</v>
      </c>
      <c r="M1320" s="42"/>
      <c r="N1320" s="58">
        <v>183.36</v>
      </c>
      <c r="O1320" s="53">
        <v>631.92</v>
      </c>
      <c r="P1320" s="42"/>
    </row>
    <row r="1321" s="32" customFormat="1" ht="20" customHeight="1" spans="1:16">
      <c r="A1321" s="37">
        <f t="shared" si="210"/>
        <v>1316</v>
      </c>
      <c r="B1321" s="52" t="s">
        <v>1801</v>
      </c>
      <c r="C1321" s="52" t="s">
        <v>508</v>
      </c>
      <c r="D1321" s="42">
        <v>4</v>
      </c>
      <c r="E1321" s="42">
        <v>11</v>
      </c>
      <c r="F1321" s="42">
        <v>11</v>
      </c>
      <c r="G1321" s="42">
        <f t="shared" si="207"/>
        <v>99</v>
      </c>
      <c r="H1321" s="52"/>
      <c r="I1321" s="42"/>
      <c r="J1321" s="18" t="s">
        <v>21</v>
      </c>
      <c r="K1321" s="42">
        <f t="shared" si="208"/>
        <v>22</v>
      </c>
      <c r="L1321" s="42">
        <v>1233.54</v>
      </c>
      <c r="M1321" s="42"/>
      <c r="N1321" s="58">
        <v>504.24</v>
      </c>
      <c r="O1321" s="53">
        <v>1737.78</v>
      </c>
      <c r="P1321" s="42"/>
    </row>
    <row r="1322" s="32" customFormat="1" ht="20" customHeight="1" spans="1:16">
      <c r="A1322" s="37">
        <f t="shared" si="210"/>
        <v>1317</v>
      </c>
      <c r="B1322" s="52" t="s">
        <v>1802</v>
      </c>
      <c r="C1322" s="52" t="s">
        <v>508</v>
      </c>
      <c r="D1322" s="42">
        <v>6</v>
      </c>
      <c r="E1322" s="42">
        <v>12</v>
      </c>
      <c r="F1322" s="42">
        <v>12</v>
      </c>
      <c r="G1322" s="42">
        <f t="shared" si="207"/>
        <v>108</v>
      </c>
      <c r="H1322" s="52"/>
      <c r="I1322" s="42"/>
      <c r="J1322" s="18" t="s">
        <v>21</v>
      </c>
      <c r="K1322" s="42">
        <f t="shared" si="208"/>
        <v>24</v>
      </c>
      <c r="L1322" s="42">
        <v>1345.68</v>
      </c>
      <c r="M1322" s="42"/>
      <c r="N1322" s="58">
        <v>550.08</v>
      </c>
      <c r="O1322" s="53">
        <v>1895.76</v>
      </c>
      <c r="P1322" s="42"/>
    </row>
    <row r="1323" s="32" customFormat="1" ht="20" customHeight="1" spans="1:16">
      <c r="A1323" s="37">
        <f t="shared" si="210"/>
        <v>1318</v>
      </c>
      <c r="B1323" s="52" t="s">
        <v>1803</v>
      </c>
      <c r="C1323" s="52" t="s">
        <v>508</v>
      </c>
      <c r="D1323" s="42">
        <v>4</v>
      </c>
      <c r="E1323" s="42">
        <v>3</v>
      </c>
      <c r="F1323" s="42">
        <v>3</v>
      </c>
      <c r="G1323" s="42">
        <f t="shared" si="207"/>
        <v>27</v>
      </c>
      <c r="H1323" s="52"/>
      <c r="I1323" s="42"/>
      <c r="J1323" s="18" t="s">
        <v>21</v>
      </c>
      <c r="K1323" s="42">
        <f t="shared" si="208"/>
        <v>6</v>
      </c>
      <c r="L1323" s="42">
        <v>336.42</v>
      </c>
      <c r="M1323" s="42"/>
      <c r="N1323" s="58">
        <v>137.52</v>
      </c>
      <c r="O1323" s="53">
        <v>473.94</v>
      </c>
      <c r="P1323" s="42"/>
    </row>
    <row r="1324" s="32" customFormat="1" ht="20" customHeight="1" spans="1:16">
      <c r="A1324" s="37">
        <f t="shared" si="210"/>
        <v>1319</v>
      </c>
      <c r="B1324" s="52" t="s">
        <v>1804</v>
      </c>
      <c r="C1324" s="52" t="s">
        <v>508</v>
      </c>
      <c r="D1324" s="42">
        <v>2</v>
      </c>
      <c r="E1324" s="42">
        <v>1</v>
      </c>
      <c r="F1324" s="42">
        <v>1</v>
      </c>
      <c r="G1324" s="42">
        <f t="shared" si="207"/>
        <v>9</v>
      </c>
      <c r="H1324" s="52"/>
      <c r="I1324" s="42"/>
      <c r="J1324" s="18" t="s">
        <v>21</v>
      </c>
      <c r="K1324" s="42">
        <f t="shared" si="208"/>
        <v>2</v>
      </c>
      <c r="L1324" s="42">
        <v>112.14</v>
      </c>
      <c r="M1324" s="42"/>
      <c r="N1324" s="58">
        <v>45.84</v>
      </c>
      <c r="O1324" s="53">
        <v>157.98</v>
      </c>
      <c r="P1324" s="42"/>
    </row>
    <row r="1325" s="32" customFormat="1" ht="20" customHeight="1" spans="1:16">
      <c r="A1325" s="37">
        <f t="shared" si="210"/>
        <v>1320</v>
      </c>
      <c r="B1325" s="52" t="s">
        <v>1805</v>
      </c>
      <c r="C1325" s="52" t="s">
        <v>508</v>
      </c>
      <c r="D1325" s="42">
        <v>4</v>
      </c>
      <c r="E1325" s="42">
        <v>7</v>
      </c>
      <c r="F1325" s="42">
        <v>7</v>
      </c>
      <c r="G1325" s="42">
        <f t="shared" si="207"/>
        <v>63</v>
      </c>
      <c r="H1325" s="52"/>
      <c r="I1325" s="42"/>
      <c r="J1325" s="18" t="s">
        <v>21</v>
      </c>
      <c r="K1325" s="42">
        <f t="shared" si="208"/>
        <v>14</v>
      </c>
      <c r="L1325" s="42">
        <v>784.98</v>
      </c>
      <c r="M1325" s="42"/>
      <c r="N1325" s="58">
        <v>320.88</v>
      </c>
      <c r="O1325" s="53">
        <v>1105.86</v>
      </c>
      <c r="P1325" s="42"/>
    </row>
    <row r="1326" s="32" customFormat="1" ht="20" customHeight="1" spans="1:16">
      <c r="A1326" s="37">
        <f t="shared" si="210"/>
        <v>1321</v>
      </c>
      <c r="B1326" s="52" t="s">
        <v>1138</v>
      </c>
      <c r="C1326" s="52" t="s">
        <v>508</v>
      </c>
      <c r="D1326" s="42">
        <v>6</v>
      </c>
      <c r="E1326" s="42">
        <v>3</v>
      </c>
      <c r="F1326" s="42">
        <v>3</v>
      </c>
      <c r="G1326" s="42">
        <f t="shared" si="207"/>
        <v>27</v>
      </c>
      <c r="H1326" s="52"/>
      <c r="I1326" s="42"/>
      <c r="J1326" s="18" t="s">
        <v>21</v>
      </c>
      <c r="K1326" s="42">
        <f t="shared" si="208"/>
        <v>6</v>
      </c>
      <c r="L1326" s="42">
        <v>336.42</v>
      </c>
      <c r="M1326" s="42"/>
      <c r="N1326" s="58">
        <v>137.52</v>
      </c>
      <c r="O1326" s="53">
        <v>473.94</v>
      </c>
      <c r="P1326" s="42"/>
    </row>
    <row r="1327" s="32" customFormat="1" ht="20" customHeight="1" spans="1:16">
      <c r="A1327" s="37">
        <f t="shared" si="210"/>
        <v>1322</v>
      </c>
      <c r="B1327" s="52" t="s">
        <v>1806</v>
      </c>
      <c r="C1327" s="52" t="s">
        <v>508</v>
      </c>
      <c r="D1327" s="42">
        <v>6</v>
      </c>
      <c r="E1327" s="42">
        <v>5</v>
      </c>
      <c r="F1327" s="42">
        <v>5</v>
      </c>
      <c r="G1327" s="42">
        <f t="shared" si="207"/>
        <v>45</v>
      </c>
      <c r="H1327" s="52"/>
      <c r="I1327" s="42"/>
      <c r="J1327" s="18" t="s">
        <v>21</v>
      </c>
      <c r="K1327" s="42">
        <f t="shared" si="208"/>
        <v>10</v>
      </c>
      <c r="L1327" s="42">
        <v>560.7</v>
      </c>
      <c r="M1327" s="42"/>
      <c r="N1327" s="58">
        <v>229.2</v>
      </c>
      <c r="O1327" s="53">
        <v>789.9</v>
      </c>
      <c r="P1327" s="42"/>
    </row>
    <row r="1328" ht="20" customHeight="1" spans="1:16">
      <c r="A1328" s="70" t="s">
        <v>34</v>
      </c>
      <c r="B1328" s="70"/>
      <c r="C1328" s="70"/>
      <c r="D1328" s="71">
        <f>SUM(D6:D1327)</f>
        <v>5300</v>
      </c>
      <c r="E1328" s="71">
        <f>SUM(E6:E1327)</f>
        <v>9569</v>
      </c>
      <c r="F1328" s="71">
        <f>SUM(F6:F1327)</f>
        <v>9569</v>
      </c>
      <c r="G1328" s="71">
        <f>SUM(G6:G1327)</f>
        <v>86121</v>
      </c>
      <c r="H1328" s="71"/>
      <c r="I1328" s="71"/>
      <c r="J1328" s="71"/>
      <c r="K1328" s="71">
        <f>SUM(K6:K1327)</f>
        <v>19138</v>
      </c>
      <c r="L1328" s="71">
        <f>SUM(L6:L1327)</f>
        <v>1073067.66000001</v>
      </c>
      <c r="M1328" s="71"/>
      <c r="N1328" s="72">
        <f>SUM(N6:N1327)</f>
        <v>438642.96</v>
      </c>
      <c r="O1328" s="72">
        <f>SUM(O6:O1327)</f>
        <v>1511710.61999998</v>
      </c>
      <c r="P1328" s="71"/>
    </row>
  </sheetData>
  <autoFilter ref="A3:P1328">
    <extLst/>
  </autoFilter>
  <mergeCells count="16">
    <mergeCell ref="A1:P1"/>
    <mergeCell ref="A2:E2"/>
    <mergeCell ref="F3:I3"/>
    <mergeCell ref="F4:G4"/>
    <mergeCell ref="H4:I4"/>
    <mergeCell ref="A1328:C1328"/>
    <mergeCell ref="A3:A5"/>
    <mergeCell ref="B3:B5"/>
    <mergeCell ref="C3:C5"/>
    <mergeCell ref="D3:D5"/>
    <mergeCell ref="E3:E5"/>
    <mergeCell ref="N3:N5"/>
    <mergeCell ref="O3:O5"/>
    <mergeCell ref="P3:P5"/>
    <mergeCell ref="J3:K4"/>
    <mergeCell ref="L3:M4"/>
  </mergeCells>
  <conditionalFormatting sqref="B342:B470">
    <cfRule type="duplicateValues" dxfId="0" priority="1"/>
  </conditionalFormatting>
  <pageMargins left="0.751388888888889" right="0.751388888888889" top="1" bottom="1" header="0.5" footer="0.5"/>
  <pageSetup paperSize="9" scale="84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view="pageBreakPreview" zoomScaleNormal="100" workbookViewId="0">
      <selection activeCell="S7" sqref="S7"/>
    </sheetView>
  </sheetViews>
  <sheetFormatPr defaultColWidth="9" defaultRowHeight="13.5"/>
  <cols>
    <col min="1" max="1" width="5.25" customWidth="1"/>
    <col min="2" max="2" width="7.125" customWidth="1"/>
    <col min="3" max="3" width="5.625" customWidth="1"/>
    <col min="4" max="5" width="6.625" customWidth="1"/>
    <col min="6" max="6" width="7.5" customWidth="1"/>
    <col min="7" max="7" width="6.75" customWidth="1"/>
    <col min="8" max="8" width="6.25" customWidth="1"/>
    <col min="9" max="9" width="6.5" customWidth="1"/>
    <col min="10" max="10" width="8.875" customWidth="1"/>
    <col min="11" max="11" width="7.375" customWidth="1"/>
    <col min="12" max="12" width="10.125" customWidth="1"/>
    <col min="13" max="13" width="8.5" customWidth="1"/>
    <col min="14" max="14" width="11.5" customWidth="1"/>
    <col min="15" max="15" width="14.25" customWidth="1"/>
  </cols>
  <sheetData>
    <row r="1" s="1" customFormat="1" ht="22" customHeight="1" spans="1:16">
      <c r="A1" s="4" t="s">
        <v>1807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2" customHeight="1" spans="1:15">
      <c r="A2" s="5" t="s">
        <v>1</v>
      </c>
      <c r="B2" s="5"/>
      <c r="C2" s="5"/>
      <c r="D2" s="5"/>
      <c r="E2" s="5"/>
      <c r="O2" t="s">
        <v>2</v>
      </c>
    </row>
    <row r="3" ht="20" customHeight="1" spans="1:16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9" t="s">
        <v>8</v>
      </c>
      <c r="G3" s="9"/>
      <c r="H3" s="9"/>
      <c r="I3" s="24"/>
      <c r="J3" s="25" t="s">
        <v>9</v>
      </c>
      <c r="K3" s="26"/>
      <c r="L3" s="25" t="s">
        <v>10</v>
      </c>
      <c r="M3" s="26"/>
      <c r="N3" s="8" t="s">
        <v>11</v>
      </c>
      <c r="O3" s="8" t="s">
        <v>12</v>
      </c>
      <c r="P3" s="8" t="s">
        <v>13</v>
      </c>
    </row>
    <row r="4" ht="20" customHeight="1" spans="1:16">
      <c r="A4" s="6"/>
      <c r="B4" s="6"/>
      <c r="C4" s="7"/>
      <c r="D4" s="8"/>
      <c r="E4" s="8"/>
      <c r="F4" s="10" t="s">
        <v>14</v>
      </c>
      <c r="G4" s="10"/>
      <c r="H4" s="10" t="s">
        <v>15</v>
      </c>
      <c r="I4" s="10"/>
      <c r="J4" s="27"/>
      <c r="K4" s="28"/>
      <c r="L4" s="27"/>
      <c r="M4" s="28"/>
      <c r="N4" s="8"/>
      <c r="O4" s="8"/>
      <c r="P4" s="8"/>
    </row>
    <row r="5" ht="20" customHeight="1" spans="1:16">
      <c r="A5" s="6"/>
      <c r="B5" s="6"/>
      <c r="C5" s="7"/>
      <c r="D5" s="8"/>
      <c r="E5" s="8"/>
      <c r="F5" s="11" t="s">
        <v>16</v>
      </c>
      <c r="G5" s="12" t="s">
        <v>17</v>
      </c>
      <c r="H5" s="11" t="s">
        <v>16</v>
      </c>
      <c r="I5" s="12" t="s">
        <v>17</v>
      </c>
      <c r="J5" s="6" t="s">
        <v>18</v>
      </c>
      <c r="K5" s="6" t="s">
        <v>19</v>
      </c>
      <c r="L5" s="6" t="s">
        <v>14</v>
      </c>
      <c r="M5" s="6" t="s">
        <v>15</v>
      </c>
      <c r="N5" s="8"/>
      <c r="O5" s="8"/>
      <c r="P5" s="8"/>
    </row>
    <row r="6" s="2" customFormat="1" ht="20" customHeight="1" spans="1:16">
      <c r="A6" s="6">
        <v>1</v>
      </c>
      <c r="B6" s="13" t="s">
        <v>20</v>
      </c>
      <c r="C6" s="13">
        <v>237</v>
      </c>
      <c r="D6" s="13">
        <v>1089</v>
      </c>
      <c r="E6" s="13">
        <v>1743</v>
      </c>
      <c r="F6" s="14">
        <v>1743</v>
      </c>
      <c r="G6" s="14">
        <v>15687</v>
      </c>
      <c r="H6" s="14"/>
      <c r="I6" s="14"/>
      <c r="J6" s="13" t="s">
        <v>21</v>
      </c>
      <c r="K6" s="6">
        <v>3486</v>
      </c>
      <c r="L6" s="13">
        <v>195460.02</v>
      </c>
      <c r="M6" s="6"/>
      <c r="N6" s="13">
        <v>79899.1199999999</v>
      </c>
      <c r="O6" s="13">
        <v>275359.14</v>
      </c>
      <c r="P6" s="13"/>
    </row>
    <row r="7" s="2" customFormat="1" ht="20" customHeight="1" spans="1:16">
      <c r="A7" s="6">
        <v>2</v>
      </c>
      <c r="B7" s="13" t="s">
        <v>22</v>
      </c>
      <c r="C7" s="13">
        <v>129</v>
      </c>
      <c r="D7" s="13">
        <v>544</v>
      </c>
      <c r="E7" s="13">
        <v>1886</v>
      </c>
      <c r="F7" s="6">
        <v>1886</v>
      </c>
      <c r="G7" s="6">
        <v>16974</v>
      </c>
      <c r="H7" s="14"/>
      <c r="I7" s="14"/>
      <c r="J7" s="13" t="s">
        <v>21</v>
      </c>
      <c r="K7" s="6">
        <v>3772</v>
      </c>
      <c r="L7" s="13">
        <v>211496.04</v>
      </c>
      <c r="M7" s="6"/>
      <c r="N7" s="13">
        <v>86454.24</v>
      </c>
      <c r="O7" s="13">
        <v>297950.28</v>
      </c>
      <c r="P7" s="13"/>
    </row>
    <row r="8" s="2" customFormat="1" ht="20" customHeight="1" spans="1:16">
      <c r="A8" s="6">
        <v>3</v>
      </c>
      <c r="B8" s="13" t="s">
        <v>23</v>
      </c>
      <c r="C8" s="13">
        <v>99</v>
      </c>
      <c r="D8" s="13">
        <v>360</v>
      </c>
      <c r="E8" s="13">
        <v>332</v>
      </c>
      <c r="F8" s="14">
        <v>332</v>
      </c>
      <c r="G8" s="14">
        <v>2988</v>
      </c>
      <c r="H8" s="14"/>
      <c r="I8" s="14"/>
      <c r="J8" s="13" t="s">
        <v>21</v>
      </c>
      <c r="K8" s="6">
        <v>664</v>
      </c>
      <c r="L8" s="13">
        <v>37230.48</v>
      </c>
      <c r="M8" s="6"/>
      <c r="N8" s="13">
        <v>15218.88</v>
      </c>
      <c r="O8" s="13">
        <v>52449.36</v>
      </c>
      <c r="P8" s="13"/>
    </row>
    <row r="9" s="2" customFormat="1" ht="20" customHeight="1" spans="1:16">
      <c r="A9" s="6">
        <v>4</v>
      </c>
      <c r="B9" s="13" t="s">
        <v>24</v>
      </c>
      <c r="C9" s="15">
        <v>45</v>
      </c>
      <c r="D9" s="13">
        <v>194</v>
      </c>
      <c r="E9" s="15">
        <v>367</v>
      </c>
      <c r="F9" s="16">
        <v>367</v>
      </c>
      <c r="G9" s="16">
        <v>3303</v>
      </c>
      <c r="H9" s="14"/>
      <c r="I9" s="14"/>
      <c r="J9" s="29" t="s">
        <v>21</v>
      </c>
      <c r="K9" s="6">
        <v>734</v>
      </c>
      <c r="L9" s="15">
        <v>41155.38</v>
      </c>
      <c r="M9" s="6"/>
      <c r="N9" s="15">
        <v>16823.28</v>
      </c>
      <c r="O9" s="15">
        <v>57978.66</v>
      </c>
      <c r="P9" s="13"/>
    </row>
    <row r="10" s="2" customFormat="1" ht="20" customHeight="1" spans="1:16">
      <c r="A10" s="6">
        <v>5</v>
      </c>
      <c r="B10" s="13" t="s">
        <v>25</v>
      </c>
      <c r="C10" s="13">
        <v>41</v>
      </c>
      <c r="D10" s="13">
        <v>159</v>
      </c>
      <c r="E10" s="13">
        <v>291</v>
      </c>
      <c r="F10" s="14">
        <v>291</v>
      </c>
      <c r="G10" s="14">
        <v>2619</v>
      </c>
      <c r="H10" s="14"/>
      <c r="I10" s="14"/>
      <c r="J10" s="13" t="s">
        <v>21</v>
      </c>
      <c r="K10" s="6">
        <v>582</v>
      </c>
      <c r="L10" s="13">
        <v>32632.74</v>
      </c>
      <c r="M10" s="6"/>
      <c r="N10" s="13">
        <v>13339.44</v>
      </c>
      <c r="O10" s="13">
        <f>L10+N10</f>
        <v>45972.18</v>
      </c>
      <c r="P10" s="13"/>
    </row>
    <row r="11" s="2" customFormat="1" ht="20" customHeight="1" spans="1:16">
      <c r="A11" s="6">
        <v>6</v>
      </c>
      <c r="B11" s="13" t="s">
        <v>26</v>
      </c>
      <c r="C11" s="13">
        <v>108</v>
      </c>
      <c r="D11" s="15">
        <v>428</v>
      </c>
      <c r="E11" s="15">
        <v>516</v>
      </c>
      <c r="F11" s="16">
        <v>516</v>
      </c>
      <c r="G11" s="16">
        <v>4644</v>
      </c>
      <c r="H11" s="16"/>
      <c r="I11" s="16"/>
      <c r="J11" s="13" t="s">
        <v>21</v>
      </c>
      <c r="K11" s="30">
        <v>1032</v>
      </c>
      <c r="L11" s="15">
        <v>57864.2399999999</v>
      </c>
      <c r="M11" s="30"/>
      <c r="N11" s="15">
        <v>23653.44</v>
      </c>
      <c r="O11" s="15">
        <v>81517.6800000001</v>
      </c>
      <c r="P11" s="13"/>
    </row>
    <row r="12" s="2" customFormat="1" ht="20" customHeight="1" spans="1:16">
      <c r="A12" s="6">
        <v>7</v>
      </c>
      <c r="B12" s="13" t="s">
        <v>27</v>
      </c>
      <c r="C12" s="13">
        <v>99</v>
      </c>
      <c r="D12" s="13">
        <v>359</v>
      </c>
      <c r="E12" s="13">
        <v>553</v>
      </c>
      <c r="F12" s="14">
        <v>553</v>
      </c>
      <c r="G12" s="14">
        <v>4977</v>
      </c>
      <c r="H12" s="14"/>
      <c r="I12" s="14"/>
      <c r="J12" s="13" t="s">
        <v>21</v>
      </c>
      <c r="K12" s="6">
        <v>1106</v>
      </c>
      <c r="L12" s="13">
        <v>62013.42</v>
      </c>
      <c r="M12" s="6"/>
      <c r="N12" s="13">
        <v>25349.52</v>
      </c>
      <c r="O12" s="13">
        <f>L12+N12</f>
        <v>87362.94</v>
      </c>
      <c r="P12" s="13"/>
    </row>
    <row r="13" s="3" customFormat="1" ht="20" customHeight="1" spans="1:16">
      <c r="A13" s="6">
        <v>8</v>
      </c>
      <c r="B13" s="17" t="s">
        <v>28</v>
      </c>
      <c r="C13" s="17">
        <v>38</v>
      </c>
      <c r="D13" s="17">
        <v>150</v>
      </c>
      <c r="E13" s="14">
        <v>389</v>
      </c>
      <c r="F13" s="14">
        <v>389</v>
      </c>
      <c r="G13" s="14">
        <v>3501</v>
      </c>
      <c r="H13" s="14"/>
      <c r="I13" s="14"/>
      <c r="J13" s="13" t="s">
        <v>21</v>
      </c>
      <c r="K13" s="31">
        <v>778</v>
      </c>
      <c r="L13" s="17">
        <v>43622.46</v>
      </c>
      <c r="M13" s="31"/>
      <c r="N13" s="17">
        <v>17831.76</v>
      </c>
      <c r="O13" s="17">
        <v>61454.22</v>
      </c>
      <c r="P13" s="17"/>
    </row>
    <row r="14" s="2" customFormat="1" ht="20" customHeight="1" spans="1:16">
      <c r="A14" s="6">
        <v>9</v>
      </c>
      <c r="B14" s="13" t="s">
        <v>29</v>
      </c>
      <c r="C14" s="13">
        <v>118</v>
      </c>
      <c r="D14" s="13">
        <v>457</v>
      </c>
      <c r="E14" s="13">
        <v>611</v>
      </c>
      <c r="F14" s="14">
        <v>611</v>
      </c>
      <c r="G14" s="14">
        <v>5499</v>
      </c>
      <c r="H14" s="14"/>
      <c r="I14" s="14"/>
      <c r="J14" s="13" t="s">
        <v>21</v>
      </c>
      <c r="K14" s="6">
        <v>1222</v>
      </c>
      <c r="L14" s="13">
        <v>68517.54</v>
      </c>
      <c r="M14" s="6"/>
      <c r="N14" s="13">
        <v>28008.24</v>
      </c>
      <c r="O14" s="13">
        <v>96525.7799999999</v>
      </c>
      <c r="P14" s="13"/>
    </row>
    <row r="15" s="2" customFormat="1" ht="20" customHeight="1" spans="1:16">
      <c r="A15" s="6">
        <v>10</v>
      </c>
      <c r="B15" s="13" t="s">
        <v>30</v>
      </c>
      <c r="C15" s="13">
        <v>123</v>
      </c>
      <c r="D15" s="13">
        <v>410</v>
      </c>
      <c r="E15" s="13">
        <v>421</v>
      </c>
      <c r="F15" s="14">
        <v>421</v>
      </c>
      <c r="G15" s="14">
        <v>3789</v>
      </c>
      <c r="H15" s="14"/>
      <c r="I15" s="14"/>
      <c r="J15" s="13" t="s">
        <v>21</v>
      </c>
      <c r="K15" s="6">
        <v>842</v>
      </c>
      <c r="L15" s="13">
        <v>47210.94</v>
      </c>
      <c r="M15" s="6"/>
      <c r="N15" s="13">
        <v>19298.64</v>
      </c>
      <c r="O15" s="13">
        <v>66509.58</v>
      </c>
      <c r="P15" s="13"/>
    </row>
    <row r="16" s="2" customFormat="1" ht="20" customHeight="1" spans="1:16">
      <c r="A16" s="6">
        <v>11</v>
      </c>
      <c r="B16" s="13" t="s">
        <v>31</v>
      </c>
      <c r="C16" s="13">
        <v>102</v>
      </c>
      <c r="D16" s="13">
        <v>370</v>
      </c>
      <c r="E16" s="18">
        <v>393</v>
      </c>
      <c r="F16" s="19">
        <v>393</v>
      </c>
      <c r="G16" s="19">
        <v>3537</v>
      </c>
      <c r="H16" s="6"/>
      <c r="I16" s="13"/>
      <c r="J16" s="13" t="s">
        <v>21</v>
      </c>
      <c r="K16" s="18">
        <v>786</v>
      </c>
      <c r="L16" s="6">
        <v>44071.02</v>
      </c>
      <c r="M16" s="13"/>
      <c r="N16" s="13">
        <v>18015.12</v>
      </c>
      <c r="O16" s="13">
        <v>62086.14</v>
      </c>
      <c r="P16" s="13"/>
    </row>
    <row r="17" s="2" customFormat="1" ht="20" customHeight="1" spans="1:16">
      <c r="A17" s="6">
        <v>12</v>
      </c>
      <c r="B17" s="13" t="s">
        <v>32</v>
      </c>
      <c r="C17" s="13">
        <v>96</v>
      </c>
      <c r="D17" s="13">
        <v>477</v>
      </c>
      <c r="E17" s="13">
        <v>1290</v>
      </c>
      <c r="F17" s="6">
        <v>1290</v>
      </c>
      <c r="G17" s="6">
        <v>11610</v>
      </c>
      <c r="H17" s="6"/>
      <c r="I17" s="6"/>
      <c r="J17" s="13" t="s">
        <v>21</v>
      </c>
      <c r="K17" s="6">
        <v>2580</v>
      </c>
      <c r="L17" s="13">
        <v>144660.6</v>
      </c>
      <c r="M17" s="6"/>
      <c r="N17" s="13">
        <v>59133.6</v>
      </c>
      <c r="O17" s="13">
        <v>203794.2</v>
      </c>
      <c r="P17" s="13"/>
    </row>
    <row r="18" s="2" customFormat="1" ht="20" customHeight="1" spans="1:16">
      <c r="A18" s="6">
        <v>13</v>
      </c>
      <c r="B18" s="13" t="s">
        <v>508</v>
      </c>
      <c r="C18" s="13">
        <v>87</v>
      </c>
      <c r="D18" s="13">
        <v>313</v>
      </c>
      <c r="E18" s="13">
        <v>777</v>
      </c>
      <c r="F18" s="6">
        <v>777</v>
      </c>
      <c r="G18" s="6">
        <v>6993</v>
      </c>
      <c r="H18" s="6"/>
      <c r="I18" s="6"/>
      <c r="J18" s="13" t="s">
        <v>21</v>
      </c>
      <c r="K18" s="6">
        <v>1554</v>
      </c>
      <c r="L18" s="13">
        <v>87132.78</v>
      </c>
      <c r="M18" s="6"/>
      <c r="N18" s="13">
        <v>35617.68</v>
      </c>
      <c r="O18" s="13">
        <v>122750.46</v>
      </c>
      <c r="P18" s="13"/>
    </row>
    <row r="19" s="2" customFormat="1" ht="20" customHeight="1" spans="1:16">
      <c r="A19" s="20" t="s">
        <v>34</v>
      </c>
      <c r="B19" s="21"/>
      <c r="C19" s="21">
        <f>SUM(C6:C18)</f>
        <v>1322</v>
      </c>
      <c r="D19" s="13">
        <v>5300</v>
      </c>
      <c r="E19" s="13">
        <f>SUM(E6:E18)</f>
        <v>9569</v>
      </c>
      <c r="F19" s="6">
        <f>SUM(F6:F18)</f>
        <v>9569</v>
      </c>
      <c r="G19" s="6">
        <f>SUM(G6:G18)</f>
        <v>86121</v>
      </c>
      <c r="H19" s="6"/>
      <c r="I19" s="6"/>
      <c r="J19" s="13"/>
      <c r="K19" s="6">
        <f>SUM(K6:K18)</f>
        <v>19138</v>
      </c>
      <c r="L19" s="13">
        <f>SUM(L6:L18)</f>
        <v>1073067.66</v>
      </c>
      <c r="M19" s="6"/>
      <c r="N19" s="13">
        <f>SUM(N6:N18)</f>
        <v>438642.96</v>
      </c>
      <c r="O19" s="13">
        <f>SUM(O6:O18)</f>
        <v>1511710.62</v>
      </c>
      <c r="P19" s="13"/>
    </row>
    <row r="20" customFormat="1" ht="30" customHeight="1" spans="1:16">
      <c r="A20" s="22" t="s">
        <v>1808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customFormat="1" ht="30" customHeight="1" spans="1:16">
      <c r="A21" s="23" t="s">
        <v>1809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mergeCells count="19">
    <mergeCell ref="A1:P1"/>
    <mergeCell ref="A2:E2"/>
    <mergeCell ref="O2:P2"/>
    <mergeCell ref="F3:I3"/>
    <mergeCell ref="F4:G4"/>
    <mergeCell ref="H4:I4"/>
    <mergeCell ref="A19:B19"/>
    <mergeCell ref="A20:P20"/>
    <mergeCell ref="A21:P21"/>
    <mergeCell ref="A3:A5"/>
    <mergeCell ref="B3:B5"/>
    <mergeCell ref="C3:C5"/>
    <mergeCell ref="D3:D5"/>
    <mergeCell ref="E3:E5"/>
    <mergeCell ref="N3:N5"/>
    <mergeCell ref="O3:O5"/>
    <mergeCell ref="P3:P5"/>
    <mergeCell ref="J3:K4"/>
    <mergeCell ref="L3:M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行政村脱贫户汇总表</vt:lpstr>
      <vt:lpstr>脱贫户花名册</vt:lpstr>
      <vt:lpstr>一般户花名册</vt:lpstr>
      <vt:lpstr>行政村一般户汇总表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      阿怪</cp:lastModifiedBy>
  <dcterms:created xsi:type="dcterms:W3CDTF">2020-03-04T07:14:00Z</dcterms:created>
  <dcterms:modified xsi:type="dcterms:W3CDTF">2022-07-20T10:22:50Z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false</vt:bool>
  </property>
  <property fmtid="{D5CDD505-2E9C-101B-9397-08002B2CF9AE}" pid="4" name="ICV">
    <vt:lpwstr>C935CBCB475D457087DF33D495CBD8E6</vt:lpwstr>
  </property>
  <property fmtid="{D5CDD505-2E9C-101B-9397-08002B2CF9AE}" pid="5" name="commondata">
    <vt:lpwstr>eyJoZGlkIjoiMzFiMjgwY2QxOTJlNDU5MzAxYjk0MzQ4ZDk1Mjg0ZTkifQ==</vt:lpwstr>
  </property>
</Properties>
</file>