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一" sheetId="1" r:id="rId1"/>
  </sheets>
  <definedNames>
    <definedName name="_xlnm.Print_Titles" localSheetId="0">'表一'!$2:$5</definedName>
  </definedNames>
  <calcPr fullCalcOnLoad="1"/>
</workbook>
</file>

<file path=xl/sharedStrings.xml><?xml version="1.0" encoding="utf-8"?>
<sst xmlns="http://schemas.openxmlformats.org/spreadsheetml/2006/main" count="53" uniqueCount="40">
  <si>
    <t>附件</t>
  </si>
  <si>
    <t>泾源县2023年第七批统筹整合财政涉农资金预算指标分配表</t>
  </si>
  <si>
    <t>单位：万元</t>
  </si>
  <si>
    <t>项目单位</t>
  </si>
  <si>
    <t>项目名称</t>
  </si>
  <si>
    <t>合计</t>
  </si>
  <si>
    <t>2023年县级财政衔接推进乡村振兴补助资金
（泾财预字〔2023〕2号）</t>
  </si>
  <si>
    <t>历年统筹整合财政涉农结余资金</t>
  </si>
  <si>
    <t>备注</t>
  </si>
  <si>
    <t>小计</t>
  </si>
  <si>
    <t>2130504-农村基础设施建设</t>
  </si>
  <si>
    <t>2130505-生产发展</t>
  </si>
  <si>
    <t>2130599-其他巩固脱贫衔接乡村振兴支出</t>
  </si>
  <si>
    <t>交通局</t>
  </si>
  <si>
    <t>黄花乡平凉庄四组排水工程及大湾乡杨岭村道路维修工程</t>
  </si>
  <si>
    <t>乡村振兴局</t>
  </si>
  <si>
    <t>雨露计划</t>
  </si>
  <si>
    <t>农业农村局</t>
  </si>
  <si>
    <t>泾源县2023年乡村振兴示范村农村人居环境整治项目</t>
  </si>
  <si>
    <t>畜牧中心</t>
  </si>
  <si>
    <t>项目管理费</t>
  </si>
  <si>
    <t>六盘山镇</t>
  </si>
  <si>
    <t>蒿店帮扶车间改造提升</t>
  </si>
  <si>
    <t>黄花乡</t>
  </si>
  <si>
    <t>林下养殖项目</t>
  </si>
  <si>
    <t>黄花乡羊槽村产业园鱼菌共生项目</t>
  </si>
  <si>
    <t>黄花乡红土村特色菌菇产业二期建设项目</t>
  </si>
  <si>
    <t>黄花乡羊槽村、沙塘村肉牛集中养殖“出户入园”改造提升项目</t>
  </si>
  <si>
    <t>黄花乡胜利村设施农业大棚建设项目</t>
  </si>
  <si>
    <t>香水镇</t>
  </si>
  <si>
    <t>泾源县香水镇下桥村排水工程</t>
  </si>
  <si>
    <t>泾源县香水镇车村主干道路维修项目</t>
  </si>
  <si>
    <t>兴盛乡</t>
  </si>
  <si>
    <t>兴盛乡新旗村生产道路建设项目</t>
  </si>
  <si>
    <t>兴盛乡人居环境补短板建设项目</t>
  </si>
  <si>
    <t>泾河源镇</t>
  </si>
  <si>
    <t>泾河源镇菌菇产业示范园建设项目</t>
  </si>
  <si>
    <t>龙潭帮扶车间改造提升</t>
  </si>
  <si>
    <t>新民乡</t>
  </si>
  <si>
    <t>泾源县新民乡移民安置村基础设施改造提升2023年以工代赈示范项目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</si>
</sst>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2"/>
      <name val="仿宋"/>
      <family val="0"/>
    </font>
    <font>
      <sz val="10"/>
      <name val="仿宋_GB2312"/>
      <family val="0"/>
    </font>
    <font>
      <sz val="10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sz val="12"/>
      <name val="黑体"/>
      <family val="0"/>
    </font>
    <font>
      <b/>
      <sz val="12"/>
      <color indexed="8"/>
      <name val="仿宋_GB2312"/>
      <family val="0"/>
    </font>
    <font>
      <b/>
      <sz val="12"/>
      <color indexed="8"/>
      <name val="Times New Roman"/>
      <family val="0"/>
    </font>
    <font>
      <sz val="12"/>
      <color indexed="8"/>
      <name val="仿宋_GB2312"/>
      <family val="0"/>
    </font>
    <font>
      <b/>
      <sz val="12"/>
      <name val="Times New Roman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2"/>
      <name val="Times New Roman"/>
      <family val="0"/>
    </font>
    <font>
      <sz val="12"/>
      <color indexed="10"/>
      <name val="Times New Roman"/>
      <family val="0"/>
    </font>
    <font>
      <sz val="12"/>
      <color indexed="8"/>
      <name val="Times New Roman"/>
      <family val="0"/>
    </font>
    <font>
      <sz val="11"/>
      <color indexed="9"/>
      <name val="宋体"/>
      <family val="0"/>
    </font>
    <font>
      <sz val="11"/>
      <color indexed="8"/>
      <name val="Tahoma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8"/>
      <name val="等线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Tahoma"/>
      <family val="0"/>
    </font>
    <font>
      <sz val="11"/>
      <color theme="1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2"/>
      <color theme="1"/>
      <name val="仿宋_GB2312"/>
      <family val="0"/>
    </font>
    <font>
      <b/>
      <sz val="12"/>
      <color theme="1"/>
      <name val="Times New Roman"/>
      <family val="0"/>
    </font>
    <font>
      <sz val="12"/>
      <color theme="1"/>
      <name val="仿宋_GB2312"/>
      <family val="0"/>
    </font>
    <font>
      <sz val="12"/>
      <color rgb="FFFF0000"/>
      <name val="Times New Roman"/>
      <family val="0"/>
    </font>
    <font>
      <sz val="12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9" fillId="0" borderId="0">
      <alignment vertical="center"/>
      <protection/>
    </xf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2" fillId="4" borderId="1" applyNumberFormat="0" applyAlignment="0" applyProtection="0"/>
    <xf numFmtId="0" fontId="43" fillId="5" borderId="2" applyNumberFormat="0" applyAlignment="0" applyProtection="0"/>
    <xf numFmtId="0" fontId="44" fillId="6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0" fillId="0" borderId="0">
      <alignment vertical="center"/>
      <protection/>
    </xf>
    <xf numFmtId="0" fontId="47" fillId="0" borderId="4" applyNumberFormat="0" applyFill="0" applyAlignment="0" applyProtection="0"/>
    <xf numFmtId="0" fontId="40" fillId="7" borderId="0" applyNumberFormat="0" applyBorder="0" applyAlignment="0" applyProtection="0"/>
    <xf numFmtId="0" fontId="40" fillId="0" borderId="0">
      <alignment vertical="center"/>
      <protection/>
    </xf>
    <xf numFmtId="41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0" fillId="0" borderId="0">
      <alignment vertical="center"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0" fillId="0" borderId="0">
      <alignment vertical="center"/>
      <protection/>
    </xf>
    <xf numFmtId="0" fontId="34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0" fillId="0" borderId="0">
      <alignment vertical="center"/>
      <protection/>
    </xf>
    <xf numFmtId="0" fontId="51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0" fillId="14" borderId="0" applyNumberFormat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0" fillId="16" borderId="8" applyNumberFormat="0" applyFont="0" applyAlignment="0" applyProtection="0"/>
    <xf numFmtId="0" fontId="41" fillId="17" borderId="0" applyNumberFormat="0" applyBorder="0" applyAlignment="0" applyProtection="0"/>
    <xf numFmtId="0" fontId="53" fillId="18" borderId="0" applyNumberFormat="0" applyBorder="0" applyAlignment="0" applyProtection="0"/>
    <xf numFmtId="0" fontId="40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4" borderId="9" applyNumberForma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9" fontId="0" fillId="0" borderId="0" applyFont="0" applyFill="0" applyBorder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0" fillId="0" borderId="0">
      <alignment vertical="center"/>
      <protection/>
    </xf>
    <xf numFmtId="0" fontId="40" fillId="28" borderId="0" applyNumberFormat="0" applyBorder="0" applyAlignment="0" applyProtection="0"/>
    <xf numFmtId="0" fontId="38" fillId="0" borderId="0">
      <alignment/>
      <protection/>
    </xf>
    <xf numFmtId="0" fontId="56" fillId="29" borderId="9" applyNumberFormat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7" fillId="33" borderId="12" xfId="16" applyNumberFormat="1" applyFont="1" applyFill="1" applyBorder="1" applyAlignment="1">
      <alignment horizontal="center" vertical="center" wrapText="1"/>
      <protection/>
    </xf>
    <xf numFmtId="0" fontId="57" fillId="33" borderId="14" xfId="16" applyNumberFormat="1" applyFont="1" applyFill="1" applyBorder="1" applyAlignment="1">
      <alignment horizontal="center" vertical="center" wrapText="1"/>
      <protection/>
    </xf>
    <xf numFmtId="0" fontId="58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44" applyFont="1" applyFill="1" applyBorder="1" applyAlignment="1">
      <alignment horizontal="center" vertical="center" wrapText="1"/>
      <protection/>
    </xf>
    <xf numFmtId="0" fontId="13" fillId="33" borderId="11" xfId="44" applyFont="1" applyFill="1" applyBorder="1" applyAlignment="1">
      <alignment horizontal="left" vertical="center" wrapText="1"/>
      <protection/>
    </xf>
    <xf numFmtId="0" fontId="13" fillId="33" borderId="11" xfId="18" applyFont="1" applyFill="1" applyBorder="1" applyAlignment="1">
      <alignment horizontal="left" vertical="center" wrapText="1"/>
      <protection/>
    </xf>
    <xf numFmtId="0" fontId="57" fillId="33" borderId="10" xfId="44" applyFont="1" applyFill="1" applyBorder="1" applyAlignment="1">
      <alignment horizontal="center" vertical="center" wrapText="1"/>
      <protection/>
    </xf>
    <xf numFmtId="0" fontId="59" fillId="33" borderId="11" xfId="18" applyFont="1" applyFill="1" applyBorder="1" applyAlignment="1">
      <alignment horizontal="left" vertical="center" wrapText="1"/>
      <protection/>
    </xf>
    <xf numFmtId="0" fontId="57" fillId="33" borderId="15" xfId="44" applyFont="1" applyFill="1" applyBorder="1" applyAlignment="1">
      <alignment horizontal="center" vertical="center" wrapText="1"/>
      <protection/>
    </xf>
    <xf numFmtId="0" fontId="57" fillId="33" borderId="11" xfId="0" applyFont="1" applyFill="1" applyBorder="1" applyAlignment="1">
      <alignment horizontal="center" vertical="center" wrapText="1"/>
    </xf>
    <xf numFmtId="0" fontId="57" fillId="0" borderId="10" xfId="44" applyFont="1" applyFill="1" applyBorder="1" applyAlignment="1">
      <alignment horizontal="center" vertical="center" wrapText="1"/>
      <protection/>
    </xf>
    <xf numFmtId="0" fontId="57" fillId="0" borderId="15" xfId="44" applyFont="1" applyFill="1" applyBorder="1" applyAlignment="1">
      <alignment horizontal="center" vertical="center" wrapText="1"/>
      <protection/>
    </xf>
    <xf numFmtId="0" fontId="57" fillId="0" borderId="13" xfId="44" applyFont="1" applyFill="1" applyBorder="1" applyAlignment="1">
      <alignment horizontal="center" vertical="center" wrapText="1"/>
      <protection/>
    </xf>
    <xf numFmtId="0" fontId="59" fillId="33" borderId="11" xfId="44" applyFont="1" applyFill="1" applyBorder="1" applyAlignment="1">
      <alignment horizontal="left" vertical="center" wrapText="1"/>
      <protection/>
    </xf>
    <xf numFmtId="0" fontId="13" fillId="33" borderId="11" xfId="0" applyFont="1" applyFill="1" applyBorder="1" applyAlignment="1">
      <alignment horizontal="left" vertical="center" wrapText="1"/>
    </xf>
    <xf numFmtId="0" fontId="12" fillId="0" borderId="10" xfId="44" applyFont="1" applyFill="1" applyBorder="1" applyAlignment="1">
      <alignment horizontal="center" vertical="center" wrapText="1"/>
      <protection/>
    </xf>
    <xf numFmtId="0" fontId="12" fillId="0" borderId="15" xfId="44" applyFont="1" applyFill="1" applyBorder="1" applyAlignment="1">
      <alignment horizontal="center" vertical="center" wrapText="1"/>
      <protection/>
    </xf>
    <xf numFmtId="0" fontId="12" fillId="0" borderId="13" xfId="4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36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center" vertical="center" wrapText="1"/>
    </xf>
    <xf numFmtId="0" fontId="60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61" fillId="33" borderId="11" xfId="0" applyNumberFormat="1" applyFont="1" applyFill="1" applyBorder="1" applyAlignment="1">
      <alignment horizontal="center" vertical="center" wrapText="1"/>
    </xf>
    <xf numFmtId="0" fontId="61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8" fillId="33" borderId="11" xfId="0" applyNumberFormat="1" applyFont="1" applyFill="1" applyBorder="1" applyAlignment="1">
      <alignment horizontal="center" vertical="center" wrapText="1"/>
    </xf>
    <xf numFmtId="0" fontId="58" fillId="33" borderId="11" xfId="0" applyNumberFormat="1" applyFont="1" applyFill="1" applyBorder="1" applyAlignment="1">
      <alignment horizontal="center" vertical="center" wrapText="1"/>
    </xf>
    <xf numFmtId="0" fontId="60" fillId="33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33" borderId="11" xfId="44" applyFont="1" applyFill="1" applyBorder="1" applyAlignment="1">
      <alignment horizontal="center" vertical="center" wrapText="1"/>
      <protection/>
    </xf>
  </cellXfs>
  <cellStyles count="62">
    <cellStyle name="Normal" xfId="0"/>
    <cellStyle name="常规 5" xfId="15"/>
    <cellStyle name="常规 4" xfId="16"/>
    <cellStyle name="常规 12" xfId="17"/>
    <cellStyle name="常规 10 3 2 2 2 2" xfId="18"/>
    <cellStyle name="常规 4 2" xfId="19"/>
    <cellStyle name="常规 11 10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常规 2 2 5" xfId="28"/>
    <cellStyle name="标题 2" xfId="29"/>
    <cellStyle name="40% - 强调文字颜色 5" xfId="30"/>
    <cellStyle name="常规 10 3 2" xfId="31"/>
    <cellStyle name="Comma [0]" xfId="32"/>
    <cellStyle name="40% - 强调文字颜色 6" xfId="33"/>
    <cellStyle name="Hyperlink" xfId="34"/>
    <cellStyle name="强调文字颜色 5" xfId="35"/>
    <cellStyle name="常规 2 2 6" xfId="36"/>
    <cellStyle name="标题 3" xfId="37"/>
    <cellStyle name="汇总" xfId="38"/>
    <cellStyle name="20% - 强调文字颜色 1" xfId="39"/>
    <cellStyle name="40% - 强调文字颜色 1" xfId="40"/>
    <cellStyle name="强调文字颜色 6" xfId="41"/>
    <cellStyle name="Comma" xfId="42"/>
    <cellStyle name="标题" xfId="43"/>
    <cellStyle name="常规 2 2 2 2 2" xfId="44"/>
    <cellStyle name="Followed Hyperlink" xfId="45"/>
    <cellStyle name="40% - 强调文字颜色 4" xfId="46"/>
    <cellStyle name="常规 3" xfId="47"/>
    <cellStyle name="链接单元格" xfId="48"/>
    <cellStyle name="标题 4" xfId="49"/>
    <cellStyle name="20% - 强调文字颜色 2" xfId="50"/>
    <cellStyle name="Currency [0]" xfId="51"/>
    <cellStyle name="警告文本" xfId="52"/>
    <cellStyle name="40% - 强调文字颜色 2" xfId="53"/>
    <cellStyle name="注释" xfId="54"/>
    <cellStyle name="60% - 强调文字颜色 3" xfId="55"/>
    <cellStyle name="好" xfId="56"/>
    <cellStyle name="20% - 强调文字颜色 5" xfId="57"/>
    <cellStyle name="适中" xfId="58"/>
    <cellStyle name="计算" xfId="59"/>
    <cellStyle name="强调文字颜色 1" xfId="60"/>
    <cellStyle name="60% - 强调文字颜色 4" xfId="61"/>
    <cellStyle name="60% - 强调文字颜色 1" xfId="62"/>
    <cellStyle name="强调文字颜色 2" xfId="63"/>
    <cellStyle name="60% - 强调文字颜色 5" xfId="64"/>
    <cellStyle name="Percent" xfId="65"/>
    <cellStyle name="60% - 强调文字颜色 2" xfId="66"/>
    <cellStyle name="Currency" xfId="67"/>
    <cellStyle name="强调文字颜色 3" xfId="68"/>
    <cellStyle name="常规 4 2 2 2 2" xfId="69"/>
    <cellStyle name="20% - 强调文字颜色 3" xfId="70"/>
    <cellStyle name="常规 9" xfId="71"/>
    <cellStyle name="输入" xfId="72"/>
    <cellStyle name="40% - 强调文字颜色 3" xfId="73"/>
    <cellStyle name="强调文字颜色 4" xfId="74"/>
    <cellStyle name="20% - 强调文字颜色 4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115" zoomScaleNormal="115" workbookViewId="0" topLeftCell="A1">
      <pane xSplit="1" ySplit="6" topLeftCell="B7" activePane="bottomRight" state="frozen"/>
      <selection pane="bottomRight" activeCell="F9" sqref="F9"/>
    </sheetView>
  </sheetViews>
  <sheetFormatPr defaultColWidth="9.00390625" defaultRowHeight="14.25"/>
  <cols>
    <col min="1" max="1" width="16.25390625" style="4" customWidth="1"/>
    <col min="2" max="2" width="34.50390625" style="4" customWidth="1"/>
    <col min="3" max="3" width="11.125" style="4" customWidth="1"/>
    <col min="4" max="4" width="8.50390625" style="4" customWidth="1"/>
    <col min="5" max="5" width="13.875" style="4" customWidth="1"/>
    <col min="6" max="6" width="10.50390625" style="4" customWidth="1"/>
    <col min="7" max="7" width="13.50390625" style="4" customWidth="1"/>
    <col min="8" max="8" width="10.625" style="4" customWidth="1"/>
    <col min="9" max="9" width="7.375" style="4" customWidth="1"/>
    <col min="10" max="16384" width="9.00390625" style="4" customWidth="1"/>
  </cols>
  <sheetData>
    <row r="1" s="1" customFormat="1" ht="22.5" customHeight="1">
      <c r="A1" s="5" t="s">
        <v>0</v>
      </c>
    </row>
    <row r="2" spans="1:9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15" customHeight="1">
      <c r="A3" s="7"/>
      <c r="B3" s="7"/>
      <c r="E3" s="33" t="s">
        <v>2</v>
      </c>
      <c r="F3" s="33"/>
      <c r="G3" s="33"/>
      <c r="H3" s="33"/>
      <c r="I3" s="33"/>
    </row>
    <row r="4" spans="1:9" s="2" customFormat="1" ht="33" customHeight="1">
      <c r="A4" s="8" t="s">
        <v>3</v>
      </c>
      <c r="B4" s="9" t="s">
        <v>4</v>
      </c>
      <c r="C4" s="9" t="s">
        <v>5</v>
      </c>
      <c r="D4" s="10" t="s">
        <v>6</v>
      </c>
      <c r="E4" s="34"/>
      <c r="F4" s="34"/>
      <c r="G4" s="35"/>
      <c r="H4" s="8" t="s">
        <v>7</v>
      </c>
      <c r="I4" s="9" t="s">
        <v>8</v>
      </c>
    </row>
    <row r="5" spans="1:9" s="2" customFormat="1" ht="51.75" customHeight="1">
      <c r="A5" s="11"/>
      <c r="B5" s="9"/>
      <c r="C5" s="9"/>
      <c r="D5" s="9" t="s">
        <v>9</v>
      </c>
      <c r="E5" s="36" t="s">
        <v>10</v>
      </c>
      <c r="F5" s="36" t="s">
        <v>11</v>
      </c>
      <c r="G5" s="36" t="s">
        <v>12</v>
      </c>
      <c r="H5" s="11"/>
      <c r="I5" s="9"/>
    </row>
    <row r="6" spans="1:9" s="3" customFormat="1" ht="19.5" customHeight="1">
      <c r="A6" s="12" t="s">
        <v>5</v>
      </c>
      <c r="B6" s="13"/>
      <c r="C6" s="14">
        <f aca="true" t="shared" si="0" ref="C6:H6">SUM(C7:C10,C13,C20,C24,C28,C32,C35)</f>
        <v>517.77</v>
      </c>
      <c r="D6" s="14">
        <f t="shared" si="0"/>
        <v>500</v>
      </c>
      <c r="E6" s="14">
        <f t="shared" si="0"/>
        <v>336.3</v>
      </c>
      <c r="F6" s="14">
        <f t="shared" si="0"/>
        <v>59.5</v>
      </c>
      <c r="G6" s="14">
        <f t="shared" si="0"/>
        <v>104.2</v>
      </c>
      <c r="H6" s="14">
        <f t="shared" si="0"/>
        <v>17.77</v>
      </c>
      <c r="I6" s="51"/>
    </row>
    <row r="7" spans="1:9" ht="28.5" customHeight="1">
      <c r="A7" s="15" t="s">
        <v>13</v>
      </c>
      <c r="B7" s="16" t="s">
        <v>14</v>
      </c>
      <c r="C7" s="17">
        <f>SUM(D7,H7)</f>
        <v>37</v>
      </c>
      <c r="D7" s="17">
        <f>SUM(E7:G7)</f>
        <v>37</v>
      </c>
      <c r="E7" s="37">
        <v>37</v>
      </c>
      <c r="F7" s="37"/>
      <c r="G7" s="37"/>
      <c r="H7" s="38"/>
      <c r="I7" s="38"/>
    </row>
    <row r="8" spans="1:9" ht="27.75" customHeight="1">
      <c r="A8" s="18" t="s">
        <v>15</v>
      </c>
      <c r="B8" s="19" t="s">
        <v>16</v>
      </c>
      <c r="C8" s="17">
        <f aca="true" t="shared" si="1" ref="C8:C35">SUM(D8,H8)</f>
        <v>4.2</v>
      </c>
      <c r="D8" s="17">
        <f aca="true" t="shared" si="2" ref="D8:D35">SUM(E8:G8)</f>
        <v>4.2</v>
      </c>
      <c r="E8" s="39"/>
      <c r="F8" s="37"/>
      <c r="G8" s="37">
        <v>4.2</v>
      </c>
      <c r="H8" s="40"/>
      <c r="I8" s="38"/>
    </row>
    <row r="9" spans="1:9" ht="28.5" customHeight="1">
      <c r="A9" s="18" t="s">
        <v>17</v>
      </c>
      <c r="B9" s="19" t="s">
        <v>18</v>
      </c>
      <c r="C9" s="17">
        <f t="shared" si="1"/>
        <v>85.89999999999999</v>
      </c>
      <c r="D9" s="17">
        <f t="shared" si="2"/>
        <v>69.99</v>
      </c>
      <c r="E9" s="37">
        <v>69.99</v>
      </c>
      <c r="F9" s="37"/>
      <c r="G9" s="37"/>
      <c r="H9" s="38">
        <v>15.91</v>
      </c>
      <c r="I9" s="52"/>
    </row>
    <row r="10" spans="1:9" ht="24.75" customHeight="1">
      <c r="A10" s="18" t="s">
        <v>19</v>
      </c>
      <c r="B10" s="20" t="s">
        <v>20</v>
      </c>
      <c r="C10" s="17">
        <f t="shared" si="1"/>
        <v>5</v>
      </c>
      <c r="D10" s="17">
        <f t="shared" si="2"/>
        <v>5</v>
      </c>
      <c r="E10" s="39"/>
      <c r="F10" s="41"/>
      <c r="G10" s="37">
        <v>5</v>
      </c>
      <c r="H10" s="40"/>
      <c r="I10" s="38"/>
    </row>
    <row r="11" spans="1:9" ht="19.5" customHeight="1">
      <c r="A11" s="21" t="s">
        <v>21</v>
      </c>
      <c r="B11" s="22" t="s">
        <v>22</v>
      </c>
      <c r="C11" s="17">
        <f t="shared" si="1"/>
        <v>18</v>
      </c>
      <c r="D11" s="17">
        <f t="shared" si="2"/>
        <v>18</v>
      </c>
      <c r="E11" s="41">
        <v>18</v>
      </c>
      <c r="F11" s="41"/>
      <c r="G11" s="37"/>
      <c r="H11" s="38"/>
      <c r="I11" s="38"/>
    </row>
    <row r="12" spans="1:9" ht="19.5" customHeight="1">
      <c r="A12" s="23"/>
      <c r="B12" s="16" t="s">
        <v>20</v>
      </c>
      <c r="C12" s="17">
        <f t="shared" si="1"/>
        <v>2</v>
      </c>
      <c r="D12" s="17">
        <f t="shared" si="2"/>
        <v>2</v>
      </c>
      <c r="E12" s="39"/>
      <c r="F12" s="41"/>
      <c r="G12" s="41">
        <v>2</v>
      </c>
      <c r="H12" s="42"/>
      <c r="I12" s="38"/>
    </row>
    <row r="13" spans="1:9" ht="19.5" customHeight="1">
      <c r="A13" s="23"/>
      <c r="B13" s="24" t="s">
        <v>9</v>
      </c>
      <c r="C13" s="17">
        <f t="shared" si="1"/>
        <v>20</v>
      </c>
      <c r="D13" s="17">
        <f t="shared" si="2"/>
        <v>20</v>
      </c>
      <c r="E13" s="43">
        <f>SUM(E11:E12)</f>
        <v>18</v>
      </c>
      <c r="F13" s="44"/>
      <c r="G13" s="43">
        <f>SUM(G11:G12)</f>
        <v>2</v>
      </c>
      <c r="H13" s="43"/>
      <c r="I13" s="38"/>
    </row>
    <row r="14" spans="1:9" ht="19.5" customHeight="1">
      <c r="A14" s="25" t="s">
        <v>23</v>
      </c>
      <c r="B14" s="16" t="s">
        <v>24</v>
      </c>
      <c r="C14" s="17">
        <f t="shared" si="1"/>
        <v>9.5</v>
      </c>
      <c r="D14" s="17">
        <f t="shared" si="2"/>
        <v>9.5</v>
      </c>
      <c r="E14" s="39"/>
      <c r="F14" s="41">
        <v>9.5</v>
      </c>
      <c r="G14" s="37"/>
      <c r="H14" s="38"/>
      <c r="I14" s="38"/>
    </row>
    <row r="15" spans="1:9" ht="19.5" customHeight="1">
      <c r="A15" s="26"/>
      <c r="B15" s="16" t="s">
        <v>25</v>
      </c>
      <c r="C15" s="17">
        <f t="shared" si="1"/>
        <v>10</v>
      </c>
      <c r="D15" s="17">
        <f t="shared" si="2"/>
        <v>10</v>
      </c>
      <c r="E15" s="39"/>
      <c r="F15" s="41">
        <v>10</v>
      </c>
      <c r="G15" s="37"/>
      <c r="H15" s="38"/>
      <c r="I15" s="38"/>
    </row>
    <row r="16" spans="1:9" ht="28.5" customHeight="1">
      <c r="A16" s="26"/>
      <c r="B16" s="22" t="s">
        <v>26</v>
      </c>
      <c r="C16" s="17">
        <f t="shared" si="1"/>
        <v>10</v>
      </c>
      <c r="D16" s="17">
        <f t="shared" si="2"/>
        <v>10</v>
      </c>
      <c r="E16" s="39"/>
      <c r="F16" s="41">
        <v>10</v>
      </c>
      <c r="G16" s="37"/>
      <c r="H16" s="38"/>
      <c r="I16" s="38"/>
    </row>
    <row r="17" spans="1:9" ht="28.5" customHeight="1">
      <c r="A17" s="26"/>
      <c r="B17" s="22" t="s">
        <v>27</v>
      </c>
      <c r="C17" s="17">
        <f t="shared" si="1"/>
        <v>1.86</v>
      </c>
      <c r="D17" s="17"/>
      <c r="E17" s="39"/>
      <c r="F17" s="41"/>
      <c r="G17" s="37"/>
      <c r="H17" s="38">
        <v>1.86</v>
      </c>
      <c r="I17" s="38"/>
    </row>
    <row r="18" spans="1:9" ht="21" customHeight="1">
      <c r="A18" s="26"/>
      <c r="B18" s="22" t="s">
        <v>28</v>
      </c>
      <c r="C18" s="17">
        <f t="shared" si="1"/>
        <v>10</v>
      </c>
      <c r="D18" s="17">
        <f t="shared" si="2"/>
        <v>10</v>
      </c>
      <c r="E18" s="39"/>
      <c r="F18" s="41">
        <v>10</v>
      </c>
      <c r="G18" s="37"/>
      <c r="H18" s="38"/>
      <c r="I18" s="38"/>
    </row>
    <row r="19" spans="1:9" ht="21" customHeight="1">
      <c r="A19" s="26"/>
      <c r="B19" s="16" t="s">
        <v>20</v>
      </c>
      <c r="C19" s="17">
        <f t="shared" si="1"/>
        <v>5</v>
      </c>
      <c r="D19" s="17">
        <f t="shared" si="2"/>
        <v>5</v>
      </c>
      <c r="E19" s="41"/>
      <c r="F19" s="41"/>
      <c r="G19" s="41">
        <v>5</v>
      </c>
      <c r="H19" s="45"/>
      <c r="I19" s="38"/>
    </row>
    <row r="20" spans="1:9" ht="21" customHeight="1">
      <c r="A20" s="27"/>
      <c r="B20" s="24" t="s">
        <v>9</v>
      </c>
      <c r="C20" s="17">
        <f t="shared" si="1"/>
        <v>46.36</v>
      </c>
      <c r="D20" s="17">
        <f t="shared" si="2"/>
        <v>44.5</v>
      </c>
      <c r="E20" s="44"/>
      <c r="F20" s="44">
        <f aca="true" t="shared" si="3" ref="F20:H20">SUM(F14:F19)</f>
        <v>39.5</v>
      </c>
      <c r="G20" s="44">
        <f t="shared" si="3"/>
        <v>5</v>
      </c>
      <c r="H20" s="44">
        <f t="shared" si="3"/>
        <v>1.86</v>
      </c>
      <c r="I20" s="38"/>
    </row>
    <row r="21" spans="1:9" ht="21.75" customHeight="1">
      <c r="A21" s="25" t="s">
        <v>29</v>
      </c>
      <c r="B21" s="16" t="s">
        <v>30</v>
      </c>
      <c r="C21" s="17">
        <f t="shared" si="1"/>
        <v>20</v>
      </c>
      <c r="D21" s="17">
        <f t="shared" si="2"/>
        <v>20</v>
      </c>
      <c r="E21" s="41">
        <v>20</v>
      </c>
      <c r="F21" s="41"/>
      <c r="G21" s="37"/>
      <c r="H21" s="38"/>
      <c r="I21" s="38"/>
    </row>
    <row r="22" spans="1:9" ht="21.75" customHeight="1">
      <c r="A22" s="26"/>
      <c r="B22" s="28" t="s">
        <v>31</v>
      </c>
      <c r="C22" s="17">
        <f t="shared" si="1"/>
        <v>60</v>
      </c>
      <c r="D22" s="17">
        <f t="shared" si="2"/>
        <v>60</v>
      </c>
      <c r="E22" s="46">
        <v>60</v>
      </c>
      <c r="F22" s="41"/>
      <c r="G22" s="38"/>
      <c r="H22" s="38"/>
      <c r="I22" s="38"/>
    </row>
    <row r="23" spans="1:9" ht="21.75" customHeight="1">
      <c r="A23" s="26"/>
      <c r="B23" s="20" t="s">
        <v>20</v>
      </c>
      <c r="C23" s="17">
        <f t="shared" si="1"/>
        <v>25</v>
      </c>
      <c r="D23" s="17">
        <f t="shared" si="2"/>
        <v>25</v>
      </c>
      <c r="E23" s="47"/>
      <c r="F23" s="46"/>
      <c r="G23" s="46">
        <v>25</v>
      </c>
      <c r="H23" s="45"/>
      <c r="I23" s="38"/>
    </row>
    <row r="24" spans="1:9" ht="21.75" customHeight="1">
      <c r="A24" s="27"/>
      <c r="B24" s="24" t="s">
        <v>9</v>
      </c>
      <c r="C24" s="17">
        <f t="shared" si="1"/>
        <v>105</v>
      </c>
      <c r="D24" s="17">
        <f t="shared" si="2"/>
        <v>105</v>
      </c>
      <c r="E24" s="48">
        <f>SUM(E21:E23)</f>
        <v>80</v>
      </c>
      <c r="F24" s="48"/>
      <c r="G24" s="48">
        <f>SUM(G21:G23)</f>
        <v>25</v>
      </c>
      <c r="H24" s="49"/>
      <c r="I24" s="38"/>
    </row>
    <row r="25" spans="1:9" ht="21.75" customHeight="1">
      <c r="A25" s="25" t="s">
        <v>32</v>
      </c>
      <c r="B25" s="16" t="s">
        <v>33</v>
      </c>
      <c r="C25" s="17">
        <f t="shared" si="1"/>
        <v>48</v>
      </c>
      <c r="D25" s="17">
        <f t="shared" si="2"/>
        <v>48</v>
      </c>
      <c r="E25" s="46">
        <v>48</v>
      </c>
      <c r="F25" s="46"/>
      <c r="G25" s="38"/>
      <c r="H25" s="38"/>
      <c r="I25" s="38"/>
    </row>
    <row r="26" spans="1:9" ht="21.75" customHeight="1">
      <c r="A26" s="26"/>
      <c r="B26" s="16" t="s">
        <v>34</v>
      </c>
      <c r="C26" s="17">
        <f t="shared" si="1"/>
        <v>22.31</v>
      </c>
      <c r="D26" s="17">
        <f t="shared" si="2"/>
        <v>22.31</v>
      </c>
      <c r="E26" s="46">
        <v>22.31</v>
      </c>
      <c r="F26" s="41"/>
      <c r="G26" s="38"/>
      <c r="H26" s="38"/>
      <c r="I26" s="38"/>
    </row>
    <row r="27" spans="1:9" ht="21.75" customHeight="1">
      <c r="A27" s="26"/>
      <c r="B27" s="29" t="s">
        <v>20</v>
      </c>
      <c r="C27" s="17">
        <f t="shared" si="1"/>
        <v>20</v>
      </c>
      <c r="D27" s="17">
        <f t="shared" si="2"/>
        <v>20</v>
      </c>
      <c r="E27" s="47"/>
      <c r="F27" s="50"/>
      <c r="G27" s="46">
        <v>20</v>
      </c>
      <c r="H27" s="45"/>
      <c r="I27" s="38"/>
    </row>
    <row r="28" spans="1:9" ht="21.75" customHeight="1">
      <c r="A28" s="27"/>
      <c r="B28" s="24" t="s">
        <v>9</v>
      </c>
      <c r="C28" s="17">
        <f t="shared" si="1"/>
        <v>90.31</v>
      </c>
      <c r="D28" s="17">
        <f t="shared" si="2"/>
        <v>90.31</v>
      </c>
      <c r="E28" s="48">
        <f>SUM(E25:E27)</f>
        <v>70.31</v>
      </c>
      <c r="F28" s="48"/>
      <c r="G28" s="48">
        <f>SUM(G25:G27)</f>
        <v>20</v>
      </c>
      <c r="H28" s="49"/>
      <c r="I28" s="38"/>
    </row>
    <row r="29" spans="1:9" ht="21.75" customHeight="1">
      <c r="A29" s="30" t="s">
        <v>35</v>
      </c>
      <c r="B29" s="16" t="s">
        <v>36</v>
      </c>
      <c r="C29" s="17">
        <f t="shared" si="1"/>
        <v>20</v>
      </c>
      <c r="D29" s="17">
        <f t="shared" si="2"/>
        <v>20</v>
      </c>
      <c r="E29" s="39"/>
      <c r="F29" s="41">
        <v>20</v>
      </c>
      <c r="G29" s="37"/>
      <c r="H29" s="38"/>
      <c r="I29" s="38"/>
    </row>
    <row r="30" spans="1:9" ht="21.75" customHeight="1">
      <c r="A30" s="31"/>
      <c r="B30" s="16" t="s">
        <v>37</v>
      </c>
      <c r="C30" s="17">
        <f t="shared" si="1"/>
        <v>6</v>
      </c>
      <c r="D30" s="17">
        <f t="shared" si="2"/>
        <v>6</v>
      </c>
      <c r="E30" s="41">
        <v>6</v>
      </c>
      <c r="F30" s="41"/>
      <c r="G30" s="37"/>
      <c r="H30" s="38"/>
      <c r="I30" s="38"/>
    </row>
    <row r="31" spans="1:9" ht="21.75" customHeight="1">
      <c r="A31" s="31"/>
      <c r="B31" s="16" t="s">
        <v>20</v>
      </c>
      <c r="C31" s="17">
        <f t="shared" si="1"/>
        <v>23</v>
      </c>
      <c r="D31" s="17">
        <f t="shared" si="2"/>
        <v>23</v>
      </c>
      <c r="E31" s="39"/>
      <c r="F31" s="41"/>
      <c r="G31" s="41">
        <v>23</v>
      </c>
      <c r="H31" s="42"/>
      <c r="I31" s="38"/>
    </row>
    <row r="32" spans="1:9" ht="21.75" customHeight="1">
      <c r="A32" s="32"/>
      <c r="B32" s="24" t="s">
        <v>9</v>
      </c>
      <c r="C32" s="17">
        <f t="shared" si="1"/>
        <v>49</v>
      </c>
      <c r="D32" s="17">
        <f t="shared" si="2"/>
        <v>49</v>
      </c>
      <c r="E32" s="44">
        <f>SUM(E29:E31)</f>
        <v>6</v>
      </c>
      <c r="F32" s="44">
        <f>SUM(F29:F31)</f>
        <v>20</v>
      </c>
      <c r="G32" s="44">
        <f>SUM(G29:G31)</f>
        <v>23</v>
      </c>
      <c r="H32" s="43"/>
      <c r="I32" s="38"/>
    </row>
    <row r="33" spans="1:9" ht="37.5" customHeight="1">
      <c r="A33" s="30" t="s">
        <v>38</v>
      </c>
      <c r="B33" s="22" t="s">
        <v>39</v>
      </c>
      <c r="C33" s="17">
        <f t="shared" si="1"/>
        <v>55</v>
      </c>
      <c r="D33" s="17">
        <f t="shared" si="2"/>
        <v>55</v>
      </c>
      <c r="E33" s="41">
        <v>55</v>
      </c>
      <c r="F33" s="41"/>
      <c r="G33" s="38"/>
      <c r="H33" s="38"/>
      <c r="I33" s="38"/>
    </row>
    <row r="34" spans="1:9" ht="22.5" customHeight="1">
      <c r="A34" s="31"/>
      <c r="B34" s="20" t="s">
        <v>20</v>
      </c>
      <c r="C34" s="17">
        <f t="shared" si="1"/>
        <v>20</v>
      </c>
      <c r="D34" s="17">
        <f t="shared" si="2"/>
        <v>20</v>
      </c>
      <c r="E34" s="47"/>
      <c r="F34" s="38"/>
      <c r="G34" s="41">
        <v>20</v>
      </c>
      <c r="H34" s="42"/>
      <c r="I34" s="38"/>
    </row>
    <row r="35" spans="1:9" ht="22.5" customHeight="1">
      <c r="A35" s="32"/>
      <c r="B35" s="24" t="s">
        <v>9</v>
      </c>
      <c r="C35" s="17">
        <f t="shared" si="1"/>
        <v>75</v>
      </c>
      <c r="D35" s="17">
        <f t="shared" si="2"/>
        <v>75</v>
      </c>
      <c r="E35" s="17">
        <f>SUM(E33:E34)</f>
        <v>55</v>
      </c>
      <c r="F35" s="17"/>
      <c r="G35" s="17">
        <f>SUM(G33:G34)</f>
        <v>20</v>
      </c>
      <c r="H35" s="17"/>
      <c r="I35" s="47"/>
    </row>
  </sheetData>
  <sheetProtection/>
  <mergeCells count="15">
    <mergeCell ref="A2:I2"/>
    <mergeCell ref="E3:I3"/>
    <mergeCell ref="D4:G4"/>
    <mergeCell ref="A6:B6"/>
    <mergeCell ref="A4:A5"/>
    <mergeCell ref="A11:A13"/>
    <mergeCell ref="A14:A20"/>
    <mergeCell ref="A21:A24"/>
    <mergeCell ref="A25:A28"/>
    <mergeCell ref="A29:A32"/>
    <mergeCell ref="A33:A35"/>
    <mergeCell ref="B4:B5"/>
    <mergeCell ref="C4:C5"/>
    <mergeCell ref="H4:H5"/>
    <mergeCell ref="I4:I5"/>
  </mergeCells>
  <printOptions horizontalCentered="1"/>
  <pageMargins left="0.7479166666666667" right="0.7479166666666667" top="1.1805555555555556" bottom="0.7868055555555555" header="0.5118055555555555" footer="0.5118055555555555"/>
  <pageSetup fitToHeight="0" fitToWidth="1" horizontalDpi="600" verticalDpi="600" orientation="landscape" paperSize="9" scale="9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guyuan</cp:lastModifiedBy>
  <cp:lastPrinted>2017-04-19T10:56:11Z</cp:lastPrinted>
  <dcterms:created xsi:type="dcterms:W3CDTF">1997-01-04T09:32:42Z</dcterms:created>
  <dcterms:modified xsi:type="dcterms:W3CDTF">2023-09-18T09:22:07Z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