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<sst xmlns="http://schemas.openxmlformats.org/spreadsheetml/2006/main" count="84" uniqueCount="61">
  <si>
    <t>泾源县拟发放2025年脱贫人口（含监测对象）外出务工就业6个月一次性交通奖补花名册</t>
  </si>
  <si>
    <t>序号</t>
  </si>
  <si>
    <t>姓名</t>
  </si>
  <si>
    <t>性别</t>
  </si>
  <si>
    <t>身份证号码</t>
  </si>
  <si>
    <t>家庭住址</t>
  </si>
  <si>
    <t>补贴金额</t>
  </si>
  <si>
    <t>电话</t>
  </si>
  <si>
    <t>人员类别</t>
  </si>
  <si>
    <t>张全宝</t>
  </si>
  <si>
    <t>642225********1219</t>
  </si>
  <si>
    <t>沙塘村</t>
  </si>
  <si>
    <t>176****0672</t>
  </si>
  <si>
    <t>脱贫户</t>
  </si>
  <si>
    <t>兰园园</t>
  </si>
  <si>
    <t>642225********0020</t>
  </si>
  <si>
    <t>192****0375</t>
  </si>
  <si>
    <t>金广</t>
  </si>
  <si>
    <t>642225********121X</t>
  </si>
  <si>
    <t>185****5022</t>
  </si>
  <si>
    <t>禹小强</t>
  </si>
  <si>
    <t>640424********101X</t>
  </si>
  <si>
    <t>高家沟村</t>
  </si>
  <si>
    <t>186****4554</t>
  </si>
  <si>
    <t>监测户</t>
  </si>
  <si>
    <t>禹春平</t>
  </si>
  <si>
    <t>642225********101X</t>
  </si>
  <si>
    <t>177****8437</t>
  </si>
  <si>
    <t>禹建峰</t>
  </si>
  <si>
    <t>642225********1023</t>
  </si>
  <si>
    <t>152****0437</t>
  </si>
  <si>
    <t>禹国宁</t>
  </si>
  <si>
    <t>642225********1036</t>
  </si>
  <si>
    <t>张台村</t>
  </si>
  <si>
    <t>199****3932</t>
  </si>
  <si>
    <t>马梅凤</t>
  </si>
  <si>
    <t>642225********0628</t>
  </si>
  <si>
    <t>181****4159</t>
  </si>
  <si>
    <t>李亚宁</t>
  </si>
  <si>
    <t>642225********1014</t>
  </si>
  <si>
    <t>183****1611</t>
  </si>
  <si>
    <t>马惠琴</t>
  </si>
  <si>
    <t>642225********1249</t>
  </si>
  <si>
    <t>155****0414</t>
  </si>
  <si>
    <t>禹文成</t>
  </si>
  <si>
    <t>642225********1010</t>
  </si>
  <si>
    <t>132****7939</t>
  </si>
  <si>
    <t>虎宁</t>
  </si>
  <si>
    <t>642226********2425</t>
  </si>
  <si>
    <t>187****8592</t>
  </si>
  <si>
    <t>杨宗保</t>
  </si>
  <si>
    <t>642225********1015</t>
  </si>
  <si>
    <t>135****3773</t>
  </si>
  <si>
    <t>禹东东</t>
  </si>
  <si>
    <t>642225********1011</t>
  </si>
  <si>
    <t>南庄村</t>
  </si>
  <si>
    <t>135****4119</t>
  </si>
  <si>
    <t>穆亚凡</t>
  </si>
  <si>
    <t>640424********0028</t>
  </si>
  <si>
    <t>香水镇杨家村</t>
  </si>
  <si>
    <t>180****5625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</si>
</sst>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黄&quot;&quot;花&quot;&quot;乡&quot;@"/>
    <numFmt numFmtId="177" formatCode="&quot;新&quot;&quot;民&quot;&quot;乡&quot;@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0"/>
    </font>
    <font>
      <sz val="10"/>
      <name val="Arial"/>
      <charset val="0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>
      <protection locked="0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_Sheet1" xfId="51"/>
    <cellStyle name="常规 2 27 5" xfId="5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4" workbookViewId="0">
      <selection activeCell="K9" sqref="K9"/>
    </sheetView>
  </sheetViews>
  <sheetFormatPr defaultColWidth="9" defaultRowHeight="35.5" customHeight="1" outlineLevelCol="7"/>
  <cols>
    <col min="1" max="1" width="4.75" style="1" customWidth="1"/>
    <col min="2" max="2" width="7.75" style="1" customWidth="1"/>
    <col min="3" max="3" width="5.875" style="1" customWidth="1"/>
    <col min="4" max="4" width="19.5" style="1" customWidth="1"/>
    <col min="5" max="5" width="13.75" style="1" customWidth="1"/>
    <col min="6" max="6" width="8.75" style="1" customWidth="1"/>
    <col min="7" max="7" width="12.75" style="1" customWidth="1"/>
    <col min="8" max="8" width="15.75" style="1" customWidth="1"/>
    <col min="9" max="16384" width="9" style="1"/>
  </cols>
  <sheetData>
    <row r="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>
        <v>1</v>
      </c>
      <c r="B3" s="5" t="s">
        <v>9</v>
      </c>
      <c r="C3" s="5" t="str">
        <f>IF(OR(LEN(D3)=15,LEN(D3)=18),IF(MOD(MID(D3,15,3)*1,2),"男","女"),#N/A)</f>
        <v>男</v>
      </c>
      <c r="D3" s="12" t="s">
        <v>10</v>
      </c>
      <c r="E3" s="6" t="s">
        <v>11</v>
      </c>
      <c r="F3" s="5">
        <v>1200</v>
      </c>
      <c r="G3" s="5" t="s">
        <v>12</v>
      </c>
      <c r="H3" s="5" t="s">
        <v>13</v>
      </c>
    </row>
    <row r="4" customHeight="1" spans="1:8">
      <c r="A4" s="5">
        <v>2</v>
      </c>
      <c r="B4" s="5" t="s">
        <v>14</v>
      </c>
      <c r="C4" s="5" t="str">
        <f>IF(OR(LEN(D4)=15,LEN(D4)=18),IF(MOD(MID(D4,15,3)*1,2),"男","女"),#N/A)</f>
        <v>女</v>
      </c>
      <c r="D4" s="12" t="s">
        <v>15</v>
      </c>
      <c r="E4" s="6" t="s">
        <v>11</v>
      </c>
      <c r="F4" s="5">
        <v>1200</v>
      </c>
      <c r="G4" s="5" t="s">
        <v>16</v>
      </c>
      <c r="H4" s="5" t="s">
        <v>13</v>
      </c>
    </row>
    <row r="5" customHeight="1" spans="1:8">
      <c r="A5" s="5">
        <v>3</v>
      </c>
      <c r="B5" s="5" t="s">
        <v>17</v>
      </c>
      <c r="C5" s="5" t="str">
        <f>IF(OR(LEN(D5)=15,LEN(D5)=18),IF(MOD(MID(D5,15,3)*1,2),"男","女"),#N/A)</f>
        <v>男</v>
      </c>
      <c r="D5" s="12" t="s">
        <v>18</v>
      </c>
      <c r="E5" s="6" t="s">
        <v>11</v>
      </c>
      <c r="F5" s="5">
        <v>800</v>
      </c>
      <c r="G5" s="5" t="s">
        <v>19</v>
      </c>
      <c r="H5" s="5" t="s">
        <v>13</v>
      </c>
    </row>
    <row r="6" customHeight="1" spans="1:8">
      <c r="A6" s="5">
        <v>4</v>
      </c>
      <c r="B6" s="7" t="s">
        <v>20</v>
      </c>
      <c r="C6" s="5" t="str">
        <f t="shared" ref="C6:C18" si="0">IF(OR(LEN(D6)=15,LEN(D6)=18),IF(MOD(MID(D6,15,3)*1,2),"男","女"),#N/A)</f>
        <v>男</v>
      </c>
      <c r="D6" s="12" t="s">
        <v>21</v>
      </c>
      <c r="E6" s="8" t="s">
        <v>22</v>
      </c>
      <c r="F6" s="7">
        <v>400</v>
      </c>
      <c r="G6" s="5" t="s">
        <v>23</v>
      </c>
      <c r="H6" s="7" t="s">
        <v>24</v>
      </c>
    </row>
    <row r="7" customHeight="1" spans="1:8">
      <c r="A7" s="5">
        <v>5</v>
      </c>
      <c r="B7" s="7" t="s">
        <v>25</v>
      </c>
      <c r="C7" s="5" t="str">
        <f t="shared" si="0"/>
        <v>男</v>
      </c>
      <c r="D7" s="12" t="s">
        <v>26</v>
      </c>
      <c r="E7" s="8" t="s">
        <v>22</v>
      </c>
      <c r="F7" s="7">
        <v>1200</v>
      </c>
      <c r="G7" s="5" t="s">
        <v>27</v>
      </c>
      <c r="H7" s="7" t="s">
        <v>13</v>
      </c>
    </row>
    <row r="8" customHeight="1" spans="1:8">
      <c r="A8" s="5">
        <v>6</v>
      </c>
      <c r="B8" s="7" t="s">
        <v>28</v>
      </c>
      <c r="C8" s="5" t="str">
        <f t="shared" si="0"/>
        <v>女</v>
      </c>
      <c r="D8" s="12" t="s">
        <v>29</v>
      </c>
      <c r="E8" s="8" t="s">
        <v>22</v>
      </c>
      <c r="F8" s="7">
        <v>1200</v>
      </c>
      <c r="G8" s="5" t="s">
        <v>30</v>
      </c>
      <c r="H8" s="7" t="s">
        <v>13</v>
      </c>
    </row>
    <row r="9" customHeight="1" spans="1:8">
      <c r="A9" s="5">
        <v>7</v>
      </c>
      <c r="B9" s="5" t="s">
        <v>31</v>
      </c>
      <c r="C9" s="5" t="str">
        <f t="shared" si="0"/>
        <v>男</v>
      </c>
      <c r="D9" s="12" t="s">
        <v>32</v>
      </c>
      <c r="E9" s="9" t="s">
        <v>33</v>
      </c>
      <c r="F9" s="5">
        <v>1200</v>
      </c>
      <c r="G9" s="5" t="s">
        <v>34</v>
      </c>
      <c r="H9" s="5" t="s">
        <v>13</v>
      </c>
    </row>
    <row r="10" customHeight="1" spans="1:8">
      <c r="A10" s="5">
        <v>8</v>
      </c>
      <c r="B10" s="5" t="s">
        <v>35</v>
      </c>
      <c r="C10" s="5" t="str">
        <f t="shared" si="0"/>
        <v>女</v>
      </c>
      <c r="D10" s="12" t="s">
        <v>36</v>
      </c>
      <c r="E10" s="9" t="s">
        <v>33</v>
      </c>
      <c r="F10" s="5">
        <v>1200</v>
      </c>
      <c r="G10" s="5" t="s">
        <v>37</v>
      </c>
      <c r="H10" s="5" t="s">
        <v>13</v>
      </c>
    </row>
    <row r="11" customHeight="1" spans="1:8">
      <c r="A11" s="5">
        <v>9</v>
      </c>
      <c r="B11" s="5" t="s">
        <v>38</v>
      </c>
      <c r="C11" s="5" t="str">
        <f t="shared" si="0"/>
        <v>男</v>
      </c>
      <c r="D11" s="12" t="s">
        <v>39</v>
      </c>
      <c r="E11" s="9" t="s">
        <v>33</v>
      </c>
      <c r="F11" s="5">
        <v>1200</v>
      </c>
      <c r="G11" s="5" t="s">
        <v>40</v>
      </c>
      <c r="H11" s="5" t="s">
        <v>13</v>
      </c>
    </row>
    <row r="12" customHeight="1" spans="1:8">
      <c r="A12" s="5">
        <v>10</v>
      </c>
      <c r="B12" s="5" t="s">
        <v>41</v>
      </c>
      <c r="C12" s="5" t="str">
        <f t="shared" si="0"/>
        <v>女</v>
      </c>
      <c r="D12" s="12" t="s">
        <v>42</v>
      </c>
      <c r="E12" s="9" t="s">
        <v>33</v>
      </c>
      <c r="F12" s="5">
        <v>400</v>
      </c>
      <c r="G12" s="5" t="s">
        <v>43</v>
      </c>
      <c r="H12" s="5" t="s">
        <v>13</v>
      </c>
    </row>
    <row r="13" customHeight="1" spans="1:8">
      <c r="A13" s="5">
        <v>11</v>
      </c>
      <c r="B13" s="5" t="s">
        <v>44</v>
      </c>
      <c r="C13" s="5" t="str">
        <f t="shared" si="0"/>
        <v>男</v>
      </c>
      <c r="D13" s="12" t="s">
        <v>45</v>
      </c>
      <c r="E13" s="9" t="s">
        <v>33</v>
      </c>
      <c r="F13" s="5">
        <v>400</v>
      </c>
      <c r="G13" s="5" t="s">
        <v>46</v>
      </c>
      <c r="H13" s="5" t="s">
        <v>13</v>
      </c>
    </row>
    <row r="14" customHeight="1" spans="1:8">
      <c r="A14" s="5">
        <v>12</v>
      </c>
      <c r="B14" s="5" t="s">
        <v>47</v>
      </c>
      <c r="C14" s="5" t="str">
        <f t="shared" si="0"/>
        <v>女</v>
      </c>
      <c r="D14" s="12" t="s">
        <v>48</v>
      </c>
      <c r="E14" s="9" t="s">
        <v>33</v>
      </c>
      <c r="F14" s="5">
        <v>1200</v>
      </c>
      <c r="G14" s="5" t="s">
        <v>49</v>
      </c>
      <c r="H14" s="5" t="s">
        <v>13</v>
      </c>
    </row>
    <row r="15" customHeight="1" spans="1:8">
      <c r="A15" s="5">
        <v>13</v>
      </c>
      <c r="B15" s="5" t="s">
        <v>50</v>
      </c>
      <c r="C15" s="5" t="str">
        <f t="shared" si="0"/>
        <v>男</v>
      </c>
      <c r="D15" s="12" t="s">
        <v>51</v>
      </c>
      <c r="E15" s="9" t="s">
        <v>33</v>
      </c>
      <c r="F15" s="5">
        <v>1200</v>
      </c>
      <c r="G15" s="5" t="s">
        <v>52</v>
      </c>
      <c r="H15" s="5" t="s">
        <v>13</v>
      </c>
    </row>
    <row r="16" customHeight="1" spans="1:8">
      <c r="A16" s="5">
        <v>14</v>
      </c>
      <c r="B16" s="7" t="s">
        <v>53</v>
      </c>
      <c r="C16" s="5" t="str">
        <f t="shared" si="0"/>
        <v>男</v>
      </c>
      <c r="D16" s="12" t="s">
        <v>54</v>
      </c>
      <c r="E16" s="8" t="s">
        <v>55</v>
      </c>
      <c r="F16" s="7">
        <v>400</v>
      </c>
      <c r="G16" s="5" t="s">
        <v>56</v>
      </c>
      <c r="H16" s="5" t="s">
        <v>13</v>
      </c>
    </row>
    <row r="17" customHeight="1" spans="1:8">
      <c r="A17" s="5">
        <v>15</v>
      </c>
      <c r="B17" s="10" t="s">
        <v>57</v>
      </c>
      <c r="C17" s="5" t="str">
        <f t="shared" si="0"/>
        <v>女</v>
      </c>
      <c r="D17" s="12" t="s">
        <v>58</v>
      </c>
      <c r="E17" s="10" t="s">
        <v>59</v>
      </c>
      <c r="F17" s="11">
        <v>1200</v>
      </c>
      <c r="G17" s="5" t="s">
        <v>60</v>
      </c>
      <c r="H17" s="11" t="s">
        <v>13</v>
      </c>
    </row>
    <row r="18" customHeight="1" spans="1:8">
      <c r="A18" s="5"/>
      <c r="B18" s="5"/>
      <c r="C18" s="5"/>
      <c r="D18" s="5"/>
      <c r="E18" s="5"/>
      <c r="F18" s="5">
        <f>SUM(F3:F17)</f>
        <v>14400</v>
      </c>
      <c r="G18" s="5"/>
      <c r="H18" s="5"/>
    </row>
  </sheetData>
  <mergeCells count="1">
    <mergeCell ref="A1:H1"/>
  </mergeCells>
  <conditionalFormatting sqref="H3">
    <cfRule type="expression" dxfId="0" priority="26" stopIfTrue="1">
      <formula>AND(COUNTIF(#REF!,H3)+COUNTIF(#REF!,H3)+COUNTIF(#REF!,H3)&gt;1,NOT(ISBLANK(H3)))</formula>
    </cfRule>
  </conditionalFormatting>
  <conditionalFormatting sqref="H4">
    <cfRule type="expression" dxfId="0" priority="25" stopIfTrue="1">
      <formula>AND(COUNTIF(#REF!,H4)+COUNTIF(#REF!,H4)+COUNTIF(#REF!,H4)&gt;1,NOT(ISBLANK(H4)))</formula>
    </cfRule>
  </conditionalFormatting>
  <conditionalFormatting sqref="H5">
    <cfRule type="expression" dxfId="0" priority="24" stopIfTrue="1">
      <formula>AND(COUNTIF(#REF!,H5)+COUNTIF(#REF!,H5)+COUNTIF(#REF!,H5)&gt;1,NOT(ISBLANK(H5)))</formula>
    </cfRule>
  </conditionalFormatting>
  <conditionalFormatting sqref="H12">
    <cfRule type="expression" dxfId="0" priority="14" stopIfTrue="1">
      <formula>AND(COUNTIF($F$4:$F$86,H12)+COUNTIF(#REF!,H12)+COUNTIF($F$89:$F$781,H12)&gt;1,NOT(ISBLANK(H12)))</formula>
    </cfRule>
  </conditionalFormatting>
  <conditionalFormatting sqref="H13">
    <cfRule type="expression" dxfId="0" priority="13" stopIfTrue="1">
      <formula>AND(COUNTIF($F$4:$F$86,H13)+COUNTIF(#REF!,H13)+COUNTIF($F$89:$F$781,H13)&gt;1,NOT(ISBLANK(H13)))</formula>
    </cfRule>
  </conditionalFormatting>
  <conditionalFormatting sqref="H14">
    <cfRule type="expression" dxfId="0" priority="12" stopIfTrue="1">
      <formula>AND(COUNTIF($F$4:$F$86,H14)+COUNTIF(#REF!,H14)+COUNTIF($F$89:$F$781,H14)&gt;1,NOT(ISBLANK(H14)))</formula>
    </cfRule>
  </conditionalFormatting>
  <conditionalFormatting sqref="H15">
    <cfRule type="expression" dxfId="0" priority="11" stopIfTrue="1">
      <formula>AND(COUNTIF($F$4:$F$86,H15)+COUNTIF(#REF!,H15)+COUNTIF($F$89:$F$781,H15)&gt;1,NOT(ISBLANK(H15)))</formula>
    </cfRule>
  </conditionalFormatting>
  <conditionalFormatting sqref="H16">
    <cfRule type="expression" dxfId="0" priority="10" stopIfTrue="1">
      <formula>AND(COUNTIF($F$4:$F$86,H16)+COUNTIF(#REF!,H16)+COUNTIF($F$89:$F$781,H16)&gt;1,NOT(ISBLANK(H16)))</formula>
    </cfRule>
  </conditionalFormatting>
  <conditionalFormatting sqref="H17">
    <cfRule type="expression" dxfId="0" priority="9" stopIfTrue="1">
      <formula>AND(COUNTIF(#REF!,H17)+COUNTIF(#REF!,H17)+COUNTIF(#REF!,H17)&gt;1,NOT(ISBLANK(H17)))</formula>
    </cfRule>
  </conditionalFormatting>
  <conditionalFormatting sqref="H9:H11">
    <cfRule type="expression" dxfId="0" priority="15" stopIfTrue="1">
      <formula>AND(COUNTIF($F$4:$F$86,H9)+COUNTIF(#REF!,H9)+COUNTIF($F$89:$F$781,H9)&gt;1,NOT(ISBLANK(H9)))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聽听</cp:lastModifiedBy>
  <dcterms:created xsi:type="dcterms:W3CDTF">2024-09-14T09:50:00Z</dcterms:created>
  <dcterms:modified xsi:type="dcterms:W3CDTF">2025-12-15T08:23:04Z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E8D6C3323C804CFBB38E6B3DCE1156D7_13</vt:lpwstr>
  </property>
  <property fmtid="{D5CDD505-2E9C-101B-9397-08002B2CF9AE}" pid="4" name="KSOReadingLayout">
    <vt:bool>false</vt:bool>
  </property>
</Properties>
</file>