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分散汇总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<sst xmlns="http://schemas.openxmlformats.org/spreadsheetml/2006/main" count="27" uniqueCount="27">
  <si>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泾源县2022年10月份分散供养特困人员救助资金及取暖费补贴资金发放汇总表</t>
  </si>
  <si>
    <t>泾源县民政局                                        2022年9月26日                                         单位:户/人/元</t>
  </si>
  <si>
    <t>序号</t>
  </si>
  <si>
    <t>乡镇</t>
  </si>
  <si>
    <t>基本生活费</t>
  </si>
  <si>
    <t>照料护理资金</t>
  </si>
  <si>
    <t>取暖费补贴</t>
  </si>
  <si>
    <t>资金总计</t>
  </si>
  <si>
    <t>备注</t>
  </si>
  <si>
    <t>户数</t>
  </si>
  <si>
    <t>人数</t>
  </si>
  <si>
    <t>补助标准</t>
  </si>
  <si>
    <t>10月基本生活费金额</t>
  </si>
  <si>
    <t>护理费标准</t>
  </si>
  <si>
    <t>护理费人数</t>
  </si>
  <si>
    <t>10月护理费金额</t>
  </si>
  <si>
    <t>补贴标准</t>
  </si>
  <si>
    <t>补贴资金</t>
  </si>
  <si>
    <t>香水镇</t>
  </si>
  <si>
    <t>泾河源镇</t>
  </si>
  <si>
    <t>六盘山镇</t>
  </si>
  <si>
    <t>新民乡</t>
  </si>
  <si>
    <t>兴盛乡</t>
  </si>
  <si>
    <t>黄花乡</t>
  </si>
  <si>
    <t>大湾乡</t>
  </si>
  <si>
    <t>合计</t>
  </si>
  <si>
    <t>签发人: 拜艳丽                                 分管领导：何连明                        审核人: 兰旭红                          办理人:明小玲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</si>
</sst>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4"/>
      <color indexed="8"/>
      <name val="宋体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4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1"/>
      <color rgb="FF00B0F0"/>
      <name val="Calibri"/>
      <family val="0"/>
    </font>
    <font>
      <sz val="11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SheetLayoutView="100" workbookViewId="0" topLeftCell="A1">
      <selection activeCell="A1" sqref="A1:M1"/>
    </sheetView>
  </sheetViews>
  <sheetFormatPr defaultColWidth="9.00390625" defaultRowHeight="13.5"/>
  <cols>
    <col min="1" max="1" width="6.375" style="1" customWidth="1"/>
    <col min="2" max="2" width="10.125" style="1" customWidth="1"/>
    <col min="3" max="3" width="7.75390625" style="1" customWidth="1"/>
    <col min="4" max="4" width="7.625" style="1" customWidth="1"/>
    <col min="5" max="5" width="12.375" style="1" customWidth="1"/>
    <col min="6" max="6" width="14.50390625" style="1" customWidth="1"/>
    <col min="7" max="7" width="12.75390625" style="1" customWidth="1"/>
    <col min="8" max="8" width="13.375" style="1" customWidth="1"/>
    <col min="9" max="9" width="16.125" style="1" customWidth="1"/>
    <col min="10" max="12" width="14.625" style="1" customWidth="1"/>
    <col min="13" max="13" width="15.375" style="1" customWidth="1"/>
    <col min="14" max="15" width="9.00390625" style="1" customWidth="1"/>
    <col min="16" max="18" width="9.375" style="1" bestFit="1" customWidth="1"/>
    <col min="19" max="254" width="9.00390625" style="1" customWidth="1"/>
    <col min="255" max="16384" width="9.00390625" style="4" customWidth="1"/>
  </cols>
  <sheetData>
    <row r="1" spans="1:15" s="1" customFormat="1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  <c r="O1" s="15"/>
    </row>
    <row r="2" spans="1:13" s="1" customFormat="1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27" customHeight="1">
      <c r="A3" s="7" t="s">
        <v>2</v>
      </c>
      <c r="B3" s="7" t="s">
        <v>3</v>
      </c>
      <c r="C3" s="8" t="s">
        <v>4</v>
      </c>
      <c r="D3" s="8"/>
      <c r="E3" s="8"/>
      <c r="F3" s="8"/>
      <c r="G3" s="8" t="s">
        <v>5</v>
      </c>
      <c r="H3" s="8"/>
      <c r="I3" s="8"/>
      <c r="J3" s="16" t="s">
        <v>6</v>
      </c>
      <c r="K3" s="17"/>
      <c r="L3" s="9" t="s">
        <v>7</v>
      </c>
      <c r="M3" s="9" t="s">
        <v>8</v>
      </c>
    </row>
    <row r="4" spans="1:13" s="1" customFormat="1" ht="51.75" customHeight="1">
      <c r="A4" s="7"/>
      <c r="B4" s="7"/>
      <c r="C4" s="7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/>
      <c r="M4" s="9"/>
    </row>
    <row r="5" spans="1:13" s="2" customFormat="1" ht="39" customHeight="1">
      <c r="A5" s="10">
        <v>1</v>
      </c>
      <c r="B5" s="10" t="s">
        <v>18</v>
      </c>
      <c r="C5" s="10">
        <v>49</v>
      </c>
      <c r="D5" s="10">
        <v>50</v>
      </c>
      <c r="E5" s="10">
        <v>598</v>
      </c>
      <c r="F5" s="11">
        <v>29900</v>
      </c>
      <c r="G5" s="10">
        <v>120</v>
      </c>
      <c r="H5" s="10">
        <v>13</v>
      </c>
      <c r="I5" s="11">
        <v>1560</v>
      </c>
      <c r="J5" s="11">
        <v>100</v>
      </c>
      <c r="K5" s="11">
        <f>D5*J5</f>
        <v>5000</v>
      </c>
      <c r="L5" s="11">
        <v>36460</v>
      </c>
      <c r="M5" s="18">
        <f>F5+I5</f>
        <v>31460</v>
      </c>
    </row>
    <row r="6" spans="1:13" s="1" customFormat="1" ht="39" customHeight="1">
      <c r="A6" s="11">
        <v>2</v>
      </c>
      <c r="B6" s="11" t="s">
        <v>19</v>
      </c>
      <c r="C6" s="11">
        <v>41</v>
      </c>
      <c r="D6" s="11">
        <v>41</v>
      </c>
      <c r="E6" s="11">
        <v>598</v>
      </c>
      <c r="F6" s="11">
        <v>24518</v>
      </c>
      <c r="G6" s="11">
        <v>120</v>
      </c>
      <c r="H6" s="11">
        <v>9</v>
      </c>
      <c r="I6" s="11">
        <v>1080</v>
      </c>
      <c r="J6" s="11">
        <v>100</v>
      </c>
      <c r="K6" s="11">
        <f aca="true" t="shared" si="0" ref="K6:K13">D6*J6</f>
        <v>4100</v>
      </c>
      <c r="L6" s="11">
        <v>29698</v>
      </c>
      <c r="M6" s="18">
        <f aca="true" t="shared" si="1" ref="M6:M12">F6+I6</f>
        <v>25598</v>
      </c>
    </row>
    <row r="7" spans="1:13" s="1" customFormat="1" ht="39" customHeight="1">
      <c r="A7" s="11">
        <v>3</v>
      </c>
      <c r="B7" s="11" t="s">
        <v>20</v>
      </c>
      <c r="C7" s="11">
        <v>71</v>
      </c>
      <c r="D7" s="11">
        <v>73</v>
      </c>
      <c r="E7" s="11">
        <v>598</v>
      </c>
      <c r="F7" s="11">
        <v>43654</v>
      </c>
      <c r="G7" s="11">
        <v>120</v>
      </c>
      <c r="H7" s="11">
        <v>10</v>
      </c>
      <c r="I7" s="11">
        <v>1200</v>
      </c>
      <c r="J7" s="11">
        <v>100</v>
      </c>
      <c r="K7" s="11">
        <f t="shared" si="0"/>
        <v>7300</v>
      </c>
      <c r="L7" s="11">
        <v>52154</v>
      </c>
      <c r="M7" s="18">
        <f t="shared" si="1"/>
        <v>44854</v>
      </c>
    </row>
    <row r="8" spans="1:13" s="1" customFormat="1" ht="39" customHeight="1">
      <c r="A8" s="11">
        <v>4</v>
      </c>
      <c r="B8" s="11" t="s">
        <v>21</v>
      </c>
      <c r="C8" s="11">
        <v>44</v>
      </c>
      <c r="D8" s="11">
        <v>44</v>
      </c>
      <c r="E8" s="11">
        <v>598</v>
      </c>
      <c r="F8" s="11">
        <v>26312</v>
      </c>
      <c r="G8" s="11">
        <v>120</v>
      </c>
      <c r="H8" s="11">
        <v>17</v>
      </c>
      <c r="I8" s="11">
        <v>2040</v>
      </c>
      <c r="J8" s="11">
        <v>100</v>
      </c>
      <c r="K8" s="11">
        <f t="shared" si="0"/>
        <v>4400</v>
      </c>
      <c r="L8" s="11">
        <v>32752</v>
      </c>
      <c r="M8" s="18">
        <f t="shared" si="1"/>
        <v>28352</v>
      </c>
    </row>
    <row r="9" spans="1:13" s="1" customFormat="1" ht="39" customHeight="1">
      <c r="A9" s="11">
        <v>5</v>
      </c>
      <c r="B9" s="11" t="s">
        <v>22</v>
      </c>
      <c r="C9" s="11">
        <v>24</v>
      </c>
      <c r="D9" s="11">
        <v>24</v>
      </c>
      <c r="E9" s="11">
        <v>598</v>
      </c>
      <c r="F9" s="11">
        <v>14352</v>
      </c>
      <c r="G9" s="11">
        <v>120</v>
      </c>
      <c r="H9" s="11">
        <v>2</v>
      </c>
      <c r="I9" s="11">
        <v>240</v>
      </c>
      <c r="J9" s="11">
        <v>100</v>
      </c>
      <c r="K9" s="11">
        <f t="shared" si="0"/>
        <v>2400</v>
      </c>
      <c r="L9" s="11">
        <v>16992</v>
      </c>
      <c r="M9" s="18">
        <f t="shared" si="1"/>
        <v>14592</v>
      </c>
    </row>
    <row r="10" spans="1:13" s="1" customFormat="1" ht="39" customHeight="1">
      <c r="A10" s="11">
        <v>6</v>
      </c>
      <c r="B10" s="11" t="s">
        <v>23</v>
      </c>
      <c r="C10" s="11">
        <v>34</v>
      </c>
      <c r="D10" s="11">
        <v>35</v>
      </c>
      <c r="E10" s="11">
        <v>598</v>
      </c>
      <c r="F10" s="11">
        <v>20930</v>
      </c>
      <c r="G10" s="11">
        <v>120</v>
      </c>
      <c r="H10" s="11">
        <v>6</v>
      </c>
      <c r="I10" s="11">
        <v>720</v>
      </c>
      <c r="J10" s="11">
        <v>100</v>
      </c>
      <c r="K10" s="11">
        <f t="shared" si="0"/>
        <v>3500</v>
      </c>
      <c r="L10" s="11">
        <v>25150</v>
      </c>
      <c r="M10" s="18">
        <f t="shared" si="1"/>
        <v>21650</v>
      </c>
    </row>
    <row r="11" spans="1:13" s="1" customFormat="1" ht="39" customHeight="1">
      <c r="A11" s="11">
        <v>7</v>
      </c>
      <c r="B11" s="11" t="s">
        <v>24</v>
      </c>
      <c r="C11" s="11">
        <v>38</v>
      </c>
      <c r="D11" s="11">
        <v>38</v>
      </c>
      <c r="E11" s="11">
        <v>598</v>
      </c>
      <c r="F11" s="11">
        <v>22724</v>
      </c>
      <c r="G11" s="11">
        <v>120</v>
      </c>
      <c r="H11" s="11">
        <v>3</v>
      </c>
      <c r="I11" s="11">
        <v>360</v>
      </c>
      <c r="J11" s="11">
        <v>100</v>
      </c>
      <c r="K11" s="11">
        <f t="shared" si="0"/>
        <v>3800</v>
      </c>
      <c r="L11" s="11">
        <v>26884</v>
      </c>
      <c r="M11" s="19">
        <f t="shared" si="1"/>
        <v>23084</v>
      </c>
    </row>
    <row r="12" spans="1:14" s="1" customFormat="1" ht="30" customHeight="1">
      <c r="A12" s="11" t="s">
        <v>25</v>
      </c>
      <c r="B12" s="11"/>
      <c r="C12" s="11">
        <f>SUM(C5:C11)</f>
        <v>301</v>
      </c>
      <c r="D12" s="11">
        <f>SUM(D5:D11)</f>
        <v>305</v>
      </c>
      <c r="E12" s="11"/>
      <c r="F12" s="11">
        <f>F5+F6+F7+F8+F9+F10+F11</f>
        <v>182390</v>
      </c>
      <c r="G12" s="11"/>
      <c r="H12" s="11"/>
      <c r="I12" s="11"/>
      <c r="J12" s="11"/>
      <c r="K12" s="11">
        <f>K5+K6+K7+K8+K9+K10+K11</f>
        <v>30500</v>
      </c>
      <c r="L12" s="11">
        <v>220090</v>
      </c>
      <c r="M12" s="18"/>
      <c r="N12" s="20"/>
    </row>
    <row r="13" spans="1:15" s="1" customFormat="1" ht="27" customHeight="1">
      <c r="A13" s="12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/>
      <c r="O13" s="14"/>
    </row>
    <row r="14" spans="11:16" ht="14.25">
      <c r="K14" s="13"/>
      <c r="P14" s="21"/>
    </row>
    <row r="16" spans="10:12" ht="13.5">
      <c r="J16" s="22"/>
      <c r="K16" s="22"/>
      <c r="L16" s="22"/>
    </row>
    <row r="30" ht="115.5" customHeight="1"/>
    <row r="31" spans="1:13" s="1" customFormat="1" ht="39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3"/>
    </row>
    <row r="32" spans="1:13" s="1" customFormat="1" ht="39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3"/>
    </row>
    <row r="33" spans="1:13" s="1" customFormat="1" ht="39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3"/>
    </row>
    <row r="34" spans="1:13" s="2" customFormat="1" ht="39" customHeight="1">
      <c r="A34" s="14"/>
      <c r="B34" s="14"/>
      <c r="C34" s="14"/>
      <c r="D34" s="14"/>
      <c r="E34" s="14"/>
      <c r="F34" s="13"/>
      <c r="G34" s="14"/>
      <c r="H34" s="14"/>
      <c r="I34" s="13"/>
      <c r="J34" s="13"/>
      <c r="K34" s="13"/>
      <c r="L34" s="13"/>
      <c r="M34" s="23"/>
    </row>
    <row r="35" spans="1:13" s="1" customFormat="1" ht="39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23"/>
    </row>
    <row r="36" spans="1:13" s="1" customFormat="1" ht="39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3"/>
    </row>
    <row r="37" spans="1:13" s="1" customFormat="1" ht="39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3"/>
    </row>
    <row r="38" spans="1:14" s="1" customFormat="1" ht="30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3"/>
      <c r="N38" s="20"/>
    </row>
    <row r="39" s="3" customFormat="1" ht="13.5"/>
  </sheetData>
  <sheetProtection/>
  <mergeCells count="10">
    <mergeCell ref="A1:M1"/>
    <mergeCell ref="A2:M2"/>
    <mergeCell ref="C3:F3"/>
    <mergeCell ref="G3:I3"/>
    <mergeCell ref="J3:K3"/>
    <mergeCell ref="A13:M13"/>
    <mergeCell ref="A3:A4"/>
    <mergeCell ref="B3:B4"/>
    <mergeCell ref="L3:L4"/>
    <mergeCell ref="M3:M4"/>
  </mergeCells>
  <printOptions/>
  <pageMargins left="0.5506944444444445" right="0.3541666666666667" top="0.8263888888888888" bottom="0.3145833333333333" header="0.5" footer="0.15694444444444444"/>
  <pageSetup fitToHeight="0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2022-11-24T09:18:59Z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A323B95F01084935A1DCDDD6E9BF2391</vt:lpwstr>
  </property>
  <property fmtid="{D5CDD505-2E9C-101B-9397-08002B2CF9AE}" pid="4" name="KSOProductBuildV">
    <vt:lpwstr>2052-11.1.0.12763</vt:lpwstr>
  </property>
</Properties>
</file>