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<sst xmlns="http://schemas.openxmlformats.org/spreadsheetml/2006/main" count="20" uniqueCount="20">
  <si>
    <t>泾源县2021年6月份城市最低生活保障及高龄津贴资金发放统计表</t>
  </si>
  <si>
    <t>乡镇</t>
  </si>
  <si>
    <t>户数</t>
  </si>
  <si>
    <t>人数</t>
  </si>
  <si>
    <t>城市低保</t>
  </si>
  <si>
    <t>城市高龄</t>
  </si>
  <si>
    <t>总计</t>
  </si>
  <si>
    <t>A类
人数</t>
  </si>
  <si>
    <t>发放
金额     (600元/人)</t>
  </si>
  <si>
    <t>B类
人数</t>
  </si>
  <si>
    <t>发放
金额
(520元/人)</t>
  </si>
  <si>
    <t>C类
人数</t>
  </si>
  <si>
    <t>发放
金额
(400元/人)</t>
  </si>
  <si>
    <t>6月低保
发放金额</t>
  </si>
  <si>
    <t>80周岁以上人数（500元/人）</t>
  </si>
  <si>
    <t>6月高龄发放金额</t>
  </si>
  <si>
    <t>香水社区</t>
  </si>
  <si>
    <t>百泉社区</t>
  </si>
  <si>
    <t>泾河社区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</si>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</sst>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3" borderId="10" applyNumberFormat="false" applyAlignment="false" applyProtection="false">
      <alignment vertical="center"/>
    </xf>
    <xf numFmtId="0" fontId="14" fillId="9" borderId="13" applyNumberForma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16" borderId="16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0" fillId="3" borderId="15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5" borderId="15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49" fontId="5" fillId="0" borderId="6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5.75"/>
  <cols>
    <col min="1" max="1" width="11.25" style="2" customWidth="true"/>
    <col min="2" max="3" width="9.75" style="2" customWidth="true"/>
    <col min="4" max="4" width="7.74166666666667" style="2" customWidth="true"/>
    <col min="5" max="5" width="10" style="2" customWidth="true"/>
    <col min="6" max="6" width="8.625" style="2" customWidth="true"/>
    <col min="7" max="7" width="10.25" style="2" customWidth="true"/>
    <col min="8" max="8" width="8.625" style="2" customWidth="true"/>
    <col min="9" max="9" width="10.875" style="2" customWidth="true"/>
    <col min="10" max="10" width="11" style="2" customWidth="true"/>
    <col min="11" max="11" width="8.625" style="2" customWidth="true"/>
    <col min="12" max="12" width="9.5" style="2" customWidth="true"/>
    <col min="13" max="13" width="16.25" style="2" customWidth="true"/>
    <col min="14" max="14" width="5.125" style="2" customWidth="true"/>
    <col min="15" max="16375" width="9" style="2"/>
    <col min="16376" max="16380" width="9" style="3"/>
  </cols>
  <sheetData>
    <row r="1" s="1" customFormat="true" ht="45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true" ht="30" customHeight="true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true" ht="31" customHeight="true" spans="1:13">
      <c r="A3" s="6" t="s">
        <v>1</v>
      </c>
      <c r="B3" s="7" t="s">
        <v>2</v>
      </c>
      <c r="C3" s="7" t="s">
        <v>3</v>
      </c>
      <c r="D3" s="8" t="s">
        <v>4</v>
      </c>
      <c r="E3" s="15"/>
      <c r="F3" s="15"/>
      <c r="G3" s="15"/>
      <c r="H3" s="15"/>
      <c r="I3" s="15"/>
      <c r="J3" s="17"/>
      <c r="K3" s="18" t="s">
        <v>5</v>
      </c>
      <c r="L3" s="19"/>
      <c r="M3" s="7" t="s">
        <v>6</v>
      </c>
    </row>
    <row r="4" s="2" customFormat="true" ht="66" customHeight="true" spans="1:13">
      <c r="A4" s="6"/>
      <c r="B4" s="7"/>
      <c r="C4" s="9"/>
      <c r="D4" s="10" t="s">
        <v>7</v>
      </c>
      <c r="E4" s="16" t="s">
        <v>8</v>
      </c>
      <c r="F4" s="10" t="s">
        <v>9</v>
      </c>
      <c r="G4" s="16" t="s">
        <v>10</v>
      </c>
      <c r="H4" s="10" t="s">
        <v>11</v>
      </c>
      <c r="I4" s="20" t="s">
        <v>12</v>
      </c>
      <c r="J4" s="21" t="s">
        <v>13</v>
      </c>
      <c r="K4" s="10" t="s">
        <v>14</v>
      </c>
      <c r="L4" s="21" t="s">
        <v>15</v>
      </c>
      <c r="M4" s="23"/>
    </row>
    <row r="5" s="2" customFormat="true" ht="57" customHeight="true" spans="1:13">
      <c r="A5" s="11" t="s">
        <v>16</v>
      </c>
      <c r="B5" s="11">
        <v>245</v>
      </c>
      <c r="C5" s="11">
        <v>640</v>
      </c>
      <c r="D5" s="12">
        <v>53</v>
      </c>
      <c r="E5" s="12">
        <f>D5*600</f>
        <v>31800</v>
      </c>
      <c r="F5" s="12">
        <v>78</v>
      </c>
      <c r="G5" s="12">
        <f>F5*520</f>
        <v>40560</v>
      </c>
      <c r="H5" s="12">
        <v>509</v>
      </c>
      <c r="I5" s="12">
        <f>H5*400</f>
        <v>203600</v>
      </c>
      <c r="J5" s="22">
        <f>E5+G5+I5</f>
        <v>275960</v>
      </c>
      <c r="K5" s="12">
        <v>4</v>
      </c>
      <c r="L5" s="12">
        <v>2000</v>
      </c>
      <c r="M5" s="6">
        <f>J5+L5</f>
        <v>277960</v>
      </c>
    </row>
    <row r="6" s="2" customFormat="true" ht="56" customHeight="true" spans="1:13">
      <c r="A6" s="11" t="s">
        <v>17</v>
      </c>
      <c r="B6" s="11">
        <v>58</v>
      </c>
      <c r="C6" s="11">
        <v>132</v>
      </c>
      <c r="D6" s="12">
        <v>11</v>
      </c>
      <c r="E6" s="12">
        <f>D6*600</f>
        <v>6600</v>
      </c>
      <c r="F6" s="12">
        <v>22</v>
      </c>
      <c r="G6" s="12">
        <f>F6*520</f>
        <v>11440</v>
      </c>
      <c r="H6" s="12">
        <v>99</v>
      </c>
      <c r="I6" s="12">
        <f>H6*400</f>
        <v>39600</v>
      </c>
      <c r="J6" s="22">
        <f>E6+G6+I6</f>
        <v>57640</v>
      </c>
      <c r="K6" s="12">
        <v>7</v>
      </c>
      <c r="L6" s="12">
        <v>3500</v>
      </c>
      <c r="M6" s="6">
        <f>J6+L6</f>
        <v>61140</v>
      </c>
    </row>
    <row r="7" s="2" customFormat="true" ht="70" customHeight="true" spans="1:13">
      <c r="A7" s="11" t="s">
        <v>18</v>
      </c>
      <c r="B7" s="11">
        <v>171</v>
      </c>
      <c r="C7" s="11">
        <v>379</v>
      </c>
      <c r="D7" s="12">
        <v>34</v>
      </c>
      <c r="E7" s="12">
        <f>D7*600</f>
        <v>20400</v>
      </c>
      <c r="F7" s="12">
        <v>50</v>
      </c>
      <c r="G7" s="12">
        <f>F7*520</f>
        <v>26000</v>
      </c>
      <c r="H7" s="12">
        <v>295</v>
      </c>
      <c r="I7" s="12">
        <f>H7*400</f>
        <v>118000</v>
      </c>
      <c r="J7" s="22">
        <f>E7+G7+I7</f>
        <v>164400</v>
      </c>
      <c r="K7" s="12">
        <v>2</v>
      </c>
      <c r="L7" s="12">
        <v>1000</v>
      </c>
      <c r="M7" s="6">
        <f>J7+L7</f>
        <v>165400</v>
      </c>
    </row>
    <row r="8" s="2" customFormat="true" ht="66" customHeight="true" spans="1:13">
      <c r="A8" s="13" t="s">
        <v>19</v>
      </c>
      <c r="B8" s="11">
        <f t="shared" ref="B8:I8" si="0">SUM(B5:B7)</f>
        <v>474</v>
      </c>
      <c r="C8" s="11">
        <f t="shared" si="0"/>
        <v>1151</v>
      </c>
      <c r="D8" s="11">
        <f t="shared" si="0"/>
        <v>98</v>
      </c>
      <c r="E8" s="11">
        <f t="shared" si="0"/>
        <v>58800</v>
      </c>
      <c r="F8" s="11">
        <f t="shared" si="0"/>
        <v>150</v>
      </c>
      <c r="G8" s="11">
        <f t="shared" si="0"/>
        <v>78000</v>
      </c>
      <c r="H8" s="11">
        <f t="shared" si="0"/>
        <v>903</v>
      </c>
      <c r="I8" s="11">
        <f t="shared" si="0"/>
        <v>361200</v>
      </c>
      <c r="J8" s="6">
        <f>E8+G8+I8</f>
        <v>498000</v>
      </c>
      <c r="K8" s="6">
        <f>SUM(K5:K7)</f>
        <v>13</v>
      </c>
      <c r="L8" s="22">
        <f>SUM(L5:L7)</f>
        <v>6500</v>
      </c>
      <c r="M8" s="6">
        <f>J8+L8</f>
        <v>504500</v>
      </c>
    </row>
    <row r="9" s="2" customFormat="true" ht="38" customHeight="true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9">
    <mergeCell ref="A1:M1"/>
    <mergeCell ref="A2:M2"/>
    <mergeCell ref="D3:J3"/>
    <mergeCell ref="K3:L3"/>
    <mergeCell ref="A9:M9"/>
    <mergeCell ref="A3:A4"/>
    <mergeCell ref="B3:B4"/>
    <mergeCell ref="C3:C4"/>
    <mergeCell ref="M3:M4"/>
  </mergeCells>
  <pageMargins left="0.75" right="0.75" top="0.590277777777778" bottom="0.629166666666667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guyuan</cp:lastModifiedBy>
  <dcterms:created xsi:type="dcterms:W3CDTF">2021-05-25T00:59:00Z</dcterms:created>
  <dcterms:modified xsi:type="dcterms:W3CDTF">2021-07-01T11:19:02Z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