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5月分散汇总表" sheetId="2" r:id="rId1"/>
  </sheets>
  <definedNames>
    <definedName name="_xlnm.Print_Area" localSheetId="0">'5月分散汇总表'!$A$1:$M$13</definedName>
    <definedName name="_xlnm._FilterDatabase" hidden="1">#REF!</definedName>
  </definedNames>
  <calcPr calcId="144525"/>
</workbook>
</file>

<file path=xl/sharedStrings.xml><?xml version="1.0" encoding="utf-8"?>
<sst xmlns="http://schemas.openxmlformats.org/spreadsheetml/2006/main" count="27" uniqueCount="27">
  <si>
    <t>泾源县2022年5月份分散供养特困人员救助补助资金及开斋节补贴资金发放汇总表</t>
  </si>
  <si>
    <t>泾源县民政局                         2022年4月24日              单位:户/人/元</t>
  </si>
  <si>
    <t>序号</t>
  </si>
  <si>
    <t>乡镇</t>
  </si>
  <si>
    <t>基本生活费</t>
  </si>
  <si>
    <t>照料护理资金</t>
  </si>
  <si>
    <t>开斋节补贴</t>
  </si>
  <si>
    <t>资金总计</t>
  </si>
  <si>
    <t>备注</t>
  </si>
  <si>
    <t>户数</t>
  </si>
  <si>
    <t>人数</t>
  </si>
  <si>
    <t>补助标准</t>
  </si>
  <si>
    <t>5月基本生活费金额</t>
  </si>
  <si>
    <t>护理费标准</t>
  </si>
  <si>
    <t>护理费人数</t>
  </si>
  <si>
    <t>5月护理费金额</t>
  </si>
  <si>
    <t>补贴标准</t>
  </si>
  <si>
    <t>补贴金额</t>
  </si>
  <si>
    <t>新民乡</t>
  </si>
  <si>
    <t>泾河源镇</t>
  </si>
  <si>
    <t>兴盛乡</t>
  </si>
  <si>
    <t>香水镇</t>
  </si>
  <si>
    <t>黄花乡</t>
  </si>
  <si>
    <t>六盘山镇</t>
  </si>
  <si>
    <t>大湾乡</t>
  </si>
  <si>
    <t>合计</t>
  </si>
  <si>
    <t xml:space="preserve">       签发人:拜艳丽                  分管领导：何连明                  审核人: 兰海伟                 办理人: 兰旭红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</si>
</sst>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indexed="8"/>
      <name val="黑体"/>
      <charset val="134"/>
    </font>
    <font>
      <sz val="14"/>
      <color indexed="8"/>
      <name val="宋体"/>
      <charset val="134"/>
    </font>
    <font>
      <b/>
      <sz val="11"/>
      <color indexed="8"/>
      <name val="黑体"/>
      <charset val="134"/>
    </font>
    <font>
      <b/>
      <sz val="1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23" fillId="8" borderId="5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selection activeCell="A10" sqref="$A10:$XFD10"/>
    </sheetView>
  </sheetViews>
  <sheetFormatPr defaultColWidth="9" defaultRowHeight="13.5"/>
  <cols>
    <col min="1" max="1" width="9.71666666666667" style="1" customWidth="1"/>
    <col min="2" max="2" width="13.275" style="1" customWidth="1"/>
    <col min="3" max="3" width="9.58333333333333" style="1" customWidth="1"/>
    <col min="4" max="4" width="10.3583333333333" style="1" customWidth="1"/>
    <col min="5" max="5" width="12.375" style="1" customWidth="1"/>
    <col min="6" max="6" width="18.475" style="1" customWidth="1"/>
    <col min="7" max="7" width="14.5083333333333" style="1" customWidth="1"/>
    <col min="8" max="8" width="13.3416666666667" style="1" customWidth="1"/>
    <col min="9" max="9" width="15.7416666666667" style="1" customWidth="1"/>
    <col min="10" max="10" width="10.375" style="1" customWidth="1"/>
    <col min="11" max="11" width="9.875" style="1" customWidth="1"/>
    <col min="12" max="12" width="9.83333333333333" style="1" customWidth="1"/>
    <col min="13" max="13" width="10.6916666666667" style="1" customWidth="1"/>
    <col min="14" max="16384" width="9" style="1"/>
  </cols>
  <sheetData>
    <row r="1" s="1" customFormat="1" ht="34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0.7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7" customHeight="1" spans="1:13">
      <c r="A3" s="4" t="s">
        <v>2</v>
      </c>
      <c r="B3" s="4" t="s">
        <v>3</v>
      </c>
      <c r="C3" s="5" t="s">
        <v>4</v>
      </c>
      <c r="D3" s="5"/>
      <c r="E3" s="5"/>
      <c r="F3" s="5"/>
      <c r="G3" s="5" t="s">
        <v>5</v>
      </c>
      <c r="H3" s="5"/>
      <c r="I3" s="5"/>
      <c r="J3" s="9" t="s">
        <v>6</v>
      </c>
      <c r="K3" s="10"/>
      <c r="L3" s="6" t="s">
        <v>7</v>
      </c>
      <c r="M3" s="6" t="s">
        <v>8</v>
      </c>
    </row>
    <row r="4" s="1" customFormat="1" ht="51.75" customHeight="1" spans="1:13">
      <c r="A4" s="4"/>
      <c r="B4" s="4"/>
      <c r="C4" s="4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/>
      <c r="M4" s="6"/>
    </row>
    <row r="5" s="1" customFormat="1" ht="39" customHeight="1" spans="1:13">
      <c r="A5" s="7">
        <v>1</v>
      </c>
      <c r="B5" s="7" t="s">
        <v>18</v>
      </c>
      <c r="C5" s="7">
        <v>41</v>
      </c>
      <c r="D5" s="7">
        <v>41</v>
      </c>
      <c r="E5" s="7">
        <v>598</v>
      </c>
      <c r="F5" s="7">
        <f>D5*E5</f>
        <v>24518</v>
      </c>
      <c r="G5" s="7">
        <v>120</v>
      </c>
      <c r="H5" s="7">
        <v>17</v>
      </c>
      <c r="I5" s="7">
        <f>H5*G5</f>
        <v>2040</v>
      </c>
      <c r="J5" s="7">
        <v>180</v>
      </c>
      <c r="K5" s="7">
        <f>J5*D5</f>
        <v>7380</v>
      </c>
      <c r="L5" s="7">
        <f>F5+I5+K5</f>
        <v>33938</v>
      </c>
      <c r="M5" s="11"/>
    </row>
    <row r="6" s="1" customFormat="1" ht="39" customHeight="1" spans="1:13">
      <c r="A6" s="7">
        <v>2</v>
      </c>
      <c r="B6" s="7" t="s">
        <v>19</v>
      </c>
      <c r="C6" s="7">
        <v>41</v>
      </c>
      <c r="D6" s="7">
        <v>41</v>
      </c>
      <c r="E6" s="7">
        <v>598</v>
      </c>
      <c r="F6" s="7">
        <f t="shared" ref="F6:F11" si="0">D6*E6</f>
        <v>24518</v>
      </c>
      <c r="G6" s="7">
        <v>120</v>
      </c>
      <c r="H6" s="7">
        <v>9</v>
      </c>
      <c r="I6" s="7">
        <f t="shared" ref="I6:I11" si="1">H6*G6</f>
        <v>1080</v>
      </c>
      <c r="J6" s="7">
        <v>180</v>
      </c>
      <c r="K6" s="7">
        <f t="shared" ref="K6:K11" si="2">J6*D6</f>
        <v>7380</v>
      </c>
      <c r="L6" s="7">
        <f t="shared" ref="L6:L11" si="3">F6+I6+K6</f>
        <v>32978</v>
      </c>
      <c r="M6" s="11"/>
    </row>
    <row r="7" s="1" customFormat="1" ht="39" customHeight="1" spans="1:13">
      <c r="A7" s="7">
        <v>3</v>
      </c>
      <c r="B7" s="7" t="s">
        <v>20</v>
      </c>
      <c r="C7" s="7">
        <v>24</v>
      </c>
      <c r="D7" s="7">
        <v>24</v>
      </c>
      <c r="E7" s="7">
        <v>598</v>
      </c>
      <c r="F7" s="7">
        <f t="shared" si="0"/>
        <v>14352</v>
      </c>
      <c r="G7" s="7">
        <v>120</v>
      </c>
      <c r="H7" s="7">
        <v>2</v>
      </c>
      <c r="I7" s="7">
        <f t="shared" si="1"/>
        <v>240</v>
      </c>
      <c r="J7" s="7">
        <v>180</v>
      </c>
      <c r="K7" s="7">
        <f t="shared" si="2"/>
        <v>4320</v>
      </c>
      <c r="L7" s="7">
        <f t="shared" si="3"/>
        <v>18912</v>
      </c>
      <c r="M7" s="11"/>
    </row>
    <row r="8" s="1" customFormat="1" ht="39" customHeight="1" spans="1:13">
      <c r="A8" s="7">
        <v>4</v>
      </c>
      <c r="B8" s="7" t="s">
        <v>21</v>
      </c>
      <c r="C8" s="7">
        <v>49</v>
      </c>
      <c r="D8" s="7">
        <v>50</v>
      </c>
      <c r="E8" s="7">
        <v>598</v>
      </c>
      <c r="F8" s="7">
        <f t="shared" si="0"/>
        <v>29900</v>
      </c>
      <c r="G8" s="7">
        <v>120</v>
      </c>
      <c r="H8" s="7">
        <v>13</v>
      </c>
      <c r="I8" s="7">
        <f t="shared" si="1"/>
        <v>1560</v>
      </c>
      <c r="J8" s="7">
        <v>180</v>
      </c>
      <c r="K8" s="7">
        <f t="shared" si="2"/>
        <v>9000</v>
      </c>
      <c r="L8" s="7">
        <f t="shared" si="3"/>
        <v>40460</v>
      </c>
      <c r="M8" s="11"/>
    </row>
    <row r="9" s="1" customFormat="1" ht="39" customHeight="1" spans="1:13">
      <c r="A9" s="7">
        <v>5</v>
      </c>
      <c r="B9" s="7" t="s">
        <v>22</v>
      </c>
      <c r="C9" s="7">
        <v>35</v>
      </c>
      <c r="D9" s="7">
        <v>36</v>
      </c>
      <c r="E9" s="7">
        <v>598</v>
      </c>
      <c r="F9" s="7">
        <f t="shared" si="0"/>
        <v>21528</v>
      </c>
      <c r="G9" s="7">
        <v>120</v>
      </c>
      <c r="H9" s="7">
        <v>6</v>
      </c>
      <c r="I9" s="7">
        <f t="shared" si="1"/>
        <v>720</v>
      </c>
      <c r="J9" s="7">
        <v>180</v>
      </c>
      <c r="K9" s="7">
        <f t="shared" si="2"/>
        <v>6480</v>
      </c>
      <c r="L9" s="7">
        <f t="shared" si="3"/>
        <v>28728</v>
      </c>
      <c r="M9" s="11"/>
    </row>
    <row r="10" s="1" customFormat="1" ht="39" customHeight="1" spans="1:13">
      <c r="A10" s="7">
        <v>6</v>
      </c>
      <c r="B10" s="7" t="s">
        <v>23</v>
      </c>
      <c r="C10" s="7">
        <v>62</v>
      </c>
      <c r="D10" s="7">
        <v>64</v>
      </c>
      <c r="E10" s="7">
        <v>598</v>
      </c>
      <c r="F10" s="7">
        <f t="shared" si="0"/>
        <v>38272</v>
      </c>
      <c r="G10" s="7">
        <v>120</v>
      </c>
      <c r="H10" s="7">
        <v>10</v>
      </c>
      <c r="I10" s="7">
        <f t="shared" si="1"/>
        <v>1200</v>
      </c>
      <c r="J10" s="7">
        <v>180</v>
      </c>
      <c r="K10" s="7">
        <f t="shared" si="2"/>
        <v>11520</v>
      </c>
      <c r="L10" s="7">
        <f t="shared" si="3"/>
        <v>50992</v>
      </c>
      <c r="M10" s="11"/>
    </row>
    <row r="11" s="1" customFormat="1" ht="39" customHeight="1" spans="1:13">
      <c r="A11" s="7">
        <v>7</v>
      </c>
      <c r="B11" s="7" t="s">
        <v>24</v>
      </c>
      <c r="C11" s="7">
        <v>38</v>
      </c>
      <c r="D11" s="7">
        <v>38</v>
      </c>
      <c r="E11" s="7">
        <v>598</v>
      </c>
      <c r="F11" s="7">
        <f t="shared" si="0"/>
        <v>22724</v>
      </c>
      <c r="G11" s="7">
        <v>120</v>
      </c>
      <c r="H11" s="7">
        <v>3</v>
      </c>
      <c r="I11" s="7">
        <f t="shared" si="1"/>
        <v>360</v>
      </c>
      <c r="J11" s="7">
        <v>180</v>
      </c>
      <c r="K11" s="7">
        <f t="shared" si="2"/>
        <v>6840</v>
      </c>
      <c r="L11" s="7">
        <f t="shared" si="3"/>
        <v>29924</v>
      </c>
      <c r="M11" s="11"/>
    </row>
    <row r="12" s="1" customFormat="1" ht="39" customHeight="1" spans="1:13">
      <c r="A12" s="7" t="s">
        <v>25</v>
      </c>
      <c r="B12" s="7"/>
      <c r="C12" s="7">
        <f>SUM(C5:C11)</f>
        <v>290</v>
      </c>
      <c r="D12" s="7">
        <f>SUM(D5:D11)</f>
        <v>294</v>
      </c>
      <c r="E12" s="7"/>
      <c r="F12" s="7">
        <f>SUM(F5:F11)</f>
        <v>175812</v>
      </c>
      <c r="G12" s="7"/>
      <c r="H12" s="7">
        <f>SUM(H5:H11)</f>
        <v>60</v>
      </c>
      <c r="I12" s="7">
        <f>SUM(I5:I11)</f>
        <v>7200</v>
      </c>
      <c r="J12" s="7"/>
      <c r="K12" s="7">
        <f>SUM(K5:K11)</f>
        <v>52920</v>
      </c>
      <c r="L12" s="7">
        <f>SUM(L5:L11)</f>
        <v>235932</v>
      </c>
      <c r="M12" s="12"/>
    </row>
    <row r="13" s="1" customFormat="1" ht="44" customHeight="1" spans="1:13">
      <c r="A13" s="8" t="s">
        <v>26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</sheetData>
  <mergeCells count="10">
    <mergeCell ref="A1:M1"/>
    <mergeCell ref="A2:M2"/>
    <mergeCell ref="C3:F3"/>
    <mergeCell ref="G3:I3"/>
    <mergeCell ref="J3:K3"/>
    <mergeCell ref="A13:M13"/>
    <mergeCell ref="A3:A4"/>
    <mergeCell ref="B3:B4"/>
    <mergeCell ref="L3:L4"/>
    <mergeCell ref="M3:M4"/>
  </mergeCells>
  <pageMargins left="0.511805555555556" right="0.472222222222222" top="0.55" bottom="0.511805555555556" header="0.511805555555556" footer="0.511805555555556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5月分散汇总表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霸道小萝莉</cp:lastModifiedBy>
  <dcterms:created xsi:type="dcterms:W3CDTF">2019-11-29T01:16:00Z</dcterms:created>
  <dcterms:modified xsi:type="dcterms:W3CDTF">2022-05-10T07:15:51Z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BE585F34D438463499BFA249AE353750</vt:lpwstr>
  </property>
  <property fmtid="{D5CDD505-2E9C-101B-9397-08002B2CF9AE}" pid="4" name="commondata">
    <vt:lpwstr>eyJoZGlkIjoiOGE2NGNmNzczY2UzNTE5M2M4Y2QzYTRjNDcxMmRjMDgifQ==</vt:lpwstr>
  </property>
</Properties>
</file>