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tabRatio="339" activeTab="0"/>
  </bookViews>
  <sheets>
    <sheet name="建设项目4.3" sheetId="1" r:id="rId1"/>
  </sheets>
  <definedNames>
    <definedName name="_xlnm.Print_Titles" localSheetId="0">'建设项目4.3'!$3:$5</definedName>
  </definedNames>
  <calcPr fullCalcOnLoad="1"/>
</workbook>
</file>

<file path=xl/sharedStrings.xml><?xml version="1.0" encoding="utf-8"?>
<sst xmlns="http://schemas.openxmlformats.org/spreadsheetml/2006/main" count="198" uniqueCount="155">
  <si>
    <t>附件</t>
  </si>
  <si>
    <t>泾源县2019年脱贫攻坚建设项目任务清单</t>
  </si>
  <si>
    <t>序号</t>
  </si>
  <si>
    <t>项          目</t>
  </si>
  <si>
    <t>资金投入（万元）</t>
  </si>
  <si>
    <t>实施单位</t>
  </si>
  <si>
    <t>责任    领导</t>
  </si>
  <si>
    <t>总投资</t>
  </si>
  <si>
    <t>统筹整合财政涉农资金</t>
  </si>
  <si>
    <t>行业部门资金</t>
  </si>
  <si>
    <t>县级配套资金</t>
  </si>
  <si>
    <t>社会帮扶资金</t>
  </si>
  <si>
    <t>小计</t>
  </si>
  <si>
    <t>财政专项扶贫资金</t>
  </si>
  <si>
    <t>财政涉农资金</t>
  </si>
  <si>
    <t>合计</t>
  </si>
  <si>
    <t>一、社会保障兜底</t>
  </si>
  <si>
    <t>义务教育保障项目</t>
  </si>
  <si>
    <t>教体局</t>
  </si>
  <si>
    <t>马艳梅</t>
  </si>
  <si>
    <t>贫困患者政府兜底保障项目</t>
  </si>
  <si>
    <t>卫健局</t>
  </si>
  <si>
    <t xml:space="preserve">高继飞   </t>
  </si>
  <si>
    <t>危房改造651户</t>
  </si>
  <si>
    <t>住建局
各乡镇</t>
  </si>
  <si>
    <t>祁  强
高继飞
李  刚</t>
  </si>
  <si>
    <t>建档立卡贫困人口养老保险医疗保险全覆盖</t>
  </si>
  <si>
    <t>人社局</t>
  </si>
  <si>
    <t>王成录</t>
  </si>
  <si>
    <t>残疾人康复、特殊教育和重度残疾人托养和护理服务</t>
  </si>
  <si>
    <t>残联</t>
  </si>
  <si>
    <t>二、致富产业培育</t>
  </si>
  <si>
    <t>乡村旅游业态扶持项目</t>
  </si>
  <si>
    <t>文化旅游广电局</t>
  </si>
  <si>
    <t>全域旅游标识系统项目</t>
  </si>
  <si>
    <t>旅游扶贫重点村建设项目</t>
  </si>
  <si>
    <t>建档户推广种植饲料玉米2.1万亩</t>
  </si>
  <si>
    <t>农业农村局</t>
  </si>
  <si>
    <t>祁  强
李  刚</t>
  </si>
  <si>
    <t>犊牛补贴项目5400头（见犊补母）</t>
  </si>
  <si>
    <t>安格斯牛饲草料补贴4390头</t>
  </si>
  <si>
    <t>安格斯犊牛出售补贴1000头</t>
  </si>
  <si>
    <t>新增肉牛（2018年肉牛补栏）</t>
  </si>
  <si>
    <t>青贮饲草补贴2500吨，并对2018年2900吨青贮进行补贴</t>
  </si>
  <si>
    <t>建档户饲料配送（2018年续建项目）</t>
  </si>
  <si>
    <t>出户入园牛床垫料工程2818户</t>
  </si>
  <si>
    <t>大湾乡</t>
  </si>
  <si>
    <t>黄花乡</t>
  </si>
  <si>
    <t>泾河源镇</t>
  </si>
  <si>
    <t>六盘山镇</t>
  </si>
  <si>
    <t xml:space="preserve">香水镇  </t>
  </si>
  <si>
    <t>新民乡</t>
  </si>
  <si>
    <t>兴盛乡</t>
  </si>
  <si>
    <r>
      <t>安格斯肉牛补栏1</t>
    </r>
    <r>
      <rPr>
        <sz val="10"/>
        <color indexed="8"/>
        <rFont val="宋体"/>
        <family val="0"/>
      </rPr>
      <t>000头</t>
    </r>
  </si>
  <si>
    <t>香水镇</t>
  </si>
  <si>
    <t>泾源县蒿店林场、沙塘林场和大雪山林场基础设施工程建设项目</t>
  </si>
  <si>
    <t>自然资源局</t>
  </si>
  <si>
    <t>精准造林（泾源县2019年“四个一”工程“一屏”造林项目）</t>
  </si>
  <si>
    <t>泾源县“四个一”工程造林项目</t>
  </si>
  <si>
    <t>中蜂养殖5000箱（含2018年中蜂保暖等标准化设施补贴）</t>
  </si>
  <si>
    <t>贫困劳动力职业技能培训550人</t>
  </si>
  <si>
    <t>就创局</t>
  </si>
  <si>
    <t>雨露计划270人</t>
  </si>
  <si>
    <t>扶贫办</t>
  </si>
  <si>
    <t>扶贫干部素质提升培训</t>
  </si>
  <si>
    <t>实用技术培训1615人</t>
  </si>
  <si>
    <t>农业农村局
组织部
自然资源局
妇联</t>
  </si>
  <si>
    <t>旅游实用人才培训</t>
  </si>
  <si>
    <t>扶贫车间14个</t>
  </si>
  <si>
    <t>扶贫办
闽宁办</t>
  </si>
  <si>
    <t>祁  强
赖大庆
李  刚
叶伟昭</t>
  </si>
  <si>
    <t>争取科技特派员专项费用</t>
  </si>
  <si>
    <t>科技局</t>
  </si>
  <si>
    <t>祁  强
王成录</t>
  </si>
  <si>
    <t>小额扶贫信贷贴息1000万元</t>
  </si>
  <si>
    <t>大病补充医疗保险31091人（使用自治区财政扶贫资金）</t>
  </si>
  <si>
    <t>家庭意外伤害保险31091人（使用自治区财政扶贫资金）</t>
  </si>
  <si>
    <t>主借款人意外伤害保险9000户（使用自治区财政扶贫资金）</t>
  </si>
  <si>
    <t>苗木种植保险1.5万亩（使用自治区财政扶贫资金）</t>
  </si>
  <si>
    <t xml:space="preserve">自然资源局   </t>
  </si>
  <si>
    <t>安格斯牛保险3000头（使用自治区财政扶贫资金）</t>
  </si>
  <si>
    <t xml:space="preserve"> 农业农村局</t>
  </si>
  <si>
    <t>其他品种母牛保险1000头（使用自治区财政扶贫资金）</t>
  </si>
  <si>
    <t>中蜂养殖保险6000箱（使用自治区财政扶贫资金）</t>
  </si>
  <si>
    <t>三、基础设施</t>
  </si>
  <si>
    <t>泾白路至红旗公路3.6公里</t>
  </si>
  <si>
    <t>交通局</t>
  </si>
  <si>
    <t>兰秀全</t>
  </si>
  <si>
    <t>峡口至聂桥公路4.4公里</t>
  </si>
  <si>
    <t>上胭经中庄至下窑庄公路6.6公里</t>
  </si>
  <si>
    <t>东峡至底沟公路6.2公里</t>
  </si>
  <si>
    <t>2019年农村巷道硬化工程95090平方米</t>
  </si>
  <si>
    <t>2018年G344线经苏堡至大湾公路等8条通村公路续建项目</t>
  </si>
  <si>
    <t>2018年村内巷道项目</t>
  </si>
  <si>
    <t>东庄子流域综合治理8.66平方千米</t>
  </si>
  <si>
    <t>水务局</t>
  </si>
  <si>
    <t>米岗流域综合治理15.3平方千米</t>
  </si>
  <si>
    <t>瓦亭流域综合治理11.84平方千米</t>
  </si>
  <si>
    <t>平凉庄流域综合治理12.21平方千米</t>
  </si>
  <si>
    <t>泾河干流（泾河大桥-原二级电站段）水生态修复项目</t>
  </si>
  <si>
    <t>泾河源镇南沟山洪沟道治理工程，共布置排洪沟1.77公里，各类建筑物13座</t>
  </si>
  <si>
    <t>泾源县2018年度山洪灾害防治项目</t>
  </si>
  <si>
    <t>农村饮水安全水源巩固提升工程</t>
  </si>
  <si>
    <t>新月村安置区供水工程</t>
  </si>
  <si>
    <t>农村人饮水毁维修工程</t>
  </si>
  <si>
    <t>顿家川小型农田水利提升巩固工程148780立方米</t>
  </si>
  <si>
    <t>安全饮水改造工程</t>
  </si>
  <si>
    <t>泾源县香水镇水沟供水工程</t>
  </si>
  <si>
    <t>大湾乡瓦亭村供水工程</t>
  </si>
  <si>
    <t>泾源县 2018 年农村饮水改造维修工程</t>
  </si>
  <si>
    <t>2018年卧龙山水库除险加固工程</t>
  </si>
  <si>
    <t>2018年泾源县农林小流域综合治理项目</t>
  </si>
  <si>
    <t>2018年泾源县园疙瘩小流域综合治理项目</t>
  </si>
  <si>
    <t>2018年泾源县先进小流域综合治理项目</t>
  </si>
  <si>
    <t>2018年泾河源镇农村饮水安全巩固提升工程</t>
  </si>
  <si>
    <t>2018年泾源县农村安全饮水管网改造项目</t>
  </si>
  <si>
    <t>2018年农村自来水入户及园子新村水源工程</t>
  </si>
  <si>
    <t>全面保障电力需求项目</t>
  </si>
  <si>
    <t>电力局</t>
  </si>
  <si>
    <t>高继飞</t>
  </si>
  <si>
    <t>村医能力提升项目</t>
  </si>
  <si>
    <t>大力发展村集体经济项目</t>
  </si>
  <si>
    <t>各乡镇</t>
  </si>
  <si>
    <t>泾河源镇龙潭村通村公路项目</t>
  </si>
  <si>
    <t>新民乡马河滩村排水管道修复工程</t>
  </si>
  <si>
    <t>“家门口服务站”项目</t>
  </si>
  <si>
    <t>民政局</t>
  </si>
  <si>
    <t>四、激发群众内生动力</t>
  </si>
  <si>
    <t>打造文明乡村：评选示范村30个以上，示范户150户以上</t>
  </si>
  <si>
    <t>宣传部</t>
  </si>
  <si>
    <t>马  宁</t>
  </si>
  <si>
    <t>打造法治文化示范村5个以上</t>
  </si>
  <si>
    <t>司法局</t>
  </si>
  <si>
    <t>污水处理，农村改厕5000户</t>
  </si>
  <si>
    <t>高继飞
祁  强
李  刚</t>
  </si>
  <si>
    <t>续建污水处理10个村</t>
  </si>
  <si>
    <t>续建太阳能路灯900盏</t>
  </si>
  <si>
    <t>闽宁协作帮扶</t>
  </si>
  <si>
    <t>央企定点帮扶</t>
  </si>
  <si>
    <t>中国建材集团
扶贫办</t>
  </si>
  <si>
    <t>祁  强
王  燚
李  刚</t>
  </si>
  <si>
    <t>社会帮扶</t>
  </si>
  <si>
    <t>统战部</t>
  </si>
  <si>
    <t>五、做好移民群众服务工作</t>
  </si>
  <si>
    <t>全面完成“十三五”易地搬迁工程</t>
  </si>
  <si>
    <t>六、项目管理</t>
  </si>
  <si>
    <t>项目管理费</t>
  </si>
  <si>
    <t>财政局
扶贫办</t>
  </si>
  <si>
    <t>高继飞
李  刚</t>
  </si>
  <si>
    <t>脱贫攻坚工作经费</t>
  </si>
  <si>
    <t>致富带头人培训310人</t>
  </si>
  <si>
    <t>农村道路水毁及桥涵工程</t>
  </si>
  <si>
    <r>
      <t>2</t>
    </r>
    <r>
      <rPr>
        <sz val="11"/>
        <rFont val="宋体"/>
        <family val="0"/>
      </rPr>
      <t>018年农村巷道硬化增加工程</t>
    </r>
  </si>
  <si>
    <t>泾源县颉河生态治理工程（一期）</t>
  </si>
  <si>
    <t>龙潭村排水沟道治理工程6000立方米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</si>
</sst>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4"/>
      <name val="黑体"/>
      <family val="3"/>
    </font>
    <font>
      <b/>
      <sz val="12"/>
      <name val="黑体"/>
      <family val="3"/>
    </font>
    <font>
      <sz val="12"/>
      <name val="宋体"/>
      <family val="0"/>
    </font>
    <font>
      <sz val="12"/>
      <name val="黑体"/>
      <family val="3"/>
    </font>
    <font>
      <b/>
      <sz val="11"/>
      <name val="黑体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4" fillId="12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8" applyNumberFormat="0" applyAlignment="0" applyProtection="0"/>
    <xf numFmtId="0" fontId="17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18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10" xfId="40"/>
    <cellStyle name="常规 2" xfId="41"/>
    <cellStyle name="常规 2 2" xfId="42"/>
    <cellStyle name="常规 2 2 2" xfId="43"/>
    <cellStyle name="常规 3" xfId="44"/>
    <cellStyle name="常规 3 2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Zeros="0" tabSelected="1" view="pageBreakPreview" zoomScaleSheetLayoutView="100" zoomScalePageLayoutView="0" workbookViewId="0" topLeftCell="A1">
      <pane xSplit="2" ySplit="6" topLeftCell="C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3" sqref="F13"/>
    </sheetView>
  </sheetViews>
  <sheetFormatPr defaultColWidth="8.875" defaultRowHeight="13.5"/>
  <cols>
    <col min="1" max="1" width="5.625" style="5" customWidth="1"/>
    <col min="2" max="2" width="49.875" style="6" customWidth="1"/>
    <col min="3" max="3" width="10.50390625" style="7" customWidth="1"/>
    <col min="4" max="4" width="9.875" style="7" customWidth="1"/>
    <col min="5" max="5" width="9.75390625" style="7" customWidth="1"/>
    <col min="6" max="6" width="10.00390625" style="7" customWidth="1"/>
    <col min="7" max="7" width="8.75390625" style="7" customWidth="1"/>
    <col min="8" max="8" width="8.50390625" style="7" customWidth="1"/>
    <col min="9" max="9" width="6.50390625" style="7" customWidth="1"/>
    <col min="10" max="10" width="15.75390625" style="7" customWidth="1"/>
    <col min="11" max="11" width="8.50390625" style="7" customWidth="1"/>
    <col min="12" max="16384" width="8.875" style="8" customWidth="1"/>
  </cols>
  <sheetData>
    <row r="1" spans="1:11" ht="14.25" customHeight="1">
      <c r="A1" s="22" t="s">
        <v>0</v>
      </c>
      <c r="B1" s="22"/>
      <c r="H1" s="23"/>
      <c r="I1" s="23"/>
      <c r="J1" s="23"/>
      <c r="K1" s="23"/>
    </row>
    <row r="2" spans="1:11" ht="28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25" t="s">
        <v>2</v>
      </c>
      <c r="B3" s="25" t="s">
        <v>3</v>
      </c>
      <c r="C3" s="25" t="s">
        <v>4</v>
      </c>
      <c r="D3" s="25"/>
      <c r="E3" s="25"/>
      <c r="F3" s="25"/>
      <c r="G3" s="25"/>
      <c r="H3" s="25"/>
      <c r="I3" s="25"/>
      <c r="J3" s="25" t="s">
        <v>5</v>
      </c>
      <c r="K3" s="25" t="s">
        <v>6</v>
      </c>
    </row>
    <row r="4" spans="1:11" s="1" customFormat="1" ht="15.75" customHeight="1">
      <c r="A4" s="25"/>
      <c r="B4" s="25"/>
      <c r="C4" s="25" t="s">
        <v>7</v>
      </c>
      <c r="D4" s="26" t="s">
        <v>8</v>
      </c>
      <c r="E4" s="26"/>
      <c r="F4" s="26"/>
      <c r="G4" s="26" t="s">
        <v>9</v>
      </c>
      <c r="H4" s="26" t="s">
        <v>10</v>
      </c>
      <c r="I4" s="26" t="s">
        <v>11</v>
      </c>
      <c r="J4" s="25"/>
      <c r="K4" s="25"/>
    </row>
    <row r="5" spans="1:11" ht="42" customHeight="1">
      <c r="A5" s="25"/>
      <c r="B5" s="25"/>
      <c r="C5" s="25"/>
      <c r="D5" s="11" t="s">
        <v>12</v>
      </c>
      <c r="E5" s="10" t="s">
        <v>13</v>
      </c>
      <c r="F5" s="10" t="s">
        <v>14</v>
      </c>
      <c r="G5" s="26"/>
      <c r="H5" s="26"/>
      <c r="I5" s="26"/>
      <c r="J5" s="25"/>
      <c r="K5" s="25"/>
    </row>
    <row r="6" spans="1:11" ht="21" customHeight="1">
      <c r="A6" s="27" t="s">
        <v>15</v>
      </c>
      <c r="B6" s="27"/>
      <c r="C6" s="9">
        <f aca="true" t="shared" si="0" ref="C6:I6">SUM(C7,C13,C58,C98,C107,C109)</f>
        <v>48419.7</v>
      </c>
      <c r="D6" s="9">
        <f t="shared" si="0"/>
        <v>33548.75</v>
      </c>
      <c r="E6" s="9">
        <f t="shared" si="0"/>
        <v>21068.74</v>
      </c>
      <c r="F6" s="9">
        <f t="shared" si="0"/>
        <v>12480.01</v>
      </c>
      <c r="G6" s="9">
        <f t="shared" si="0"/>
        <v>9733.6</v>
      </c>
      <c r="H6" s="9">
        <f t="shared" si="0"/>
        <v>937.35</v>
      </c>
      <c r="I6" s="9">
        <f t="shared" si="0"/>
        <v>4200</v>
      </c>
      <c r="J6" s="11"/>
      <c r="K6" s="11"/>
    </row>
    <row r="7" spans="1:11" ht="21" customHeight="1">
      <c r="A7" s="28" t="s">
        <v>16</v>
      </c>
      <c r="B7" s="28"/>
      <c r="C7" s="12">
        <f aca="true" t="shared" si="1" ref="C7:I7">SUM(C8:C12)</f>
        <v>2502.5</v>
      </c>
      <c r="D7" s="12">
        <f t="shared" si="1"/>
        <v>973</v>
      </c>
      <c r="E7" s="12">
        <f t="shared" si="1"/>
        <v>0</v>
      </c>
      <c r="F7" s="12">
        <f t="shared" si="1"/>
        <v>973</v>
      </c>
      <c r="G7" s="12">
        <f t="shared" si="1"/>
        <v>1362.15</v>
      </c>
      <c r="H7" s="12">
        <f t="shared" si="1"/>
        <v>167.35</v>
      </c>
      <c r="I7" s="12">
        <f t="shared" si="1"/>
        <v>0</v>
      </c>
      <c r="J7" s="16"/>
      <c r="K7" s="16"/>
    </row>
    <row r="8" spans="1:11" ht="18" customHeight="1">
      <c r="A8" s="13">
        <v>1</v>
      </c>
      <c r="B8" s="14" t="s">
        <v>17</v>
      </c>
      <c r="C8" s="15">
        <f>D8+G8+H8+I8</f>
        <v>100</v>
      </c>
      <c r="D8" s="15">
        <f>E8+F8</f>
        <v>0</v>
      </c>
      <c r="E8" s="15"/>
      <c r="F8" s="15"/>
      <c r="G8" s="15"/>
      <c r="H8" s="15">
        <v>100</v>
      </c>
      <c r="I8" s="15"/>
      <c r="J8" s="16" t="s">
        <v>18</v>
      </c>
      <c r="K8" s="16" t="s">
        <v>19</v>
      </c>
    </row>
    <row r="9" spans="1:11" ht="18" customHeight="1">
      <c r="A9" s="13">
        <v>2</v>
      </c>
      <c r="B9" s="14" t="s">
        <v>20</v>
      </c>
      <c r="C9" s="15">
        <f>D9+G9+H9+I9</f>
        <v>159</v>
      </c>
      <c r="D9" s="15">
        <f>E9+F9</f>
        <v>0</v>
      </c>
      <c r="E9" s="15"/>
      <c r="F9" s="15"/>
      <c r="G9" s="15">
        <v>97</v>
      </c>
      <c r="H9" s="15">
        <v>62</v>
      </c>
      <c r="I9" s="15"/>
      <c r="J9" s="16" t="s">
        <v>21</v>
      </c>
      <c r="K9" s="16" t="s">
        <v>22</v>
      </c>
    </row>
    <row r="10" spans="1:11" ht="45.75" customHeight="1">
      <c r="A10" s="13">
        <v>3</v>
      </c>
      <c r="B10" s="14" t="s">
        <v>23</v>
      </c>
      <c r="C10" s="15">
        <f>D10+G10+H10+I10</f>
        <v>1640</v>
      </c>
      <c r="D10" s="15">
        <f>E10+F10</f>
        <v>973</v>
      </c>
      <c r="E10" s="15"/>
      <c r="F10" s="15">
        <v>973</v>
      </c>
      <c r="G10" s="15">
        <v>667</v>
      </c>
      <c r="H10" s="15"/>
      <c r="I10" s="15"/>
      <c r="J10" s="16" t="s">
        <v>24</v>
      </c>
      <c r="K10" s="16" t="s">
        <v>25</v>
      </c>
    </row>
    <row r="11" spans="1:11" ht="18" customHeight="1">
      <c r="A11" s="13">
        <v>4</v>
      </c>
      <c r="B11" s="14" t="s">
        <v>26</v>
      </c>
      <c r="C11" s="15">
        <f>D11+G11+H11+I11</f>
        <v>550</v>
      </c>
      <c r="D11" s="15">
        <f>E11+F11</f>
        <v>0</v>
      </c>
      <c r="E11" s="15"/>
      <c r="F11" s="15"/>
      <c r="G11" s="15">
        <v>550</v>
      </c>
      <c r="H11" s="15"/>
      <c r="I11" s="15"/>
      <c r="J11" s="16" t="s">
        <v>27</v>
      </c>
      <c r="K11" s="16" t="s">
        <v>28</v>
      </c>
    </row>
    <row r="12" spans="1:11" ht="18" customHeight="1">
      <c r="A12" s="13">
        <v>5</v>
      </c>
      <c r="B12" s="14" t="s">
        <v>29</v>
      </c>
      <c r="C12" s="15">
        <f>D12+G12+H12+I12</f>
        <v>53.5</v>
      </c>
      <c r="D12" s="15">
        <f>E12+F12</f>
        <v>0</v>
      </c>
      <c r="E12" s="15"/>
      <c r="F12" s="15"/>
      <c r="G12" s="15">
        <v>48.15</v>
      </c>
      <c r="H12" s="15">
        <v>5.35</v>
      </c>
      <c r="I12" s="15"/>
      <c r="J12" s="16" t="s">
        <v>30</v>
      </c>
      <c r="K12" s="16" t="s">
        <v>28</v>
      </c>
    </row>
    <row r="13" spans="1:11" ht="21" customHeight="1">
      <c r="A13" s="28" t="s">
        <v>31</v>
      </c>
      <c r="B13" s="28"/>
      <c r="C13" s="12">
        <f aca="true" t="shared" si="2" ref="C13:I13">SUM(C14:C57)</f>
        <v>17001.99</v>
      </c>
      <c r="D13" s="12">
        <f t="shared" si="2"/>
        <v>16368.54</v>
      </c>
      <c r="E13" s="12">
        <f t="shared" si="2"/>
        <v>10184.740000000002</v>
      </c>
      <c r="F13" s="12">
        <f t="shared" si="2"/>
        <v>6183.8</v>
      </c>
      <c r="G13" s="12">
        <f t="shared" si="2"/>
        <v>633.45</v>
      </c>
      <c r="H13" s="12">
        <f t="shared" si="2"/>
        <v>0</v>
      </c>
      <c r="I13" s="12">
        <f t="shared" si="2"/>
        <v>0</v>
      </c>
      <c r="J13" s="16"/>
      <c r="K13" s="16"/>
    </row>
    <row r="14" spans="1:11" ht="18" customHeight="1">
      <c r="A14" s="13">
        <v>1</v>
      </c>
      <c r="B14" s="14" t="s">
        <v>32</v>
      </c>
      <c r="C14" s="15">
        <f aca="true" t="shared" si="3" ref="C14:C23">D14+G14+H14+I14</f>
        <v>170</v>
      </c>
      <c r="D14" s="15">
        <f aca="true" t="shared" si="4" ref="D14:D57">E14+F14</f>
        <v>170</v>
      </c>
      <c r="E14" s="15">
        <v>170</v>
      </c>
      <c r="F14" s="15"/>
      <c r="G14" s="15"/>
      <c r="H14" s="15"/>
      <c r="I14" s="15"/>
      <c r="J14" s="33" t="s">
        <v>33</v>
      </c>
      <c r="K14" s="33" t="s">
        <v>19</v>
      </c>
    </row>
    <row r="15" spans="1:11" s="2" customFormat="1" ht="18" customHeight="1">
      <c r="A15" s="16">
        <v>2</v>
      </c>
      <c r="B15" s="14" t="s">
        <v>34</v>
      </c>
      <c r="C15" s="15">
        <f t="shared" si="3"/>
        <v>400</v>
      </c>
      <c r="D15" s="15">
        <f t="shared" si="4"/>
        <v>0</v>
      </c>
      <c r="E15" s="15"/>
      <c r="F15" s="15"/>
      <c r="G15" s="15">
        <v>400</v>
      </c>
      <c r="H15" s="15"/>
      <c r="I15" s="15"/>
      <c r="J15" s="33"/>
      <c r="K15" s="33"/>
    </row>
    <row r="16" spans="1:11" ht="18" customHeight="1">
      <c r="A16" s="13">
        <v>3</v>
      </c>
      <c r="B16" s="14" t="s">
        <v>35</v>
      </c>
      <c r="C16" s="15">
        <f t="shared" si="3"/>
        <v>150</v>
      </c>
      <c r="D16" s="15">
        <f t="shared" si="4"/>
        <v>0</v>
      </c>
      <c r="E16" s="15"/>
      <c r="F16" s="15"/>
      <c r="G16" s="15">
        <v>150</v>
      </c>
      <c r="H16" s="15"/>
      <c r="I16" s="15"/>
      <c r="J16" s="33"/>
      <c r="K16" s="33"/>
    </row>
    <row r="17" spans="1:11" ht="18" customHeight="1">
      <c r="A17" s="16">
        <v>4</v>
      </c>
      <c r="B17" s="14" t="s">
        <v>36</v>
      </c>
      <c r="C17" s="15">
        <f t="shared" si="3"/>
        <v>320</v>
      </c>
      <c r="D17" s="15">
        <f t="shared" si="4"/>
        <v>320</v>
      </c>
      <c r="E17" s="15">
        <v>320</v>
      </c>
      <c r="F17" s="15"/>
      <c r="G17" s="15"/>
      <c r="H17" s="15"/>
      <c r="I17" s="15"/>
      <c r="J17" s="33" t="s">
        <v>37</v>
      </c>
      <c r="K17" s="33" t="s">
        <v>38</v>
      </c>
    </row>
    <row r="18" spans="1:11" ht="18" customHeight="1">
      <c r="A18" s="13">
        <v>5</v>
      </c>
      <c r="B18" s="14" t="s">
        <v>39</v>
      </c>
      <c r="C18" s="15">
        <f t="shared" si="3"/>
        <v>270</v>
      </c>
      <c r="D18" s="15">
        <f t="shared" si="4"/>
        <v>270</v>
      </c>
      <c r="E18" s="15">
        <v>270</v>
      </c>
      <c r="F18" s="15"/>
      <c r="G18" s="15"/>
      <c r="H18" s="15"/>
      <c r="I18" s="15"/>
      <c r="J18" s="33"/>
      <c r="K18" s="33"/>
    </row>
    <row r="19" spans="1:11" ht="18" customHeight="1">
      <c r="A19" s="13">
        <v>6</v>
      </c>
      <c r="B19" s="14" t="s">
        <v>40</v>
      </c>
      <c r="C19" s="15">
        <f t="shared" si="3"/>
        <v>1317</v>
      </c>
      <c r="D19" s="15">
        <f t="shared" si="4"/>
        <v>1317</v>
      </c>
      <c r="E19" s="15">
        <v>1317</v>
      </c>
      <c r="F19" s="15"/>
      <c r="G19" s="15"/>
      <c r="H19" s="15"/>
      <c r="I19" s="15"/>
      <c r="J19" s="33"/>
      <c r="K19" s="33"/>
    </row>
    <row r="20" spans="1:11" s="2" customFormat="1" ht="18" customHeight="1">
      <c r="A20" s="16">
        <v>7</v>
      </c>
      <c r="B20" s="14" t="s">
        <v>41</v>
      </c>
      <c r="C20" s="15">
        <f t="shared" si="3"/>
        <v>100</v>
      </c>
      <c r="D20" s="15">
        <f t="shared" si="4"/>
        <v>100</v>
      </c>
      <c r="E20" s="15">
        <v>100</v>
      </c>
      <c r="F20" s="15"/>
      <c r="G20" s="15"/>
      <c r="H20" s="15"/>
      <c r="I20" s="15"/>
      <c r="J20" s="33"/>
      <c r="K20" s="33"/>
    </row>
    <row r="21" spans="1:11" ht="18" customHeight="1">
      <c r="A21" s="13">
        <v>8</v>
      </c>
      <c r="B21" s="14" t="s">
        <v>42</v>
      </c>
      <c r="C21" s="15">
        <f t="shared" si="3"/>
        <v>11.6</v>
      </c>
      <c r="D21" s="15">
        <f t="shared" si="4"/>
        <v>11.6</v>
      </c>
      <c r="E21" s="15">
        <v>11.6</v>
      </c>
      <c r="F21" s="15"/>
      <c r="G21" s="15"/>
      <c r="H21" s="15"/>
      <c r="I21" s="15"/>
      <c r="J21" s="33"/>
      <c r="K21" s="33"/>
    </row>
    <row r="22" spans="1:11" ht="18" customHeight="1">
      <c r="A22" s="16">
        <v>9</v>
      </c>
      <c r="B22" s="14" t="s">
        <v>43</v>
      </c>
      <c r="C22" s="15">
        <f t="shared" si="3"/>
        <v>21.6</v>
      </c>
      <c r="D22" s="15">
        <f t="shared" si="4"/>
        <v>21.6</v>
      </c>
      <c r="E22" s="15">
        <v>21.6</v>
      </c>
      <c r="F22" s="15"/>
      <c r="G22" s="15"/>
      <c r="H22" s="15"/>
      <c r="I22" s="15"/>
      <c r="J22" s="33"/>
      <c r="K22" s="33"/>
    </row>
    <row r="23" spans="1:11" ht="18" customHeight="1">
      <c r="A23" s="13">
        <v>10</v>
      </c>
      <c r="B23" s="14" t="s">
        <v>44</v>
      </c>
      <c r="C23" s="15">
        <f t="shared" si="3"/>
        <v>293</v>
      </c>
      <c r="D23" s="15">
        <f t="shared" si="4"/>
        <v>293</v>
      </c>
      <c r="E23" s="15">
        <v>293</v>
      </c>
      <c r="F23" s="15"/>
      <c r="G23" s="15"/>
      <c r="H23" s="15"/>
      <c r="I23" s="15"/>
      <c r="J23" s="33"/>
      <c r="K23" s="33"/>
    </row>
    <row r="24" spans="1:11" ht="18" customHeight="1">
      <c r="A24" s="30">
        <v>11</v>
      </c>
      <c r="B24" s="29" t="s">
        <v>45</v>
      </c>
      <c r="C24" s="32">
        <v>704.5</v>
      </c>
      <c r="D24" s="15">
        <f t="shared" si="4"/>
        <v>76.25</v>
      </c>
      <c r="E24" s="15"/>
      <c r="F24" s="16">
        <v>76.25</v>
      </c>
      <c r="G24" s="15"/>
      <c r="H24" s="15"/>
      <c r="I24" s="15"/>
      <c r="J24" s="16" t="s">
        <v>46</v>
      </c>
      <c r="K24" s="33" t="s">
        <v>38</v>
      </c>
    </row>
    <row r="25" spans="1:11" s="2" customFormat="1" ht="18" customHeight="1">
      <c r="A25" s="30"/>
      <c r="B25" s="29"/>
      <c r="C25" s="32"/>
      <c r="D25" s="15">
        <f t="shared" si="4"/>
        <v>85</v>
      </c>
      <c r="E25" s="15"/>
      <c r="F25" s="16">
        <v>85</v>
      </c>
      <c r="G25" s="15"/>
      <c r="H25" s="15"/>
      <c r="I25" s="15"/>
      <c r="J25" s="16" t="s">
        <v>47</v>
      </c>
      <c r="K25" s="33"/>
    </row>
    <row r="26" spans="1:11" ht="18" customHeight="1">
      <c r="A26" s="30"/>
      <c r="B26" s="29"/>
      <c r="C26" s="32"/>
      <c r="D26" s="15">
        <f t="shared" si="4"/>
        <v>152.5</v>
      </c>
      <c r="E26" s="15"/>
      <c r="F26" s="16">
        <v>152.5</v>
      </c>
      <c r="G26" s="15"/>
      <c r="H26" s="15"/>
      <c r="I26" s="15"/>
      <c r="J26" s="16" t="s">
        <v>48</v>
      </c>
      <c r="K26" s="33"/>
    </row>
    <row r="27" spans="1:11" ht="18" customHeight="1">
      <c r="A27" s="30"/>
      <c r="B27" s="29"/>
      <c r="C27" s="32"/>
      <c r="D27" s="15">
        <f t="shared" si="4"/>
        <v>41.5</v>
      </c>
      <c r="E27" s="15"/>
      <c r="F27" s="16">
        <v>41.5</v>
      </c>
      <c r="G27" s="15"/>
      <c r="H27" s="15"/>
      <c r="I27" s="15"/>
      <c r="J27" s="16" t="s">
        <v>49</v>
      </c>
      <c r="K27" s="33"/>
    </row>
    <row r="28" spans="1:11" ht="18" customHeight="1">
      <c r="A28" s="30"/>
      <c r="B28" s="29"/>
      <c r="C28" s="32"/>
      <c r="D28" s="15">
        <f t="shared" si="4"/>
        <v>107</v>
      </c>
      <c r="E28" s="15"/>
      <c r="F28" s="16">
        <v>107</v>
      </c>
      <c r="G28" s="15"/>
      <c r="H28" s="15"/>
      <c r="I28" s="15"/>
      <c r="J28" s="16" t="s">
        <v>50</v>
      </c>
      <c r="K28" s="33"/>
    </row>
    <row r="29" spans="1:11" ht="18" customHeight="1">
      <c r="A29" s="30"/>
      <c r="B29" s="29"/>
      <c r="C29" s="32"/>
      <c r="D29" s="15">
        <f t="shared" si="4"/>
        <v>134.75</v>
      </c>
      <c r="E29" s="15"/>
      <c r="F29" s="16">
        <v>134.75</v>
      </c>
      <c r="G29" s="15"/>
      <c r="H29" s="15"/>
      <c r="I29" s="15"/>
      <c r="J29" s="16" t="s">
        <v>51</v>
      </c>
      <c r="K29" s="33"/>
    </row>
    <row r="30" spans="1:11" s="2" customFormat="1" ht="18" customHeight="1">
      <c r="A30" s="30"/>
      <c r="B30" s="29"/>
      <c r="C30" s="32"/>
      <c r="D30" s="15">
        <f t="shared" si="4"/>
        <v>107.5</v>
      </c>
      <c r="E30" s="15"/>
      <c r="F30" s="16">
        <v>107.5</v>
      </c>
      <c r="G30" s="15"/>
      <c r="H30" s="15"/>
      <c r="I30" s="15"/>
      <c r="J30" s="16" t="s">
        <v>52</v>
      </c>
      <c r="K30" s="33"/>
    </row>
    <row r="31" spans="1:11" ht="18" customHeight="1">
      <c r="A31" s="30">
        <v>12</v>
      </c>
      <c r="B31" s="31" t="s">
        <v>53</v>
      </c>
      <c r="C31" s="32">
        <v>250</v>
      </c>
      <c r="D31" s="15">
        <f t="shared" si="4"/>
        <v>37.5</v>
      </c>
      <c r="E31" s="15"/>
      <c r="F31" s="15">
        <v>37.5</v>
      </c>
      <c r="G31" s="15"/>
      <c r="H31" s="15"/>
      <c r="I31" s="15"/>
      <c r="J31" s="16" t="s">
        <v>46</v>
      </c>
      <c r="K31" s="33"/>
    </row>
    <row r="32" spans="1:11" ht="18" customHeight="1">
      <c r="A32" s="30"/>
      <c r="B32" s="31"/>
      <c r="C32" s="32"/>
      <c r="D32" s="15">
        <f t="shared" si="4"/>
        <v>25</v>
      </c>
      <c r="E32" s="15"/>
      <c r="F32" s="15">
        <v>25</v>
      </c>
      <c r="G32" s="15"/>
      <c r="H32" s="15"/>
      <c r="I32" s="15"/>
      <c r="J32" s="16" t="s">
        <v>47</v>
      </c>
      <c r="K32" s="33"/>
    </row>
    <row r="33" spans="1:11" ht="18" customHeight="1">
      <c r="A33" s="30"/>
      <c r="B33" s="31"/>
      <c r="C33" s="32"/>
      <c r="D33" s="15">
        <f t="shared" si="4"/>
        <v>43.75</v>
      </c>
      <c r="E33" s="15"/>
      <c r="F33" s="15">
        <v>43.75</v>
      </c>
      <c r="G33" s="15"/>
      <c r="H33" s="15"/>
      <c r="I33" s="15"/>
      <c r="J33" s="16" t="s">
        <v>48</v>
      </c>
      <c r="K33" s="33"/>
    </row>
    <row r="34" spans="1:11" ht="18" customHeight="1">
      <c r="A34" s="30"/>
      <c r="B34" s="31"/>
      <c r="C34" s="32"/>
      <c r="D34" s="15">
        <f t="shared" si="4"/>
        <v>37.5</v>
      </c>
      <c r="E34" s="15"/>
      <c r="F34" s="15">
        <v>37.5</v>
      </c>
      <c r="G34" s="15"/>
      <c r="H34" s="15"/>
      <c r="I34" s="15"/>
      <c r="J34" s="16" t="s">
        <v>49</v>
      </c>
      <c r="K34" s="33"/>
    </row>
    <row r="35" spans="1:11" s="2" customFormat="1" ht="18" customHeight="1">
      <c r="A35" s="30"/>
      <c r="B35" s="31"/>
      <c r="C35" s="32"/>
      <c r="D35" s="15">
        <f t="shared" si="4"/>
        <v>43.75</v>
      </c>
      <c r="E35" s="15"/>
      <c r="F35" s="15">
        <v>43.75</v>
      </c>
      <c r="G35" s="15"/>
      <c r="H35" s="15"/>
      <c r="I35" s="15"/>
      <c r="J35" s="16" t="s">
        <v>54</v>
      </c>
      <c r="K35" s="33"/>
    </row>
    <row r="36" spans="1:11" ht="18" customHeight="1">
      <c r="A36" s="30"/>
      <c r="B36" s="31"/>
      <c r="C36" s="32"/>
      <c r="D36" s="15">
        <f t="shared" si="4"/>
        <v>37.5</v>
      </c>
      <c r="E36" s="15"/>
      <c r="F36" s="15">
        <v>37.5</v>
      </c>
      <c r="G36" s="15"/>
      <c r="H36" s="15"/>
      <c r="I36" s="15"/>
      <c r="J36" s="16" t="s">
        <v>51</v>
      </c>
      <c r="K36" s="33"/>
    </row>
    <row r="37" spans="1:11" ht="18" customHeight="1">
      <c r="A37" s="30"/>
      <c r="B37" s="31"/>
      <c r="C37" s="32"/>
      <c r="D37" s="15">
        <f t="shared" si="4"/>
        <v>25</v>
      </c>
      <c r="E37" s="15"/>
      <c r="F37" s="15">
        <v>25</v>
      </c>
      <c r="G37" s="15"/>
      <c r="H37" s="15"/>
      <c r="I37" s="15"/>
      <c r="J37" s="16" t="s">
        <v>52</v>
      </c>
      <c r="K37" s="33"/>
    </row>
    <row r="38" spans="1:11" ht="30" customHeight="1">
      <c r="A38" s="13">
        <v>13</v>
      </c>
      <c r="B38" s="14" t="s">
        <v>55</v>
      </c>
      <c r="C38" s="15">
        <f aca="true" t="shared" si="5" ref="C38:C97">D38+G38+H38+I38</f>
        <v>305.45</v>
      </c>
      <c r="D38" s="15">
        <f t="shared" si="4"/>
        <v>305.45</v>
      </c>
      <c r="E38" s="15">
        <v>260</v>
      </c>
      <c r="F38" s="15">
        <v>45.45</v>
      </c>
      <c r="G38" s="15"/>
      <c r="H38" s="15"/>
      <c r="I38" s="15"/>
      <c r="J38" s="33" t="s">
        <v>56</v>
      </c>
      <c r="K38" s="33" t="s">
        <v>38</v>
      </c>
    </row>
    <row r="39" spans="1:11" ht="30" customHeight="1">
      <c r="A39" s="13">
        <v>14</v>
      </c>
      <c r="B39" s="14" t="s">
        <v>57</v>
      </c>
      <c r="C39" s="15">
        <f t="shared" si="5"/>
        <v>5010</v>
      </c>
      <c r="D39" s="15">
        <f t="shared" si="4"/>
        <v>5010</v>
      </c>
      <c r="E39" s="15">
        <v>5010</v>
      </c>
      <c r="F39" s="15"/>
      <c r="G39" s="15"/>
      <c r="H39" s="15"/>
      <c r="I39" s="15"/>
      <c r="J39" s="33"/>
      <c r="K39" s="33"/>
    </row>
    <row r="40" spans="1:11" s="2" customFormat="1" ht="18" customHeight="1">
      <c r="A40" s="16">
        <v>15</v>
      </c>
      <c r="B40" s="14" t="s">
        <v>58</v>
      </c>
      <c r="C40" s="15">
        <f t="shared" si="5"/>
        <v>3000</v>
      </c>
      <c r="D40" s="15">
        <f t="shared" si="4"/>
        <v>3000</v>
      </c>
      <c r="E40" s="15"/>
      <c r="F40" s="15">
        <v>3000</v>
      </c>
      <c r="G40" s="15"/>
      <c r="H40" s="15"/>
      <c r="I40" s="15"/>
      <c r="J40" s="33"/>
      <c r="K40" s="33"/>
    </row>
    <row r="41" spans="1:11" ht="30" customHeight="1">
      <c r="A41" s="13">
        <v>16</v>
      </c>
      <c r="B41" s="14" t="s">
        <v>59</v>
      </c>
      <c r="C41" s="15">
        <f t="shared" si="5"/>
        <v>242</v>
      </c>
      <c r="D41" s="15">
        <f t="shared" si="4"/>
        <v>242</v>
      </c>
      <c r="E41" s="15">
        <v>100</v>
      </c>
      <c r="F41" s="15">
        <v>142</v>
      </c>
      <c r="G41" s="15"/>
      <c r="H41" s="15"/>
      <c r="I41" s="15"/>
      <c r="J41" s="16" t="s">
        <v>37</v>
      </c>
      <c r="K41" s="16" t="s">
        <v>38</v>
      </c>
    </row>
    <row r="42" spans="1:11" ht="18" customHeight="1">
      <c r="A42" s="16">
        <v>17</v>
      </c>
      <c r="B42" s="14" t="s">
        <v>60</v>
      </c>
      <c r="C42" s="15">
        <f t="shared" si="5"/>
        <v>41.85</v>
      </c>
      <c r="D42" s="15">
        <f t="shared" si="4"/>
        <v>41.85</v>
      </c>
      <c r="E42" s="15"/>
      <c r="F42" s="15">
        <v>41.85</v>
      </c>
      <c r="G42" s="15"/>
      <c r="H42" s="15"/>
      <c r="I42" s="15"/>
      <c r="J42" s="16" t="s">
        <v>61</v>
      </c>
      <c r="K42" s="16" t="s">
        <v>28</v>
      </c>
    </row>
    <row r="43" spans="1:11" ht="18" customHeight="1">
      <c r="A43" s="13">
        <v>18</v>
      </c>
      <c r="B43" s="14" t="s">
        <v>62</v>
      </c>
      <c r="C43" s="15">
        <f t="shared" si="5"/>
        <v>81</v>
      </c>
      <c r="D43" s="15">
        <f t="shared" si="4"/>
        <v>81</v>
      </c>
      <c r="E43" s="15">
        <v>81</v>
      </c>
      <c r="F43" s="15"/>
      <c r="G43" s="15"/>
      <c r="H43" s="15"/>
      <c r="I43" s="15"/>
      <c r="J43" s="33" t="s">
        <v>63</v>
      </c>
      <c r="K43" s="33" t="s">
        <v>38</v>
      </c>
    </row>
    <row r="44" spans="1:11" ht="18" customHeight="1">
      <c r="A44" s="16">
        <v>19</v>
      </c>
      <c r="B44" s="14" t="s">
        <v>150</v>
      </c>
      <c r="C44" s="15">
        <f t="shared" si="5"/>
        <v>100</v>
      </c>
      <c r="D44" s="15">
        <f t="shared" si="4"/>
        <v>100</v>
      </c>
      <c r="E44" s="15">
        <v>100</v>
      </c>
      <c r="F44" s="15"/>
      <c r="G44" s="15"/>
      <c r="H44" s="15"/>
      <c r="I44" s="15"/>
      <c r="J44" s="33"/>
      <c r="K44" s="33"/>
    </row>
    <row r="45" spans="1:11" ht="18" customHeight="1">
      <c r="A45" s="16">
        <v>20</v>
      </c>
      <c r="B45" s="14" t="s">
        <v>64</v>
      </c>
      <c r="C45" s="15">
        <f t="shared" si="5"/>
        <v>40</v>
      </c>
      <c r="D45" s="15">
        <f t="shared" si="4"/>
        <v>40</v>
      </c>
      <c r="E45" s="15">
        <v>40</v>
      </c>
      <c r="F45" s="15"/>
      <c r="G45" s="15"/>
      <c r="H45" s="15"/>
      <c r="I45" s="15"/>
      <c r="J45" s="33"/>
      <c r="K45" s="33"/>
    </row>
    <row r="46" spans="1:11" s="2" customFormat="1" ht="59.25" customHeight="1">
      <c r="A46" s="13">
        <v>21</v>
      </c>
      <c r="B46" s="14" t="s">
        <v>65</v>
      </c>
      <c r="C46" s="15">
        <f t="shared" si="5"/>
        <v>48.45</v>
      </c>
      <c r="D46" s="15">
        <f t="shared" si="4"/>
        <v>0</v>
      </c>
      <c r="E46" s="15"/>
      <c r="F46" s="15"/>
      <c r="G46" s="15">
        <v>48.45</v>
      </c>
      <c r="H46" s="15"/>
      <c r="I46" s="15"/>
      <c r="J46" s="16" t="s">
        <v>66</v>
      </c>
      <c r="K46" s="16" t="s">
        <v>38</v>
      </c>
    </row>
    <row r="47" spans="1:11" ht="18" customHeight="1">
      <c r="A47" s="16">
        <v>22</v>
      </c>
      <c r="B47" s="14" t="s">
        <v>67</v>
      </c>
      <c r="C47" s="15">
        <f t="shared" si="5"/>
        <v>90</v>
      </c>
      <c r="D47" s="15">
        <f t="shared" si="4"/>
        <v>90</v>
      </c>
      <c r="E47" s="15">
        <v>90</v>
      </c>
      <c r="F47" s="15"/>
      <c r="G47" s="15"/>
      <c r="H47" s="15"/>
      <c r="I47" s="15"/>
      <c r="J47" s="16" t="s">
        <v>33</v>
      </c>
      <c r="K47" s="16" t="s">
        <v>19</v>
      </c>
    </row>
    <row r="48" spans="1:11" ht="58.5" customHeight="1">
      <c r="A48" s="13">
        <v>23</v>
      </c>
      <c r="B48" s="14" t="s">
        <v>68</v>
      </c>
      <c r="C48" s="15">
        <f t="shared" si="5"/>
        <v>2600</v>
      </c>
      <c r="D48" s="15">
        <f t="shared" si="4"/>
        <v>2600</v>
      </c>
      <c r="E48" s="15">
        <v>1000</v>
      </c>
      <c r="F48" s="15">
        <v>1600</v>
      </c>
      <c r="G48" s="15"/>
      <c r="H48" s="15"/>
      <c r="I48" s="15"/>
      <c r="J48" s="16" t="s">
        <v>69</v>
      </c>
      <c r="K48" s="16" t="s">
        <v>70</v>
      </c>
    </row>
    <row r="49" spans="1:11" ht="30" customHeight="1">
      <c r="A49" s="16">
        <v>24</v>
      </c>
      <c r="B49" s="14" t="s">
        <v>71</v>
      </c>
      <c r="C49" s="15">
        <f t="shared" si="5"/>
        <v>35</v>
      </c>
      <c r="D49" s="15">
        <f t="shared" si="4"/>
        <v>0</v>
      </c>
      <c r="E49" s="15"/>
      <c r="F49" s="15"/>
      <c r="G49" s="15">
        <v>35</v>
      </c>
      <c r="H49" s="15"/>
      <c r="I49" s="15"/>
      <c r="J49" s="16" t="s">
        <v>72</v>
      </c>
      <c r="K49" s="16" t="s">
        <v>73</v>
      </c>
    </row>
    <row r="50" spans="1:11" ht="18" customHeight="1">
      <c r="A50" s="16">
        <v>25</v>
      </c>
      <c r="B50" s="14" t="s">
        <v>74</v>
      </c>
      <c r="C50" s="15">
        <f t="shared" si="5"/>
        <v>1000</v>
      </c>
      <c r="D50" s="15">
        <f t="shared" si="4"/>
        <v>1000</v>
      </c>
      <c r="E50" s="15">
        <v>600</v>
      </c>
      <c r="F50" s="15">
        <v>400</v>
      </c>
      <c r="G50" s="15"/>
      <c r="H50" s="15"/>
      <c r="I50" s="15"/>
      <c r="J50" s="33" t="s">
        <v>63</v>
      </c>
      <c r="K50" s="33" t="s">
        <v>38</v>
      </c>
    </row>
    <row r="51" spans="1:11" ht="18" customHeight="1">
      <c r="A51" s="13">
        <v>26</v>
      </c>
      <c r="B51" s="14" t="s">
        <v>75</v>
      </c>
      <c r="C51" s="15">
        <f t="shared" si="5"/>
        <v>135.86</v>
      </c>
      <c r="D51" s="15">
        <f t="shared" si="4"/>
        <v>135.86</v>
      </c>
      <c r="E51" s="15">
        <v>135.86</v>
      </c>
      <c r="F51" s="15"/>
      <c r="G51" s="15"/>
      <c r="H51" s="15"/>
      <c r="I51" s="15"/>
      <c r="J51" s="33"/>
      <c r="K51" s="33"/>
    </row>
    <row r="52" spans="1:11" s="2" customFormat="1" ht="18" customHeight="1">
      <c r="A52" s="16">
        <v>27</v>
      </c>
      <c r="B52" s="14" t="s">
        <v>76</v>
      </c>
      <c r="C52" s="15">
        <f t="shared" si="5"/>
        <v>75.48</v>
      </c>
      <c r="D52" s="15">
        <f t="shared" si="4"/>
        <v>75.48</v>
      </c>
      <c r="E52" s="15">
        <v>75.48</v>
      </c>
      <c r="F52" s="15"/>
      <c r="G52" s="15"/>
      <c r="H52" s="15"/>
      <c r="I52" s="15"/>
      <c r="J52" s="33"/>
      <c r="K52" s="33"/>
    </row>
    <row r="53" spans="1:11" ht="30" customHeight="1">
      <c r="A53" s="13">
        <v>28</v>
      </c>
      <c r="B53" s="14" t="s">
        <v>77</v>
      </c>
      <c r="C53" s="15">
        <f t="shared" si="5"/>
        <v>50</v>
      </c>
      <c r="D53" s="15">
        <f t="shared" si="4"/>
        <v>50</v>
      </c>
      <c r="E53" s="15">
        <v>50</v>
      </c>
      <c r="F53" s="15"/>
      <c r="G53" s="15"/>
      <c r="H53" s="15"/>
      <c r="I53" s="15"/>
      <c r="J53" s="33"/>
      <c r="K53" s="33"/>
    </row>
    <row r="54" spans="1:11" ht="30" customHeight="1">
      <c r="A54" s="16">
        <v>29</v>
      </c>
      <c r="B54" s="14" t="s">
        <v>78</v>
      </c>
      <c r="C54" s="15">
        <f t="shared" si="5"/>
        <v>54</v>
      </c>
      <c r="D54" s="15">
        <f t="shared" si="4"/>
        <v>54</v>
      </c>
      <c r="E54" s="15">
        <v>54</v>
      </c>
      <c r="F54" s="15"/>
      <c r="G54" s="15"/>
      <c r="H54" s="15"/>
      <c r="I54" s="15"/>
      <c r="J54" s="16" t="s">
        <v>79</v>
      </c>
      <c r="K54" s="16" t="s">
        <v>38</v>
      </c>
    </row>
    <row r="55" spans="1:11" ht="18" customHeight="1">
      <c r="A55" s="13">
        <v>30</v>
      </c>
      <c r="B55" s="14" t="s">
        <v>80</v>
      </c>
      <c r="C55" s="15">
        <f t="shared" si="5"/>
        <v>50</v>
      </c>
      <c r="D55" s="15">
        <f t="shared" si="4"/>
        <v>50</v>
      </c>
      <c r="E55" s="15">
        <v>50</v>
      </c>
      <c r="F55" s="15"/>
      <c r="G55" s="15"/>
      <c r="H55" s="15"/>
      <c r="I55" s="15"/>
      <c r="J55" s="33" t="s">
        <v>81</v>
      </c>
      <c r="K55" s="33" t="s">
        <v>38</v>
      </c>
    </row>
    <row r="56" spans="1:11" ht="18" customHeight="1">
      <c r="A56" s="16">
        <v>31</v>
      </c>
      <c r="B56" s="14" t="s">
        <v>82</v>
      </c>
      <c r="C56" s="15">
        <f t="shared" si="5"/>
        <v>10</v>
      </c>
      <c r="D56" s="15">
        <f t="shared" si="4"/>
        <v>10</v>
      </c>
      <c r="E56" s="15">
        <v>10</v>
      </c>
      <c r="F56" s="15"/>
      <c r="G56" s="15"/>
      <c r="H56" s="15"/>
      <c r="I56" s="15"/>
      <c r="J56" s="33"/>
      <c r="K56" s="33"/>
    </row>
    <row r="57" spans="1:11" s="2" customFormat="1" ht="18" customHeight="1">
      <c r="A57" s="13">
        <v>32</v>
      </c>
      <c r="B57" s="14" t="s">
        <v>83</v>
      </c>
      <c r="C57" s="15">
        <f t="shared" si="5"/>
        <v>25.2</v>
      </c>
      <c r="D57" s="15">
        <f t="shared" si="4"/>
        <v>25.2</v>
      </c>
      <c r="E57" s="15">
        <v>25.2</v>
      </c>
      <c r="F57" s="15"/>
      <c r="G57" s="15"/>
      <c r="H57" s="15"/>
      <c r="I57" s="15"/>
      <c r="J57" s="33"/>
      <c r="K57" s="33"/>
    </row>
    <row r="58" spans="1:11" ht="21" customHeight="1">
      <c r="A58" s="28" t="s">
        <v>84</v>
      </c>
      <c r="B58" s="28"/>
      <c r="C58" s="12">
        <f>SUM(C59:C97)</f>
        <v>20205.21</v>
      </c>
      <c r="D58" s="12">
        <f aca="true" t="shared" si="6" ref="D58:I58">SUM(D59:D97)</f>
        <v>15757.21</v>
      </c>
      <c r="E58" s="12">
        <f t="shared" si="6"/>
        <v>10734</v>
      </c>
      <c r="F58" s="12">
        <f t="shared" si="6"/>
        <v>5023.21</v>
      </c>
      <c r="G58" s="12">
        <f t="shared" si="6"/>
        <v>3938</v>
      </c>
      <c r="H58" s="12">
        <f t="shared" si="6"/>
        <v>510</v>
      </c>
      <c r="I58" s="12">
        <f t="shared" si="6"/>
        <v>0</v>
      </c>
      <c r="J58" s="16"/>
      <c r="K58" s="16"/>
    </row>
    <row r="59" spans="1:11" ht="18" customHeight="1">
      <c r="A59" s="13">
        <v>1</v>
      </c>
      <c r="B59" s="14" t="s">
        <v>85</v>
      </c>
      <c r="C59" s="15">
        <f t="shared" si="5"/>
        <v>600</v>
      </c>
      <c r="D59" s="15">
        <f aca="true" t="shared" si="7" ref="D59:D97">E59+F59</f>
        <v>348</v>
      </c>
      <c r="E59" s="15">
        <v>200</v>
      </c>
      <c r="F59" s="15">
        <v>148</v>
      </c>
      <c r="G59" s="15">
        <v>252</v>
      </c>
      <c r="H59" s="15"/>
      <c r="I59" s="15"/>
      <c r="J59" s="33" t="s">
        <v>86</v>
      </c>
      <c r="K59" s="33" t="s">
        <v>87</v>
      </c>
    </row>
    <row r="60" spans="1:11" ht="18" customHeight="1">
      <c r="A60" s="13">
        <v>2</v>
      </c>
      <c r="B60" s="14" t="s">
        <v>88</v>
      </c>
      <c r="C60" s="15">
        <f t="shared" si="5"/>
        <v>950</v>
      </c>
      <c r="D60" s="15">
        <f t="shared" si="7"/>
        <v>642</v>
      </c>
      <c r="E60" s="15">
        <v>400</v>
      </c>
      <c r="F60" s="15">
        <v>242</v>
      </c>
      <c r="G60" s="15">
        <v>308</v>
      </c>
      <c r="H60" s="15"/>
      <c r="I60" s="15"/>
      <c r="J60" s="33"/>
      <c r="K60" s="33"/>
    </row>
    <row r="61" spans="1:11" ht="18" customHeight="1">
      <c r="A61" s="13">
        <v>3</v>
      </c>
      <c r="B61" s="14" t="s">
        <v>89</v>
      </c>
      <c r="C61" s="15">
        <f t="shared" si="5"/>
        <v>650</v>
      </c>
      <c r="D61" s="15">
        <f t="shared" si="7"/>
        <v>650</v>
      </c>
      <c r="E61" s="15">
        <v>500</v>
      </c>
      <c r="F61" s="15">
        <v>150</v>
      </c>
      <c r="G61" s="15"/>
      <c r="H61" s="15"/>
      <c r="I61" s="15"/>
      <c r="J61" s="33"/>
      <c r="K61" s="33"/>
    </row>
    <row r="62" spans="1:11" ht="18" customHeight="1">
      <c r="A62" s="13">
        <v>4</v>
      </c>
      <c r="B62" s="14" t="s">
        <v>90</v>
      </c>
      <c r="C62" s="15">
        <f t="shared" si="5"/>
        <v>720</v>
      </c>
      <c r="D62" s="15">
        <f t="shared" si="7"/>
        <v>720</v>
      </c>
      <c r="E62" s="15">
        <v>440</v>
      </c>
      <c r="F62" s="15">
        <v>280</v>
      </c>
      <c r="G62" s="15"/>
      <c r="H62" s="15"/>
      <c r="I62" s="15"/>
      <c r="J62" s="33"/>
      <c r="K62" s="33"/>
    </row>
    <row r="63" spans="1:11" ht="18" customHeight="1">
      <c r="A63" s="13">
        <v>5</v>
      </c>
      <c r="B63" s="14" t="s">
        <v>151</v>
      </c>
      <c r="C63" s="15">
        <f t="shared" si="5"/>
        <v>1000</v>
      </c>
      <c r="D63" s="15">
        <f t="shared" si="7"/>
        <v>1000</v>
      </c>
      <c r="E63" s="15">
        <v>600</v>
      </c>
      <c r="F63" s="15">
        <v>400</v>
      </c>
      <c r="G63" s="15"/>
      <c r="H63" s="15"/>
      <c r="I63" s="15"/>
      <c r="J63" s="33"/>
      <c r="K63" s="33"/>
    </row>
    <row r="64" spans="1:11" ht="18" customHeight="1">
      <c r="A64" s="13">
        <v>6</v>
      </c>
      <c r="B64" s="14" t="s">
        <v>91</v>
      </c>
      <c r="C64" s="15">
        <f t="shared" si="5"/>
        <v>1500</v>
      </c>
      <c r="D64" s="15">
        <f t="shared" si="7"/>
        <v>1500</v>
      </c>
      <c r="E64" s="15">
        <v>900</v>
      </c>
      <c r="F64" s="15">
        <v>600</v>
      </c>
      <c r="G64" s="15"/>
      <c r="H64" s="15"/>
      <c r="I64" s="15"/>
      <c r="J64" s="33"/>
      <c r="K64" s="33"/>
    </row>
    <row r="65" spans="1:11" ht="18" customHeight="1">
      <c r="A65" s="13">
        <v>7</v>
      </c>
      <c r="B65" s="14" t="s">
        <v>92</v>
      </c>
      <c r="C65" s="15">
        <f t="shared" si="5"/>
        <v>223.3</v>
      </c>
      <c r="D65" s="15">
        <f t="shared" si="7"/>
        <v>223.3</v>
      </c>
      <c r="E65" s="15">
        <v>223.3</v>
      </c>
      <c r="F65" s="15"/>
      <c r="G65" s="15"/>
      <c r="H65" s="15"/>
      <c r="I65" s="15"/>
      <c r="J65" s="33"/>
      <c r="K65" s="33"/>
    </row>
    <row r="66" spans="1:11" ht="18" customHeight="1">
      <c r="A66" s="13">
        <v>8</v>
      </c>
      <c r="B66" s="14" t="s">
        <v>93</v>
      </c>
      <c r="C66" s="15">
        <f t="shared" si="5"/>
        <v>268.5</v>
      </c>
      <c r="D66" s="15">
        <f t="shared" si="7"/>
        <v>268.5</v>
      </c>
      <c r="E66" s="15">
        <v>268.5</v>
      </c>
      <c r="F66" s="15"/>
      <c r="G66" s="15"/>
      <c r="H66" s="15"/>
      <c r="I66" s="15"/>
      <c r="J66" s="33" t="s">
        <v>86</v>
      </c>
      <c r="K66" s="33" t="s">
        <v>87</v>
      </c>
    </row>
    <row r="67" spans="1:11" ht="18" customHeight="1">
      <c r="A67" s="13">
        <v>9</v>
      </c>
      <c r="B67" s="14" t="s">
        <v>152</v>
      </c>
      <c r="C67" s="15">
        <f t="shared" si="5"/>
        <v>138.2</v>
      </c>
      <c r="D67" s="15">
        <f t="shared" si="7"/>
        <v>138.2</v>
      </c>
      <c r="E67" s="15">
        <v>138.2</v>
      </c>
      <c r="F67" s="15"/>
      <c r="G67" s="15"/>
      <c r="H67" s="15"/>
      <c r="I67" s="15"/>
      <c r="J67" s="33"/>
      <c r="K67" s="33"/>
    </row>
    <row r="68" spans="1:11" ht="18" customHeight="1">
      <c r="A68" s="13">
        <v>10</v>
      </c>
      <c r="B68" s="14" t="s">
        <v>94</v>
      </c>
      <c r="C68" s="15">
        <f t="shared" si="5"/>
        <v>458</v>
      </c>
      <c r="D68" s="15">
        <f t="shared" si="7"/>
        <v>458</v>
      </c>
      <c r="E68" s="15"/>
      <c r="F68" s="15">
        <v>458</v>
      </c>
      <c r="G68" s="15"/>
      <c r="H68" s="15"/>
      <c r="I68" s="15"/>
      <c r="J68" s="34" t="s">
        <v>95</v>
      </c>
      <c r="K68" s="34" t="s">
        <v>38</v>
      </c>
    </row>
    <row r="69" spans="1:11" ht="18" customHeight="1">
      <c r="A69" s="13">
        <v>11</v>
      </c>
      <c r="B69" s="14" t="s">
        <v>96</v>
      </c>
      <c r="C69" s="15">
        <f t="shared" si="5"/>
        <v>440</v>
      </c>
      <c r="D69" s="15">
        <f t="shared" si="7"/>
        <v>440</v>
      </c>
      <c r="E69" s="15"/>
      <c r="F69" s="15">
        <v>440</v>
      </c>
      <c r="G69" s="15"/>
      <c r="H69" s="15"/>
      <c r="I69" s="15"/>
      <c r="J69" s="35"/>
      <c r="K69" s="35"/>
    </row>
    <row r="70" spans="1:11" ht="18" customHeight="1">
      <c r="A70" s="13">
        <v>12</v>
      </c>
      <c r="B70" s="14" t="s">
        <v>97</v>
      </c>
      <c r="C70" s="15">
        <f t="shared" si="5"/>
        <v>746</v>
      </c>
      <c r="D70" s="15">
        <f t="shared" si="7"/>
        <v>746</v>
      </c>
      <c r="E70" s="15"/>
      <c r="F70" s="15">
        <v>746</v>
      </c>
      <c r="G70" s="15"/>
      <c r="H70" s="15"/>
      <c r="I70" s="15"/>
      <c r="J70" s="35"/>
      <c r="K70" s="35"/>
    </row>
    <row r="71" spans="1:11" ht="18" customHeight="1">
      <c r="A71" s="13">
        <v>13</v>
      </c>
      <c r="B71" s="14" t="s">
        <v>98</v>
      </c>
      <c r="C71" s="15">
        <f t="shared" si="5"/>
        <v>275</v>
      </c>
      <c r="D71" s="15">
        <f t="shared" si="7"/>
        <v>275</v>
      </c>
      <c r="E71" s="15"/>
      <c r="F71" s="15">
        <v>275</v>
      </c>
      <c r="G71" s="15"/>
      <c r="H71" s="15"/>
      <c r="I71" s="15"/>
      <c r="J71" s="35"/>
      <c r="K71" s="35"/>
    </row>
    <row r="72" spans="1:11" ht="18" customHeight="1">
      <c r="A72" s="13">
        <v>14</v>
      </c>
      <c r="B72" s="14" t="s">
        <v>99</v>
      </c>
      <c r="C72" s="15">
        <f t="shared" si="5"/>
        <v>1000</v>
      </c>
      <c r="D72" s="15">
        <f t="shared" si="7"/>
        <v>0</v>
      </c>
      <c r="E72" s="15"/>
      <c r="F72" s="15"/>
      <c r="G72" s="15">
        <v>1000</v>
      </c>
      <c r="H72" s="15"/>
      <c r="I72" s="15"/>
      <c r="J72" s="35"/>
      <c r="K72" s="35"/>
    </row>
    <row r="73" spans="1:11" ht="18" customHeight="1">
      <c r="A73" s="13">
        <v>15</v>
      </c>
      <c r="B73" s="14" t="s">
        <v>153</v>
      </c>
      <c r="C73" s="15">
        <f t="shared" si="5"/>
        <v>800</v>
      </c>
      <c r="D73" s="15">
        <f t="shared" si="7"/>
        <v>800</v>
      </c>
      <c r="E73" s="15"/>
      <c r="F73" s="15">
        <v>800</v>
      </c>
      <c r="G73" s="15"/>
      <c r="H73" s="15"/>
      <c r="I73" s="15"/>
      <c r="J73" s="35"/>
      <c r="K73" s="35"/>
    </row>
    <row r="74" spans="1:11" ht="30" customHeight="1">
      <c r="A74" s="13">
        <v>16</v>
      </c>
      <c r="B74" s="14" t="s">
        <v>100</v>
      </c>
      <c r="C74" s="15">
        <f t="shared" si="5"/>
        <v>800</v>
      </c>
      <c r="D74" s="15">
        <f t="shared" si="7"/>
        <v>800</v>
      </c>
      <c r="E74" s="15">
        <v>800</v>
      </c>
      <c r="F74" s="15"/>
      <c r="G74" s="15"/>
      <c r="H74" s="15"/>
      <c r="I74" s="15"/>
      <c r="J74" s="35"/>
      <c r="K74" s="35"/>
    </row>
    <row r="75" spans="1:11" ht="18" customHeight="1">
      <c r="A75" s="13">
        <v>17</v>
      </c>
      <c r="B75" s="14" t="s">
        <v>101</v>
      </c>
      <c r="C75" s="15">
        <f t="shared" si="5"/>
        <v>150</v>
      </c>
      <c r="D75" s="15">
        <f t="shared" si="7"/>
        <v>150</v>
      </c>
      <c r="E75" s="15">
        <v>150</v>
      </c>
      <c r="F75" s="15"/>
      <c r="G75" s="15"/>
      <c r="H75" s="15"/>
      <c r="I75" s="15"/>
      <c r="J75" s="35"/>
      <c r="K75" s="35"/>
    </row>
    <row r="76" spans="1:11" ht="18" customHeight="1">
      <c r="A76" s="13">
        <v>18</v>
      </c>
      <c r="B76" s="14" t="s">
        <v>102</v>
      </c>
      <c r="C76" s="15">
        <f t="shared" si="5"/>
        <v>4000</v>
      </c>
      <c r="D76" s="15">
        <f t="shared" si="7"/>
        <v>4000</v>
      </c>
      <c r="E76" s="15">
        <v>4000</v>
      </c>
      <c r="F76" s="15"/>
      <c r="G76" s="15"/>
      <c r="H76" s="15"/>
      <c r="I76" s="15"/>
      <c r="J76" s="35"/>
      <c r="K76" s="35"/>
    </row>
    <row r="77" spans="1:11" ht="18" customHeight="1">
      <c r="A77" s="13">
        <v>19</v>
      </c>
      <c r="B77" s="14" t="s">
        <v>103</v>
      </c>
      <c r="C77" s="15">
        <f t="shared" si="5"/>
        <v>180</v>
      </c>
      <c r="D77" s="15">
        <f t="shared" si="7"/>
        <v>180</v>
      </c>
      <c r="E77" s="15">
        <v>180</v>
      </c>
      <c r="F77" s="15"/>
      <c r="G77" s="15"/>
      <c r="H77" s="15"/>
      <c r="I77" s="15"/>
      <c r="J77" s="35"/>
      <c r="K77" s="35"/>
    </row>
    <row r="78" spans="1:11" ht="18" customHeight="1">
      <c r="A78" s="13">
        <v>20</v>
      </c>
      <c r="B78" s="14" t="s">
        <v>104</v>
      </c>
      <c r="C78" s="15">
        <f t="shared" si="5"/>
        <v>380</v>
      </c>
      <c r="D78" s="15">
        <f t="shared" si="7"/>
        <v>380</v>
      </c>
      <c r="E78" s="15">
        <v>380</v>
      </c>
      <c r="F78" s="15"/>
      <c r="G78" s="15"/>
      <c r="H78" s="15"/>
      <c r="I78" s="15"/>
      <c r="J78" s="35"/>
      <c r="K78" s="35"/>
    </row>
    <row r="79" spans="1:11" ht="18" customHeight="1">
      <c r="A79" s="13">
        <v>21</v>
      </c>
      <c r="B79" s="14" t="s">
        <v>154</v>
      </c>
      <c r="C79" s="15">
        <f t="shared" si="5"/>
        <v>43</v>
      </c>
      <c r="D79" s="15">
        <f t="shared" si="7"/>
        <v>43</v>
      </c>
      <c r="E79" s="15">
        <v>43</v>
      </c>
      <c r="F79" s="15"/>
      <c r="G79" s="15"/>
      <c r="H79" s="15"/>
      <c r="I79" s="15"/>
      <c r="J79" s="35"/>
      <c r="K79" s="35"/>
    </row>
    <row r="80" spans="1:11" ht="18" customHeight="1">
      <c r="A80" s="13">
        <v>22</v>
      </c>
      <c r="B80" s="14" t="s">
        <v>105</v>
      </c>
      <c r="C80" s="15">
        <f t="shared" si="5"/>
        <v>141</v>
      </c>
      <c r="D80" s="15">
        <f t="shared" si="7"/>
        <v>141</v>
      </c>
      <c r="E80" s="15">
        <v>141</v>
      </c>
      <c r="F80" s="15"/>
      <c r="G80" s="15"/>
      <c r="H80" s="15"/>
      <c r="I80" s="15"/>
      <c r="J80" s="35"/>
      <c r="K80" s="35"/>
    </row>
    <row r="81" spans="1:11" ht="18" customHeight="1">
      <c r="A81" s="13">
        <v>23</v>
      </c>
      <c r="B81" s="14" t="s">
        <v>106</v>
      </c>
      <c r="C81" s="15">
        <f t="shared" si="5"/>
        <v>500</v>
      </c>
      <c r="D81" s="15">
        <f t="shared" si="7"/>
        <v>500</v>
      </c>
      <c r="E81" s="15">
        <v>500</v>
      </c>
      <c r="F81" s="15"/>
      <c r="G81" s="15"/>
      <c r="H81" s="15"/>
      <c r="I81" s="15"/>
      <c r="J81" s="35"/>
      <c r="K81" s="35"/>
    </row>
    <row r="82" spans="1:11" ht="18" customHeight="1">
      <c r="A82" s="13">
        <v>24</v>
      </c>
      <c r="B82" s="14" t="s">
        <v>107</v>
      </c>
      <c r="C82" s="15">
        <f t="shared" si="5"/>
        <v>100</v>
      </c>
      <c r="D82" s="15">
        <f t="shared" si="7"/>
        <v>100</v>
      </c>
      <c r="E82" s="15">
        <v>100</v>
      </c>
      <c r="F82" s="15"/>
      <c r="G82" s="15"/>
      <c r="H82" s="15"/>
      <c r="I82" s="15"/>
      <c r="J82" s="35"/>
      <c r="K82" s="35"/>
    </row>
    <row r="83" spans="1:11" ht="18" customHeight="1">
      <c r="A83" s="13">
        <v>25</v>
      </c>
      <c r="B83" s="14" t="s">
        <v>108</v>
      </c>
      <c r="C83" s="15">
        <f t="shared" si="5"/>
        <v>75</v>
      </c>
      <c r="D83" s="15">
        <f t="shared" si="7"/>
        <v>75</v>
      </c>
      <c r="E83" s="15">
        <v>75</v>
      </c>
      <c r="F83" s="15"/>
      <c r="G83" s="15"/>
      <c r="H83" s="15"/>
      <c r="I83" s="15"/>
      <c r="J83" s="35"/>
      <c r="K83" s="35"/>
    </row>
    <row r="84" spans="1:11" ht="18" customHeight="1">
      <c r="A84" s="13">
        <v>26</v>
      </c>
      <c r="B84" s="14" t="s">
        <v>109</v>
      </c>
      <c r="C84" s="15">
        <f t="shared" si="5"/>
        <v>110</v>
      </c>
      <c r="D84" s="15">
        <f t="shared" si="7"/>
        <v>110</v>
      </c>
      <c r="E84" s="15">
        <v>110</v>
      </c>
      <c r="F84" s="15"/>
      <c r="G84" s="15"/>
      <c r="H84" s="15"/>
      <c r="I84" s="15"/>
      <c r="J84" s="35"/>
      <c r="K84" s="35"/>
    </row>
    <row r="85" spans="1:11" ht="18" customHeight="1">
      <c r="A85" s="13">
        <v>27</v>
      </c>
      <c r="B85" s="14" t="s">
        <v>110</v>
      </c>
      <c r="C85" s="15">
        <f t="shared" si="5"/>
        <v>150</v>
      </c>
      <c r="D85" s="15">
        <f t="shared" si="7"/>
        <v>150</v>
      </c>
      <c r="E85" s="15">
        <v>150</v>
      </c>
      <c r="F85" s="15"/>
      <c r="G85" s="15"/>
      <c r="H85" s="15"/>
      <c r="I85" s="15"/>
      <c r="J85" s="35"/>
      <c r="K85" s="35"/>
    </row>
    <row r="86" spans="1:11" s="3" customFormat="1" ht="18" customHeight="1">
      <c r="A86" s="13">
        <v>28</v>
      </c>
      <c r="B86" s="17" t="s">
        <v>111</v>
      </c>
      <c r="C86" s="18">
        <f t="shared" si="5"/>
        <v>53</v>
      </c>
      <c r="D86" s="18">
        <f t="shared" si="7"/>
        <v>53</v>
      </c>
      <c r="E86" s="18"/>
      <c r="F86" s="18">
        <v>53</v>
      </c>
      <c r="G86" s="18"/>
      <c r="H86" s="18"/>
      <c r="I86" s="18"/>
      <c r="J86" s="35"/>
      <c r="K86" s="35"/>
    </row>
    <row r="87" spans="1:11" s="3" customFormat="1" ht="18" customHeight="1">
      <c r="A87" s="13">
        <v>29</v>
      </c>
      <c r="B87" s="17" t="s">
        <v>112</v>
      </c>
      <c r="C87" s="18">
        <f t="shared" si="5"/>
        <v>47</v>
      </c>
      <c r="D87" s="18">
        <f t="shared" si="7"/>
        <v>47</v>
      </c>
      <c r="E87" s="18"/>
      <c r="F87" s="18">
        <v>47</v>
      </c>
      <c r="G87" s="18"/>
      <c r="H87" s="18"/>
      <c r="I87" s="18"/>
      <c r="J87" s="35"/>
      <c r="K87" s="35"/>
    </row>
    <row r="88" spans="1:11" s="3" customFormat="1" ht="18" customHeight="1">
      <c r="A88" s="13">
        <v>30</v>
      </c>
      <c r="B88" s="17" t="s">
        <v>113</v>
      </c>
      <c r="C88" s="18">
        <f t="shared" si="5"/>
        <v>40</v>
      </c>
      <c r="D88" s="18">
        <f t="shared" si="7"/>
        <v>40</v>
      </c>
      <c r="E88" s="18"/>
      <c r="F88" s="18">
        <v>40</v>
      </c>
      <c r="G88" s="18"/>
      <c r="H88" s="18"/>
      <c r="I88" s="18"/>
      <c r="J88" s="36"/>
      <c r="K88" s="36"/>
    </row>
    <row r="89" spans="1:11" ht="18" customHeight="1">
      <c r="A89" s="13">
        <v>31</v>
      </c>
      <c r="B89" s="14" t="s">
        <v>114</v>
      </c>
      <c r="C89" s="15">
        <f t="shared" si="5"/>
        <v>120</v>
      </c>
      <c r="D89" s="15">
        <f t="shared" si="7"/>
        <v>120</v>
      </c>
      <c r="E89" s="15">
        <v>120</v>
      </c>
      <c r="F89" s="15"/>
      <c r="G89" s="15"/>
      <c r="H89" s="15"/>
      <c r="I89" s="15"/>
      <c r="J89" s="34" t="s">
        <v>95</v>
      </c>
      <c r="K89" s="34" t="s">
        <v>38</v>
      </c>
    </row>
    <row r="90" spans="1:11" ht="18" customHeight="1">
      <c r="A90" s="13">
        <v>32</v>
      </c>
      <c r="B90" s="14" t="s">
        <v>115</v>
      </c>
      <c r="C90" s="15">
        <f t="shared" si="5"/>
        <v>240</v>
      </c>
      <c r="D90" s="15">
        <f t="shared" si="7"/>
        <v>240</v>
      </c>
      <c r="E90" s="15">
        <v>240</v>
      </c>
      <c r="F90" s="15"/>
      <c r="G90" s="15"/>
      <c r="H90" s="15"/>
      <c r="I90" s="15"/>
      <c r="J90" s="35"/>
      <c r="K90" s="35"/>
    </row>
    <row r="91" spans="1:11" ht="18" customHeight="1">
      <c r="A91" s="13">
        <v>33</v>
      </c>
      <c r="B91" s="14" t="s">
        <v>116</v>
      </c>
      <c r="C91" s="15">
        <f t="shared" si="5"/>
        <v>75</v>
      </c>
      <c r="D91" s="15">
        <f t="shared" si="7"/>
        <v>75</v>
      </c>
      <c r="E91" s="15">
        <v>75</v>
      </c>
      <c r="F91" s="15"/>
      <c r="G91" s="15"/>
      <c r="H91" s="15"/>
      <c r="I91" s="15"/>
      <c r="J91" s="36"/>
      <c r="K91" s="36"/>
    </row>
    <row r="92" spans="1:11" ht="18" customHeight="1">
      <c r="A92" s="13">
        <v>34</v>
      </c>
      <c r="B92" s="14" t="s">
        <v>117</v>
      </c>
      <c r="C92" s="15">
        <f t="shared" si="5"/>
        <v>878</v>
      </c>
      <c r="D92" s="15">
        <f t="shared" si="7"/>
        <v>0</v>
      </c>
      <c r="E92" s="15"/>
      <c r="F92" s="15"/>
      <c r="G92" s="15">
        <v>878</v>
      </c>
      <c r="H92" s="15"/>
      <c r="I92" s="15"/>
      <c r="J92" s="16" t="s">
        <v>118</v>
      </c>
      <c r="K92" s="16" t="s">
        <v>119</v>
      </c>
    </row>
    <row r="93" spans="1:11" ht="18" customHeight="1">
      <c r="A93" s="13">
        <v>35</v>
      </c>
      <c r="B93" s="14" t="s">
        <v>120</v>
      </c>
      <c r="C93" s="15">
        <f t="shared" si="5"/>
        <v>60</v>
      </c>
      <c r="D93" s="15">
        <f t="shared" si="7"/>
        <v>0</v>
      </c>
      <c r="E93" s="15"/>
      <c r="F93" s="15"/>
      <c r="G93" s="15"/>
      <c r="H93" s="15">
        <v>60</v>
      </c>
      <c r="I93" s="15"/>
      <c r="J93" s="16" t="s">
        <v>21</v>
      </c>
      <c r="K93" s="16" t="s">
        <v>119</v>
      </c>
    </row>
    <row r="94" spans="1:11" ht="30" customHeight="1">
      <c r="A94" s="13">
        <v>36</v>
      </c>
      <c r="B94" s="14" t="s">
        <v>121</v>
      </c>
      <c r="C94" s="15">
        <f t="shared" si="5"/>
        <v>1500</v>
      </c>
      <c r="D94" s="15">
        <f t="shared" si="7"/>
        <v>0</v>
      </c>
      <c r="E94" s="19"/>
      <c r="F94" s="19"/>
      <c r="G94" s="19">
        <v>1500</v>
      </c>
      <c r="H94" s="19"/>
      <c r="I94" s="19"/>
      <c r="J94" s="16" t="s">
        <v>122</v>
      </c>
      <c r="K94" s="16" t="s">
        <v>38</v>
      </c>
    </row>
    <row r="95" spans="1:11" s="4" customFormat="1" ht="30" customHeight="1">
      <c r="A95" s="13">
        <v>37</v>
      </c>
      <c r="B95" s="14" t="s">
        <v>123</v>
      </c>
      <c r="C95" s="15">
        <f t="shared" si="5"/>
        <v>248.91</v>
      </c>
      <c r="D95" s="15">
        <f t="shared" si="7"/>
        <v>248.91</v>
      </c>
      <c r="E95" s="15"/>
      <c r="F95" s="15">
        <v>248.91</v>
      </c>
      <c r="G95" s="15"/>
      <c r="H95" s="15"/>
      <c r="I95" s="15"/>
      <c r="J95" s="16" t="s">
        <v>48</v>
      </c>
      <c r="K95" s="16" t="s">
        <v>38</v>
      </c>
    </row>
    <row r="96" spans="1:11" ht="30" customHeight="1">
      <c r="A96" s="13">
        <v>38</v>
      </c>
      <c r="B96" s="14" t="s">
        <v>124</v>
      </c>
      <c r="C96" s="15">
        <f t="shared" si="5"/>
        <v>95.3</v>
      </c>
      <c r="D96" s="15">
        <f t="shared" si="7"/>
        <v>95.3</v>
      </c>
      <c r="E96" s="15"/>
      <c r="F96" s="15">
        <v>95.3</v>
      </c>
      <c r="G96" s="15"/>
      <c r="H96" s="15"/>
      <c r="I96" s="15"/>
      <c r="J96" s="16" t="s">
        <v>51</v>
      </c>
      <c r="K96" s="16" t="s">
        <v>38</v>
      </c>
    </row>
    <row r="97" spans="1:11" ht="18" customHeight="1">
      <c r="A97" s="13">
        <v>39</v>
      </c>
      <c r="B97" s="14" t="s">
        <v>125</v>
      </c>
      <c r="C97" s="15">
        <f t="shared" si="5"/>
        <v>450</v>
      </c>
      <c r="D97" s="15">
        <f t="shared" si="7"/>
        <v>0</v>
      </c>
      <c r="E97" s="15"/>
      <c r="F97" s="15"/>
      <c r="G97" s="13"/>
      <c r="H97" s="15">
        <v>450</v>
      </c>
      <c r="I97" s="15"/>
      <c r="J97" s="16" t="s">
        <v>126</v>
      </c>
      <c r="K97" s="16" t="s">
        <v>19</v>
      </c>
    </row>
    <row r="98" spans="1:11" ht="21" customHeight="1">
      <c r="A98" s="28" t="s">
        <v>127</v>
      </c>
      <c r="B98" s="28"/>
      <c r="C98" s="12">
        <f aca="true" t="shared" si="8" ref="C98:I98">SUM(C99:C106)</f>
        <v>7010</v>
      </c>
      <c r="D98" s="12">
        <f t="shared" si="8"/>
        <v>150</v>
      </c>
      <c r="E98" s="12">
        <f t="shared" si="8"/>
        <v>150</v>
      </c>
      <c r="F98" s="12">
        <f t="shared" si="8"/>
        <v>0</v>
      </c>
      <c r="G98" s="12">
        <f t="shared" si="8"/>
        <v>2600</v>
      </c>
      <c r="H98" s="12">
        <f t="shared" si="8"/>
        <v>60</v>
      </c>
      <c r="I98" s="12">
        <f t="shared" si="8"/>
        <v>4200</v>
      </c>
      <c r="J98" s="16"/>
      <c r="K98" s="16"/>
    </row>
    <row r="99" spans="1:11" ht="18" customHeight="1">
      <c r="A99" s="13">
        <v>1</v>
      </c>
      <c r="B99" s="14" t="s">
        <v>128</v>
      </c>
      <c r="C99" s="15">
        <f aca="true" t="shared" si="9" ref="C99:C111">D99+G99+H99+I99</f>
        <v>30</v>
      </c>
      <c r="D99" s="15">
        <f>E99+F99</f>
        <v>0</v>
      </c>
      <c r="E99" s="15"/>
      <c r="F99" s="15"/>
      <c r="G99" s="15"/>
      <c r="H99" s="15">
        <v>30</v>
      </c>
      <c r="I99" s="15"/>
      <c r="J99" s="16" t="s">
        <v>129</v>
      </c>
      <c r="K99" s="16" t="s">
        <v>130</v>
      </c>
    </row>
    <row r="100" spans="1:11" ht="18" customHeight="1">
      <c r="A100" s="13">
        <v>2</v>
      </c>
      <c r="B100" s="14" t="s">
        <v>131</v>
      </c>
      <c r="C100" s="15">
        <f t="shared" si="9"/>
        <v>30</v>
      </c>
      <c r="D100" s="15">
        <f aca="true" t="shared" si="10" ref="D100:D106">E100+F100</f>
        <v>0</v>
      </c>
      <c r="E100" s="15"/>
      <c r="F100" s="15"/>
      <c r="G100" s="15"/>
      <c r="H100" s="15">
        <v>30</v>
      </c>
      <c r="I100" s="15"/>
      <c r="J100" s="16" t="s">
        <v>132</v>
      </c>
      <c r="K100" s="16" t="s">
        <v>119</v>
      </c>
    </row>
    <row r="101" spans="1:11" ht="18" customHeight="1">
      <c r="A101" s="13">
        <v>3</v>
      </c>
      <c r="B101" s="14" t="s">
        <v>133</v>
      </c>
      <c r="C101" s="15">
        <f t="shared" si="9"/>
        <v>2000</v>
      </c>
      <c r="D101" s="15">
        <f t="shared" si="10"/>
        <v>0</v>
      </c>
      <c r="E101" s="15"/>
      <c r="F101" s="15"/>
      <c r="G101" s="15">
        <v>2000</v>
      </c>
      <c r="H101" s="15"/>
      <c r="I101" s="15"/>
      <c r="J101" s="33" t="s">
        <v>24</v>
      </c>
      <c r="K101" s="33" t="s">
        <v>134</v>
      </c>
    </row>
    <row r="102" spans="1:11" ht="18" customHeight="1">
      <c r="A102" s="13">
        <v>4</v>
      </c>
      <c r="B102" s="14" t="s">
        <v>135</v>
      </c>
      <c r="C102" s="15">
        <f t="shared" si="9"/>
        <v>150</v>
      </c>
      <c r="D102" s="15">
        <f t="shared" si="10"/>
        <v>150</v>
      </c>
      <c r="E102" s="15">
        <v>150</v>
      </c>
      <c r="F102" s="15"/>
      <c r="G102" s="15"/>
      <c r="H102" s="15"/>
      <c r="I102" s="15"/>
      <c r="J102" s="33"/>
      <c r="K102" s="33"/>
    </row>
    <row r="103" spans="1:11" ht="18" customHeight="1">
      <c r="A103" s="13">
        <v>5</v>
      </c>
      <c r="B103" s="14" t="s">
        <v>136</v>
      </c>
      <c r="C103" s="15">
        <f t="shared" si="9"/>
        <v>600</v>
      </c>
      <c r="D103" s="15">
        <f t="shared" si="10"/>
        <v>0</v>
      </c>
      <c r="E103" s="15"/>
      <c r="F103" s="15"/>
      <c r="G103" s="15">
        <v>600</v>
      </c>
      <c r="H103" s="15"/>
      <c r="I103" s="15"/>
      <c r="J103" s="33"/>
      <c r="K103" s="33"/>
    </row>
    <row r="104" spans="1:11" ht="60" customHeight="1">
      <c r="A104" s="13">
        <v>6</v>
      </c>
      <c r="B104" s="14" t="s">
        <v>137</v>
      </c>
      <c r="C104" s="15">
        <f t="shared" si="9"/>
        <v>2400</v>
      </c>
      <c r="D104" s="15">
        <f t="shared" si="10"/>
        <v>0</v>
      </c>
      <c r="E104" s="15"/>
      <c r="F104" s="15"/>
      <c r="G104" s="15"/>
      <c r="H104" s="15"/>
      <c r="I104" s="15">
        <v>2400</v>
      </c>
      <c r="J104" s="16" t="s">
        <v>69</v>
      </c>
      <c r="K104" s="16" t="s">
        <v>70</v>
      </c>
    </row>
    <row r="105" spans="1:11" ht="45.75" customHeight="1">
      <c r="A105" s="13">
        <v>7</v>
      </c>
      <c r="B105" s="14" t="s">
        <v>138</v>
      </c>
      <c r="C105" s="15">
        <f t="shared" si="9"/>
        <v>1500</v>
      </c>
      <c r="D105" s="15">
        <f t="shared" si="10"/>
        <v>0</v>
      </c>
      <c r="E105" s="15"/>
      <c r="F105" s="15"/>
      <c r="G105" s="15"/>
      <c r="H105" s="15"/>
      <c r="I105" s="15">
        <v>1500</v>
      </c>
      <c r="J105" s="16" t="s">
        <v>139</v>
      </c>
      <c r="K105" s="16" t="s">
        <v>140</v>
      </c>
    </row>
    <row r="106" spans="1:11" ht="18" customHeight="1">
      <c r="A106" s="13">
        <v>8</v>
      </c>
      <c r="B106" s="14" t="s">
        <v>141</v>
      </c>
      <c r="C106" s="15">
        <f t="shared" si="9"/>
        <v>300</v>
      </c>
      <c r="D106" s="15">
        <f t="shared" si="10"/>
        <v>0</v>
      </c>
      <c r="E106" s="15"/>
      <c r="F106" s="15"/>
      <c r="G106" s="15"/>
      <c r="H106" s="15"/>
      <c r="I106" s="15">
        <v>300</v>
      </c>
      <c r="J106" s="16" t="s">
        <v>142</v>
      </c>
      <c r="K106" s="16" t="s">
        <v>130</v>
      </c>
    </row>
    <row r="107" spans="1:11" ht="21" customHeight="1">
      <c r="A107" s="28" t="s">
        <v>143</v>
      </c>
      <c r="B107" s="28"/>
      <c r="C107" s="12">
        <f aca="true" t="shared" si="11" ref="C107:I107">SUM(C108:C108)</f>
        <v>1200</v>
      </c>
      <c r="D107" s="12">
        <f t="shared" si="11"/>
        <v>0</v>
      </c>
      <c r="E107" s="12">
        <f t="shared" si="11"/>
        <v>0</v>
      </c>
      <c r="F107" s="12">
        <f t="shared" si="11"/>
        <v>0</v>
      </c>
      <c r="G107" s="12">
        <f t="shared" si="11"/>
        <v>1200</v>
      </c>
      <c r="H107" s="12">
        <f t="shared" si="11"/>
        <v>0</v>
      </c>
      <c r="I107" s="12">
        <f t="shared" si="11"/>
        <v>0</v>
      </c>
      <c r="J107" s="16"/>
      <c r="K107" s="16"/>
    </row>
    <row r="108" spans="1:11" ht="30" customHeight="1">
      <c r="A108" s="29" t="s">
        <v>144</v>
      </c>
      <c r="B108" s="29"/>
      <c r="C108" s="15">
        <f t="shared" si="9"/>
        <v>1200</v>
      </c>
      <c r="D108" s="15">
        <f>E108+F108</f>
        <v>0</v>
      </c>
      <c r="E108" s="15"/>
      <c r="F108" s="15"/>
      <c r="G108" s="15">
        <v>1200</v>
      </c>
      <c r="H108" s="15"/>
      <c r="I108" s="15"/>
      <c r="J108" s="16" t="s">
        <v>63</v>
      </c>
      <c r="K108" s="16" t="s">
        <v>38</v>
      </c>
    </row>
    <row r="109" spans="1:11" ht="21" customHeight="1">
      <c r="A109" s="28" t="s">
        <v>145</v>
      </c>
      <c r="B109" s="28"/>
      <c r="C109" s="12">
        <f aca="true" t="shared" si="12" ref="C109:I109">SUM(C110:C111)</f>
        <v>500</v>
      </c>
      <c r="D109" s="12">
        <f t="shared" si="12"/>
        <v>300</v>
      </c>
      <c r="E109" s="12">
        <f t="shared" si="12"/>
        <v>0</v>
      </c>
      <c r="F109" s="12">
        <f t="shared" si="12"/>
        <v>300</v>
      </c>
      <c r="G109" s="12">
        <f t="shared" si="12"/>
        <v>0</v>
      </c>
      <c r="H109" s="12">
        <f t="shared" si="12"/>
        <v>200</v>
      </c>
      <c r="I109" s="12">
        <f t="shared" si="12"/>
        <v>0</v>
      </c>
      <c r="J109" s="16"/>
      <c r="K109" s="16"/>
    </row>
    <row r="110" spans="1:11" ht="30" customHeight="1">
      <c r="A110" s="13">
        <v>1</v>
      </c>
      <c r="B110" s="20" t="s">
        <v>146</v>
      </c>
      <c r="C110" s="15">
        <f t="shared" si="9"/>
        <v>300</v>
      </c>
      <c r="D110" s="21">
        <f>E110+F110</f>
        <v>300</v>
      </c>
      <c r="E110" s="21"/>
      <c r="F110" s="21">
        <v>300</v>
      </c>
      <c r="G110" s="21"/>
      <c r="H110" s="21"/>
      <c r="I110" s="21"/>
      <c r="J110" s="16" t="s">
        <v>147</v>
      </c>
      <c r="K110" s="16" t="s">
        <v>148</v>
      </c>
    </row>
    <row r="111" spans="1:11" ht="30" customHeight="1">
      <c r="A111" s="13">
        <v>2</v>
      </c>
      <c r="B111" s="20" t="s">
        <v>149</v>
      </c>
      <c r="C111" s="15">
        <f t="shared" si="9"/>
        <v>200</v>
      </c>
      <c r="D111" s="21">
        <f>E111+F111</f>
        <v>0</v>
      </c>
      <c r="E111" s="21"/>
      <c r="F111" s="21"/>
      <c r="G111" s="21"/>
      <c r="H111" s="21">
        <v>200</v>
      </c>
      <c r="I111" s="21"/>
      <c r="J111" s="16" t="s">
        <v>147</v>
      </c>
      <c r="K111" s="16" t="s">
        <v>148</v>
      </c>
    </row>
  </sheetData>
  <sheetProtection/>
  <mergeCells count="50">
    <mergeCell ref="K55:K57"/>
    <mergeCell ref="K59:K65"/>
    <mergeCell ref="K66:K67"/>
    <mergeCell ref="K68:K88"/>
    <mergeCell ref="K89:K91"/>
    <mergeCell ref="K101:K103"/>
    <mergeCell ref="J68:J88"/>
    <mergeCell ref="J89:J91"/>
    <mergeCell ref="J101:J103"/>
    <mergeCell ref="K3:K5"/>
    <mergeCell ref="K14:K16"/>
    <mergeCell ref="K17:K23"/>
    <mergeCell ref="K24:K37"/>
    <mergeCell ref="K38:K40"/>
    <mergeCell ref="K43:K45"/>
    <mergeCell ref="K50:K53"/>
    <mergeCell ref="J38:J40"/>
    <mergeCell ref="J43:J45"/>
    <mergeCell ref="J50:J53"/>
    <mergeCell ref="J55:J57"/>
    <mergeCell ref="J59:J65"/>
    <mergeCell ref="J66:J67"/>
    <mergeCell ref="C24:C30"/>
    <mergeCell ref="C31:C37"/>
    <mergeCell ref="G4:G5"/>
    <mergeCell ref="H4:H5"/>
    <mergeCell ref="I4:I5"/>
    <mergeCell ref="J3:J5"/>
    <mergeCell ref="J14:J16"/>
    <mergeCell ref="J17:J23"/>
    <mergeCell ref="A109:B109"/>
    <mergeCell ref="A3:A5"/>
    <mergeCell ref="A24:A30"/>
    <mergeCell ref="A31:A37"/>
    <mergeCell ref="B3:B5"/>
    <mergeCell ref="B24:B30"/>
    <mergeCell ref="B31:B37"/>
    <mergeCell ref="A7:B7"/>
    <mergeCell ref="A13:B13"/>
    <mergeCell ref="A58:B58"/>
    <mergeCell ref="A98:B98"/>
    <mergeCell ref="A107:B107"/>
    <mergeCell ref="A108:B108"/>
    <mergeCell ref="A1:B1"/>
    <mergeCell ref="H1:K1"/>
    <mergeCell ref="A2:K2"/>
    <mergeCell ref="C3:I3"/>
    <mergeCell ref="D4:F4"/>
    <mergeCell ref="A6:B6"/>
    <mergeCell ref="C4:C5"/>
  </mergeCells>
  <printOptions horizontalCentered="1" verticalCentered="1"/>
  <pageMargins left="0.4724409448818898" right="0.4724409448818898" top="0.6692913385826772" bottom="0.6692913385826772" header="0.31496062992125984" footer="0.31496062992125984"/>
  <pageSetup horizontalDpi="600" verticalDpi="600" orientation="landscape" paperSize="9" scale="86" r:id="rId1"/>
  <headerFooter>
    <oddFooter>&amp;C第 &amp;P 页，共 &amp;N 页</oddFooter>
  </headerFooter>
  <rowBreaks count="5" manualBreakCount="5">
    <brk id="23" max="10" man="1"/>
    <brk id="45" max="255" man="1"/>
    <brk id="65" max="255" man="1"/>
    <brk id="88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2019-04-03T03:30:53Z</cp:lastPrinted>
  <dcterms:created xsi:type="dcterms:W3CDTF">2006-09-13T11:21:51Z</dcterms:created>
  <dcterms:modified xsi:type="dcterms:W3CDTF">2019-04-03T03:45:01Z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